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Papiers\1 - Submitted\1 - Dynamic pricing\London case\"/>
    </mc:Choice>
  </mc:AlternateContent>
  <bookViews>
    <workbookView xWindow="0" yWindow="0" windowWidth="18768" windowHeight="8844"/>
  </bookViews>
  <sheets>
    <sheet name="Parameters" sheetId="7" r:id="rId1"/>
    <sheet name="Results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I8" i="5" s="1"/>
  <c r="H9" i="5"/>
  <c r="H10" i="5"/>
  <c r="H11" i="5"/>
  <c r="I11" i="5" s="1"/>
  <c r="H12" i="5"/>
  <c r="H13" i="5"/>
  <c r="H14" i="5"/>
  <c r="H15" i="5"/>
  <c r="I15" i="5" s="1"/>
  <c r="H16" i="5"/>
  <c r="I16" i="5" s="1"/>
  <c r="H17" i="5"/>
  <c r="H18" i="5"/>
  <c r="H19" i="5"/>
  <c r="I19" i="5" s="1"/>
  <c r="H20" i="5"/>
  <c r="H21" i="5"/>
  <c r="H22" i="5"/>
  <c r="H23" i="5"/>
  <c r="I23" i="5" s="1"/>
  <c r="H24" i="5"/>
  <c r="I24" i="5" s="1"/>
  <c r="H25" i="5"/>
  <c r="H26" i="5"/>
  <c r="H27" i="5"/>
  <c r="H28" i="5"/>
  <c r="H29" i="5"/>
  <c r="H30" i="5"/>
  <c r="H31" i="5"/>
  <c r="I31" i="5" s="1"/>
  <c r="H32" i="5"/>
  <c r="I32" i="5" s="1"/>
  <c r="H33" i="5"/>
  <c r="H34" i="5"/>
  <c r="H35" i="5"/>
  <c r="I35" i="5" s="1"/>
  <c r="H36" i="5"/>
  <c r="H37" i="5"/>
  <c r="H38" i="5"/>
  <c r="H39" i="5"/>
  <c r="I39" i="5" s="1"/>
  <c r="H40" i="5"/>
  <c r="I40" i="5" s="1"/>
  <c r="H41" i="5"/>
  <c r="H42" i="5"/>
  <c r="H43" i="5"/>
  <c r="I43" i="5" s="1"/>
  <c r="H44" i="5"/>
  <c r="H45" i="5"/>
  <c r="H46" i="5"/>
  <c r="H47" i="5"/>
  <c r="I47" i="5" s="1"/>
  <c r="H48" i="5"/>
  <c r="I48" i="5" s="1"/>
  <c r="H49" i="5"/>
  <c r="H50" i="5"/>
  <c r="H51" i="5"/>
  <c r="H52" i="5"/>
  <c r="H53" i="5"/>
  <c r="H54" i="5"/>
  <c r="H55" i="5"/>
  <c r="I55" i="5" s="1"/>
  <c r="H56" i="5"/>
  <c r="I56" i="5" s="1"/>
  <c r="H57" i="5"/>
  <c r="H58" i="5"/>
  <c r="H59" i="5"/>
  <c r="I59" i="5" s="1"/>
  <c r="H60" i="5"/>
  <c r="H61" i="5"/>
  <c r="H62" i="5"/>
  <c r="H63" i="5"/>
  <c r="H64" i="5"/>
  <c r="I64" i="5" s="1"/>
  <c r="H65" i="5"/>
  <c r="H66" i="5"/>
  <c r="H67" i="5"/>
  <c r="I67" i="5" s="1"/>
  <c r="H68" i="5"/>
  <c r="H69" i="5"/>
  <c r="H70" i="5"/>
  <c r="H71" i="5"/>
  <c r="H72" i="5"/>
  <c r="I72" i="5" s="1"/>
  <c r="H73" i="5"/>
  <c r="H74" i="5"/>
  <c r="H75" i="5"/>
  <c r="I75" i="5" s="1"/>
  <c r="H76" i="5"/>
  <c r="H77" i="5"/>
  <c r="H78" i="5"/>
  <c r="H79" i="5"/>
  <c r="I79" i="5" s="1"/>
  <c r="H80" i="5"/>
  <c r="I80" i="5" s="1"/>
  <c r="H81" i="5"/>
  <c r="H82" i="5"/>
  <c r="H83" i="5"/>
  <c r="I83" i="5" s="1"/>
  <c r="H84" i="5"/>
  <c r="H85" i="5"/>
  <c r="H86" i="5"/>
  <c r="H87" i="5"/>
  <c r="I87" i="5" s="1"/>
  <c r="H88" i="5"/>
  <c r="I88" i="5" s="1"/>
  <c r="H89" i="5"/>
  <c r="H90" i="5"/>
  <c r="H91" i="5"/>
  <c r="H92" i="5"/>
  <c r="H93" i="5"/>
  <c r="H94" i="5"/>
  <c r="H95" i="5"/>
  <c r="I95" i="5" s="1"/>
  <c r="H96" i="5"/>
  <c r="I96" i="5" s="1"/>
  <c r="H97" i="5"/>
  <c r="H98" i="5"/>
  <c r="H99" i="5"/>
  <c r="I99" i="5" s="1"/>
  <c r="H100" i="5"/>
  <c r="H101" i="5"/>
  <c r="H102" i="5"/>
  <c r="H103" i="5"/>
  <c r="I103" i="5" s="1"/>
  <c r="H104" i="5"/>
  <c r="I104" i="5" s="1"/>
  <c r="H105" i="5"/>
  <c r="H106" i="5"/>
  <c r="H107" i="5"/>
  <c r="I107" i="5" s="1"/>
  <c r="H108" i="5"/>
  <c r="H109" i="5"/>
  <c r="H110" i="5"/>
  <c r="H111" i="5"/>
  <c r="I111" i="5" s="1"/>
  <c r="H112" i="5"/>
  <c r="I112" i="5" s="1"/>
  <c r="H113" i="5"/>
  <c r="H114" i="5"/>
  <c r="H115" i="5"/>
  <c r="H116" i="5"/>
  <c r="H117" i="5"/>
  <c r="H118" i="5"/>
  <c r="H119" i="5"/>
  <c r="I119" i="5" s="1"/>
  <c r="H120" i="5"/>
  <c r="I120" i="5" s="1"/>
  <c r="H121" i="5"/>
  <c r="H122" i="5"/>
  <c r="H123" i="5"/>
  <c r="I123" i="5" s="1"/>
  <c r="H124" i="5"/>
  <c r="H125" i="5"/>
  <c r="H126" i="5"/>
  <c r="H127" i="5"/>
  <c r="H128" i="5"/>
  <c r="H129" i="5"/>
  <c r="H130" i="5"/>
  <c r="H131" i="5"/>
  <c r="I131" i="5" s="1"/>
  <c r="H132" i="5"/>
  <c r="I132" i="5" s="1"/>
  <c r="H133" i="5"/>
  <c r="H134" i="5"/>
  <c r="H135" i="5"/>
  <c r="H136" i="5"/>
  <c r="H137" i="5"/>
  <c r="H138" i="5"/>
  <c r="H139" i="5"/>
  <c r="I139" i="5" s="1"/>
  <c r="H140" i="5"/>
  <c r="I140" i="5" s="1"/>
  <c r="H141" i="5"/>
  <c r="H142" i="5"/>
  <c r="H143" i="5"/>
  <c r="I143" i="5" s="1"/>
  <c r="H144" i="5"/>
  <c r="H145" i="5"/>
  <c r="H146" i="5"/>
  <c r="H147" i="5"/>
  <c r="I147" i="5" s="1"/>
  <c r="H148" i="5"/>
  <c r="I148" i="5" s="1"/>
  <c r="H149" i="5"/>
  <c r="H150" i="5"/>
  <c r="H151" i="5"/>
  <c r="I151" i="5" s="1"/>
  <c r="H152" i="5"/>
  <c r="H153" i="5"/>
  <c r="H154" i="5"/>
  <c r="H155" i="5"/>
  <c r="H156" i="5"/>
  <c r="I156" i="5" s="1"/>
  <c r="H157" i="5"/>
  <c r="H158" i="5"/>
  <c r="H159" i="5"/>
  <c r="I159" i="5" s="1"/>
  <c r="H160" i="5"/>
  <c r="H161" i="5"/>
  <c r="H162" i="5"/>
  <c r="H163" i="5"/>
  <c r="I163" i="5" s="1"/>
  <c r="H164" i="5"/>
  <c r="I164" i="5" s="1"/>
  <c r="H165" i="5"/>
  <c r="H166" i="5"/>
  <c r="H167" i="5"/>
  <c r="I167" i="5" s="1"/>
  <c r="H168" i="5"/>
  <c r="H169" i="5"/>
  <c r="H170" i="5"/>
  <c r="H171" i="5"/>
  <c r="I171" i="5" s="1"/>
  <c r="H172" i="5"/>
  <c r="I172" i="5" s="1"/>
  <c r="H173" i="5"/>
  <c r="H174" i="5"/>
  <c r="H175" i="5"/>
  <c r="I175" i="5" s="1"/>
  <c r="H176" i="5"/>
  <c r="H177" i="5"/>
  <c r="H178" i="5"/>
  <c r="H179" i="5"/>
  <c r="H180" i="5"/>
  <c r="I180" i="5" s="1"/>
  <c r="H181" i="5"/>
  <c r="H182" i="5"/>
  <c r="H183" i="5"/>
  <c r="I183" i="5" s="1"/>
  <c r="H184" i="5"/>
  <c r="H185" i="5"/>
  <c r="H186" i="5"/>
  <c r="H187" i="5"/>
  <c r="I187" i="5" s="1"/>
  <c r="H188" i="5"/>
  <c r="I188" i="5" s="1"/>
  <c r="H189" i="5"/>
  <c r="H190" i="5"/>
  <c r="H191" i="5"/>
  <c r="H192" i="5"/>
  <c r="H193" i="5"/>
  <c r="H194" i="5"/>
  <c r="H195" i="5"/>
  <c r="I195" i="5" s="1"/>
  <c r="H196" i="5"/>
  <c r="I196" i="5" s="1"/>
  <c r="H197" i="5"/>
  <c r="H198" i="5"/>
  <c r="H199" i="5"/>
  <c r="H200" i="5"/>
  <c r="H201" i="5"/>
  <c r="H202" i="5"/>
  <c r="H203" i="5"/>
  <c r="I203" i="5" s="1"/>
  <c r="H204" i="5"/>
  <c r="I204" i="5" s="1"/>
  <c r="H205" i="5"/>
  <c r="H206" i="5"/>
  <c r="H207" i="5"/>
  <c r="I207" i="5" s="1"/>
  <c r="H208" i="5"/>
  <c r="H209" i="5"/>
  <c r="H210" i="5"/>
  <c r="H211" i="5"/>
  <c r="I211" i="5" s="1"/>
  <c r="H212" i="5"/>
  <c r="I212" i="5" s="1"/>
  <c r="H213" i="5"/>
  <c r="H214" i="5"/>
  <c r="H215" i="5"/>
  <c r="I215" i="5" s="1"/>
  <c r="H216" i="5"/>
  <c r="H217" i="5"/>
  <c r="H218" i="5"/>
  <c r="H219" i="5"/>
  <c r="H220" i="5"/>
  <c r="I220" i="5" s="1"/>
  <c r="H221" i="5"/>
  <c r="H222" i="5"/>
  <c r="H223" i="5"/>
  <c r="I223" i="5" s="1"/>
  <c r="H224" i="5"/>
  <c r="H225" i="5"/>
  <c r="H226" i="5"/>
  <c r="H227" i="5"/>
  <c r="I227" i="5" s="1"/>
  <c r="H228" i="5"/>
  <c r="I228" i="5" s="1"/>
  <c r="H229" i="5"/>
  <c r="H230" i="5"/>
  <c r="H231" i="5"/>
  <c r="I231" i="5" s="1"/>
  <c r="H232" i="5"/>
  <c r="H233" i="5"/>
  <c r="H234" i="5"/>
  <c r="H235" i="5"/>
  <c r="I235" i="5" s="1"/>
  <c r="H236" i="5"/>
  <c r="I236" i="5" s="1"/>
  <c r="H237" i="5"/>
  <c r="H238" i="5"/>
  <c r="H239" i="5"/>
  <c r="I239" i="5" s="1"/>
  <c r="H240" i="5"/>
  <c r="H241" i="5"/>
  <c r="H242" i="5"/>
  <c r="H243" i="5"/>
  <c r="H244" i="5"/>
  <c r="I244" i="5" s="1"/>
  <c r="H245" i="5"/>
  <c r="H246" i="5"/>
  <c r="H247" i="5"/>
  <c r="I247" i="5" s="1"/>
  <c r="H248" i="5"/>
  <c r="H249" i="5"/>
  <c r="H250" i="5"/>
  <c r="H251" i="5"/>
  <c r="I251" i="5" s="1"/>
  <c r="H252" i="5"/>
  <c r="I252" i="5" s="1"/>
  <c r="H253" i="5"/>
  <c r="H254" i="5"/>
  <c r="H255" i="5"/>
  <c r="H256" i="5"/>
  <c r="I256" i="5" s="1"/>
  <c r="H257" i="5"/>
  <c r="H258" i="5"/>
  <c r="H259" i="5"/>
  <c r="I259" i="5" s="1"/>
  <c r="H260" i="5"/>
  <c r="H261" i="5"/>
  <c r="H262" i="5"/>
  <c r="H263" i="5"/>
  <c r="H264" i="5"/>
  <c r="I264" i="5" s="1"/>
  <c r="H265" i="5"/>
  <c r="H266" i="5"/>
  <c r="H267" i="5"/>
  <c r="I267" i="5" s="1"/>
  <c r="H268" i="5"/>
  <c r="H269" i="5"/>
  <c r="H270" i="5"/>
  <c r="H271" i="5"/>
  <c r="I271" i="5" s="1"/>
  <c r="H272" i="5"/>
  <c r="I272" i="5" s="1"/>
  <c r="H273" i="5"/>
  <c r="H274" i="5"/>
  <c r="H275" i="5"/>
  <c r="I275" i="5" s="1"/>
  <c r="H276" i="5"/>
  <c r="H277" i="5"/>
  <c r="H278" i="5"/>
  <c r="H279" i="5"/>
  <c r="I279" i="5" s="1"/>
  <c r="H280" i="5"/>
  <c r="I280" i="5" s="1"/>
  <c r="H281" i="5"/>
  <c r="H282" i="5"/>
  <c r="H283" i="5"/>
  <c r="H284" i="5"/>
  <c r="H285" i="5"/>
  <c r="H286" i="5"/>
  <c r="H287" i="5"/>
  <c r="I287" i="5" s="1"/>
  <c r="H288" i="5"/>
  <c r="I288" i="5" s="1"/>
  <c r="H289" i="5"/>
  <c r="H290" i="5"/>
  <c r="H291" i="5"/>
  <c r="I291" i="5" s="1"/>
  <c r="H292" i="5"/>
  <c r="H293" i="5"/>
  <c r="H294" i="5"/>
  <c r="H295" i="5"/>
  <c r="I295" i="5" s="1"/>
  <c r="H296" i="5"/>
  <c r="I296" i="5" s="1"/>
  <c r="H297" i="5"/>
  <c r="H298" i="5"/>
  <c r="H299" i="5"/>
  <c r="I299" i="5" s="1"/>
  <c r="H300" i="5"/>
  <c r="H301" i="5"/>
  <c r="H302" i="5"/>
  <c r="H303" i="5"/>
  <c r="I303" i="5" s="1"/>
  <c r="H304" i="5"/>
  <c r="I304" i="5" s="1"/>
  <c r="H305" i="5"/>
  <c r="H306" i="5"/>
  <c r="H307" i="5"/>
  <c r="H308" i="5"/>
  <c r="H309" i="5"/>
  <c r="H310" i="5"/>
  <c r="H311" i="5"/>
  <c r="I311" i="5" s="1"/>
  <c r="H312" i="5"/>
  <c r="I312" i="5" s="1"/>
  <c r="H313" i="5"/>
  <c r="H314" i="5"/>
  <c r="H315" i="5"/>
  <c r="I315" i="5" s="1"/>
  <c r="H316" i="5"/>
  <c r="H317" i="5"/>
  <c r="H318" i="5"/>
  <c r="H319" i="5"/>
  <c r="H320" i="5"/>
  <c r="I320" i="5" s="1"/>
  <c r="H321" i="5"/>
  <c r="H322" i="5"/>
  <c r="H323" i="5"/>
  <c r="I323" i="5" s="1"/>
  <c r="H324" i="5"/>
  <c r="H325" i="5"/>
  <c r="H326" i="5"/>
  <c r="H327" i="5"/>
  <c r="H328" i="5"/>
  <c r="I328" i="5" s="1"/>
  <c r="H329" i="5"/>
  <c r="H330" i="5"/>
  <c r="H331" i="5"/>
  <c r="I331" i="5" s="1"/>
  <c r="H332" i="5"/>
  <c r="H333" i="5"/>
  <c r="H334" i="5"/>
  <c r="H335" i="5"/>
  <c r="I335" i="5" s="1"/>
  <c r="H336" i="5"/>
  <c r="I336" i="5" s="1"/>
  <c r="H337" i="5"/>
  <c r="H338" i="5"/>
  <c r="H339" i="5"/>
  <c r="I339" i="5" s="1"/>
  <c r="H340" i="5"/>
  <c r="H341" i="5"/>
  <c r="H342" i="5"/>
  <c r="H343" i="5"/>
  <c r="I343" i="5" s="1"/>
  <c r="H344" i="5"/>
  <c r="I344" i="5" s="1"/>
  <c r="H345" i="5"/>
  <c r="H346" i="5"/>
  <c r="H347" i="5"/>
  <c r="H348" i="5"/>
  <c r="H349" i="5"/>
  <c r="H350" i="5"/>
  <c r="H351" i="5"/>
  <c r="I351" i="5" s="1"/>
  <c r="H352" i="5"/>
  <c r="I352" i="5" s="1"/>
  <c r="H353" i="5"/>
  <c r="H354" i="5"/>
  <c r="H355" i="5"/>
  <c r="I355" i="5" s="1"/>
  <c r="H356" i="5"/>
  <c r="H357" i="5"/>
  <c r="H358" i="5"/>
  <c r="H359" i="5"/>
  <c r="I359" i="5" s="1"/>
  <c r="H360" i="5"/>
  <c r="I360" i="5" s="1"/>
  <c r="H361" i="5"/>
  <c r="H362" i="5"/>
  <c r="H363" i="5"/>
  <c r="I363" i="5" s="1"/>
  <c r="H364" i="5"/>
  <c r="H365" i="5"/>
  <c r="H366" i="5"/>
  <c r="H367" i="5"/>
  <c r="I367" i="5" s="1"/>
  <c r="H368" i="5"/>
  <c r="I368" i="5" s="1"/>
  <c r="H369" i="5"/>
  <c r="H370" i="5"/>
  <c r="H371" i="5"/>
  <c r="H372" i="5"/>
  <c r="H373" i="5"/>
  <c r="H374" i="5"/>
  <c r="H375" i="5"/>
  <c r="I375" i="5" s="1"/>
  <c r="H376" i="5"/>
  <c r="I376" i="5" s="1"/>
  <c r="H377" i="5"/>
  <c r="H378" i="5"/>
  <c r="H379" i="5"/>
  <c r="I379" i="5" s="1"/>
  <c r="H380" i="5"/>
  <c r="H381" i="5"/>
  <c r="H382" i="5"/>
  <c r="H383" i="5"/>
  <c r="H384" i="5"/>
  <c r="H385" i="5"/>
  <c r="H386" i="5"/>
  <c r="H387" i="5"/>
  <c r="I387" i="5" s="1"/>
  <c r="H388" i="5"/>
  <c r="I388" i="5" s="1"/>
  <c r="H389" i="5"/>
  <c r="H390" i="5"/>
  <c r="H391" i="5"/>
  <c r="H392" i="5"/>
  <c r="H393" i="5"/>
  <c r="H394" i="5"/>
  <c r="H395" i="5"/>
  <c r="I395" i="5" s="1"/>
  <c r="H396" i="5"/>
  <c r="I396" i="5" s="1"/>
  <c r="H397" i="5"/>
  <c r="H398" i="5"/>
  <c r="H399" i="5"/>
  <c r="I399" i="5" s="1"/>
  <c r="H400" i="5"/>
  <c r="H401" i="5"/>
  <c r="H402" i="5"/>
  <c r="H403" i="5"/>
  <c r="I403" i="5" s="1"/>
  <c r="H404" i="5"/>
  <c r="I404" i="5" s="1"/>
  <c r="H405" i="5"/>
  <c r="H406" i="5"/>
  <c r="H407" i="5"/>
  <c r="I407" i="5" s="1"/>
  <c r="H408" i="5"/>
  <c r="H409" i="5"/>
  <c r="H410" i="5"/>
  <c r="H411" i="5"/>
  <c r="H412" i="5"/>
  <c r="I412" i="5" s="1"/>
  <c r="H413" i="5"/>
  <c r="H414" i="5"/>
  <c r="H415" i="5"/>
  <c r="I415" i="5" s="1"/>
  <c r="H416" i="5"/>
  <c r="H417" i="5"/>
  <c r="H418" i="5"/>
  <c r="H419" i="5"/>
  <c r="I419" i="5" s="1"/>
  <c r="H420" i="5"/>
  <c r="I420" i="5" s="1"/>
  <c r="H421" i="5"/>
  <c r="H422" i="5"/>
  <c r="H423" i="5"/>
  <c r="I423" i="5" s="1"/>
  <c r="H424" i="5"/>
  <c r="H425" i="5"/>
  <c r="H426" i="5"/>
  <c r="H427" i="5"/>
  <c r="I427" i="5" s="1"/>
  <c r="H428" i="5"/>
  <c r="I428" i="5" s="1"/>
  <c r="H429" i="5"/>
  <c r="H430" i="5"/>
  <c r="H431" i="5"/>
  <c r="I431" i="5" s="1"/>
  <c r="H432" i="5"/>
  <c r="H433" i="5"/>
  <c r="H434" i="5"/>
  <c r="H435" i="5"/>
  <c r="H436" i="5"/>
  <c r="I436" i="5" s="1"/>
  <c r="H437" i="5"/>
  <c r="H438" i="5"/>
  <c r="H439" i="5"/>
  <c r="I439" i="5" s="1"/>
  <c r="H440" i="5"/>
  <c r="H441" i="5"/>
  <c r="H442" i="5"/>
  <c r="H443" i="5"/>
  <c r="I443" i="5" s="1"/>
  <c r="H444" i="5"/>
  <c r="I444" i="5" s="1"/>
  <c r="H445" i="5"/>
  <c r="H446" i="5"/>
  <c r="H447" i="5"/>
  <c r="H448" i="5"/>
  <c r="H449" i="5"/>
  <c r="H450" i="5"/>
  <c r="H451" i="5"/>
  <c r="I451" i="5" s="1"/>
  <c r="H452" i="5"/>
  <c r="I452" i="5" s="1"/>
  <c r="H453" i="5"/>
  <c r="H454" i="5"/>
  <c r="H455" i="5"/>
  <c r="H456" i="5"/>
  <c r="H457" i="5"/>
  <c r="H458" i="5"/>
  <c r="H459" i="5"/>
  <c r="I459" i="5" s="1"/>
  <c r="H460" i="5"/>
  <c r="I460" i="5" s="1"/>
  <c r="H461" i="5"/>
  <c r="H462" i="5"/>
  <c r="H463" i="5"/>
  <c r="I463" i="5" s="1"/>
  <c r="H464" i="5"/>
  <c r="H465" i="5"/>
  <c r="H466" i="5"/>
  <c r="H467" i="5"/>
  <c r="I467" i="5" s="1"/>
  <c r="H468" i="5"/>
  <c r="I468" i="5" s="1"/>
  <c r="H469" i="5"/>
  <c r="H470" i="5"/>
  <c r="H471" i="5"/>
  <c r="I471" i="5" s="1"/>
  <c r="H472" i="5"/>
  <c r="H473" i="5"/>
  <c r="H474" i="5"/>
  <c r="H475" i="5"/>
  <c r="H476" i="5"/>
  <c r="I476" i="5" s="1"/>
  <c r="H477" i="5"/>
  <c r="H478" i="5"/>
  <c r="H479" i="5"/>
  <c r="I479" i="5" s="1"/>
  <c r="H480" i="5"/>
  <c r="H481" i="5"/>
  <c r="H482" i="5"/>
  <c r="H483" i="5"/>
  <c r="I483" i="5" s="1"/>
  <c r="H484" i="5"/>
  <c r="I484" i="5" s="1"/>
  <c r="H485" i="5"/>
  <c r="H486" i="5"/>
  <c r="H487" i="5"/>
  <c r="I487" i="5" s="1"/>
  <c r="H488" i="5"/>
  <c r="H489" i="5"/>
  <c r="H490" i="5"/>
  <c r="H491" i="5"/>
  <c r="I491" i="5" s="1"/>
  <c r="H492" i="5"/>
  <c r="I492" i="5" s="1"/>
  <c r="H493" i="5"/>
  <c r="H494" i="5"/>
  <c r="H495" i="5"/>
  <c r="I495" i="5" s="1"/>
  <c r="H496" i="5"/>
  <c r="H497" i="5"/>
  <c r="H498" i="5"/>
  <c r="H499" i="5"/>
  <c r="H500" i="5"/>
  <c r="I500" i="5" s="1"/>
  <c r="H501" i="5"/>
  <c r="H502" i="5"/>
  <c r="H503" i="5"/>
  <c r="I503" i="5" s="1"/>
  <c r="H504" i="5"/>
  <c r="H505" i="5"/>
  <c r="H506" i="5"/>
  <c r="H507" i="5"/>
  <c r="I507" i="5" s="1"/>
  <c r="H508" i="5"/>
  <c r="I508" i="5" s="1"/>
  <c r="H509" i="5"/>
  <c r="H510" i="5"/>
  <c r="H511" i="5"/>
  <c r="H512" i="5"/>
  <c r="I512" i="5" s="1"/>
  <c r="H513" i="5"/>
  <c r="H514" i="5"/>
  <c r="H515" i="5"/>
  <c r="I515" i="5" s="1"/>
  <c r="H516" i="5"/>
  <c r="H517" i="5"/>
  <c r="H518" i="5"/>
  <c r="H519" i="5"/>
  <c r="H520" i="5"/>
  <c r="I520" i="5" s="1"/>
  <c r="H521" i="5"/>
  <c r="H522" i="5"/>
  <c r="H523" i="5"/>
  <c r="I523" i="5" s="1"/>
  <c r="H524" i="5"/>
  <c r="H525" i="5"/>
  <c r="H526" i="5"/>
  <c r="H527" i="5"/>
  <c r="I527" i="5" s="1"/>
  <c r="H528" i="5"/>
  <c r="I528" i="5" s="1"/>
  <c r="H529" i="5"/>
  <c r="H530" i="5"/>
  <c r="H531" i="5"/>
  <c r="I531" i="5" s="1"/>
  <c r="H532" i="5"/>
  <c r="H533" i="5"/>
  <c r="H534" i="5"/>
  <c r="H535" i="5"/>
  <c r="I535" i="5" s="1"/>
  <c r="H536" i="5"/>
  <c r="I536" i="5" s="1"/>
  <c r="H537" i="5"/>
  <c r="H538" i="5"/>
  <c r="H539" i="5"/>
  <c r="H540" i="5"/>
  <c r="H541" i="5"/>
  <c r="H542" i="5"/>
  <c r="H543" i="5"/>
  <c r="I543" i="5" s="1"/>
  <c r="H544" i="5"/>
  <c r="I544" i="5" s="1"/>
  <c r="H545" i="5"/>
  <c r="H546" i="5"/>
  <c r="H547" i="5"/>
  <c r="I547" i="5" s="1"/>
  <c r="H548" i="5"/>
  <c r="H549" i="5"/>
  <c r="H550" i="5"/>
  <c r="H551" i="5"/>
  <c r="I551" i="5" s="1"/>
  <c r="H552" i="5"/>
  <c r="I552" i="5" s="1"/>
  <c r="H553" i="5"/>
  <c r="H554" i="5"/>
  <c r="H555" i="5"/>
  <c r="I555" i="5" s="1"/>
  <c r="H556" i="5"/>
  <c r="H557" i="5"/>
  <c r="H558" i="5"/>
  <c r="H559" i="5"/>
  <c r="I559" i="5" s="1"/>
  <c r="H560" i="5"/>
  <c r="I560" i="5" s="1"/>
  <c r="H561" i="5"/>
  <c r="H562" i="5"/>
  <c r="H563" i="5"/>
  <c r="H564" i="5"/>
  <c r="H565" i="5"/>
  <c r="H566" i="5"/>
  <c r="H567" i="5"/>
  <c r="I567" i="5" s="1"/>
  <c r="H568" i="5"/>
  <c r="I568" i="5" s="1"/>
  <c r="H569" i="5"/>
  <c r="H570" i="5"/>
  <c r="H571" i="5"/>
  <c r="I571" i="5" s="1"/>
  <c r="H572" i="5"/>
  <c r="H573" i="5"/>
  <c r="H574" i="5"/>
  <c r="H575" i="5"/>
  <c r="H576" i="5"/>
  <c r="I576" i="5" s="1"/>
  <c r="H577" i="5"/>
  <c r="H578" i="5"/>
  <c r="H579" i="5"/>
  <c r="I579" i="5" s="1"/>
  <c r="H580" i="5"/>
  <c r="H581" i="5"/>
  <c r="H582" i="5"/>
  <c r="H583" i="5"/>
  <c r="H584" i="5"/>
  <c r="I584" i="5" s="1"/>
  <c r="H585" i="5"/>
  <c r="H586" i="5"/>
  <c r="H587" i="5"/>
  <c r="I587" i="5" s="1"/>
  <c r="H588" i="5"/>
  <c r="H589" i="5"/>
  <c r="H590" i="5"/>
  <c r="H591" i="5"/>
  <c r="I591" i="5" s="1"/>
  <c r="H592" i="5"/>
  <c r="I592" i="5" s="1"/>
  <c r="H593" i="5"/>
  <c r="H594" i="5"/>
  <c r="H595" i="5"/>
  <c r="I595" i="5" s="1"/>
  <c r="H596" i="5"/>
  <c r="H597" i="5"/>
  <c r="H598" i="5"/>
  <c r="H599" i="5"/>
  <c r="I599" i="5" s="1"/>
  <c r="H600" i="5"/>
  <c r="I600" i="5" s="1"/>
  <c r="H601" i="5"/>
  <c r="H602" i="5"/>
  <c r="H603" i="5"/>
  <c r="H604" i="5"/>
  <c r="H605" i="5"/>
  <c r="H606" i="5"/>
  <c r="H607" i="5"/>
  <c r="I607" i="5" s="1"/>
  <c r="H608" i="5"/>
  <c r="I608" i="5" s="1"/>
  <c r="H609" i="5"/>
  <c r="H610" i="5"/>
  <c r="H611" i="5"/>
  <c r="I611" i="5" s="1"/>
  <c r="H612" i="5"/>
  <c r="H613" i="5"/>
  <c r="H614" i="5"/>
  <c r="H615" i="5"/>
  <c r="I615" i="5" s="1"/>
  <c r="H616" i="5"/>
  <c r="I616" i="5" s="1"/>
  <c r="H617" i="5"/>
  <c r="H618" i="5"/>
  <c r="H619" i="5"/>
  <c r="I619" i="5" s="1"/>
  <c r="H620" i="5"/>
  <c r="H621" i="5"/>
  <c r="H622" i="5"/>
  <c r="H623" i="5"/>
  <c r="I623" i="5" s="1"/>
  <c r="H624" i="5"/>
  <c r="I624" i="5" s="1"/>
  <c r="H625" i="5"/>
  <c r="H626" i="5"/>
  <c r="H627" i="5"/>
  <c r="H628" i="5"/>
  <c r="H629" i="5"/>
  <c r="H630" i="5"/>
  <c r="H631" i="5"/>
  <c r="I631" i="5" s="1"/>
  <c r="H632" i="5"/>
  <c r="I632" i="5" s="1"/>
  <c r="H633" i="5"/>
  <c r="H634" i="5"/>
  <c r="H635" i="5"/>
  <c r="I635" i="5" s="1"/>
  <c r="H636" i="5"/>
  <c r="H637" i="5"/>
  <c r="H638" i="5"/>
  <c r="H639" i="5"/>
  <c r="H640" i="5"/>
  <c r="H641" i="5"/>
  <c r="H642" i="5"/>
  <c r="H643" i="5"/>
  <c r="I643" i="5" s="1"/>
  <c r="H644" i="5"/>
  <c r="I644" i="5" s="1"/>
  <c r="H645" i="5"/>
  <c r="H646" i="5"/>
  <c r="H647" i="5"/>
  <c r="H648" i="5"/>
  <c r="H649" i="5"/>
  <c r="H650" i="5"/>
  <c r="H651" i="5"/>
  <c r="I651" i="5" s="1"/>
  <c r="H652" i="5"/>
  <c r="I652" i="5" s="1"/>
  <c r="H653" i="5"/>
  <c r="H654" i="5"/>
  <c r="H655" i="5"/>
  <c r="I655" i="5" s="1"/>
  <c r="H656" i="5"/>
  <c r="H657" i="5"/>
  <c r="H658" i="5"/>
  <c r="H659" i="5"/>
  <c r="I659" i="5" s="1"/>
  <c r="H660" i="5"/>
  <c r="I660" i="5" s="1"/>
  <c r="H661" i="5"/>
  <c r="H662" i="5"/>
  <c r="H663" i="5"/>
  <c r="I663" i="5" s="1"/>
  <c r="H664" i="5"/>
  <c r="H665" i="5"/>
  <c r="H666" i="5"/>
  <c r="H667" i="5"/>
  <c r="H668" i="5"/>
  <c r="I668" i="5" s="1"/>
  <c r="H669" i="5"/>
  <c r="H670" i="5"/>
  <c r="H671" i="5"/>
  <c r="I671" i="5" s="1"/>
  <c r="H672" i="5"/>
  <c r="H673" i="5"/>
  <c r="H674" i="5"/>
  <c r="H675" i="5"/>
  <c r="I675" i="5" s="1"/>
  <c r="H676" i="5"/>
  <c r="I676" i="5" s="1"/>
  <c r="H677" i="5"/>
  <c r="H678" i="5"/>
  <c r="H679" i="5"/>
  <c r="I679" i="5" s="1"/>
  <c r="H680" i="5"/>
  <c r="H681" i="5"/>
  <c r="H682" i="5"/>
  <c r="H683" i="5"/>
  <c r="I683" i="5" s="1"/>
  <c r="H684" i="5"/>
  <c r="I684" i="5" s="1"/>
  <c r="H685" i="5"/>
  <c r="H686" i="5"/>
  <c r="H687" i="5"/>
  <c r="I687" i="5" s="1"/>
  <c r="H688" i="5"/>
  <c r="H689" i="5"/>
  <c r="H690" i="5"/>
  <c r="H691" i="5"/>
  <c r="H692" i="5"/>
  <c r="I692" i="5" s="1"/>
  <c r="H693" i="5"/>
  <c r="H694" i="5"/>
  <c r="H695" i="5"/>
  <c r="I695" i="5" s="1"/>
  <c r="H696" i="5"/>
  <c r="H697" i="5"/>
  <c r="H698" i="5"/>
  <c r="H699" i="5"/>
  <c r="I699" i="5" s="1"/>
  <c r="H700" i="5"/>
  <c r="I700" i="5" s="1"/>
  <c r="H701" i="5"/>
  <c r="H702" i="5"/>
  <c r="H703" i="5"/>
  <c r="H704" i="5"/>
  <c r="H705" i="5"/>
  <c r="H706" i="5"/>
  <c r="H707" i="5"/>
  <c r="I707" i="5" s="1"/>
  <c r="H708" i="5"/>
  <c r="I708" i="5" s="1"/>
  <c r="H709" i="5"/>
  <c r="H710" i="5"/>
  <c r="H711" i="5"/>
  <c r="H712" i="5"/>
  <c r="H713" i="5"/>
  <c r="H714" i="5"/>
  <c r="H715" i="5"/>
  <c r="I715" i="5" s="1"/>
  <c r="H716" i="5"/>
  <c r="I716" i="5" s="1"/>
  <c r="H717" i="5"/>
  <c r="H718" i="5"/>
  <c r="H719" i="5"/>
  <c r="I719" i="5" s="1"/>
  <c r="H720" i="5"/>
  <c r="H721" i="5"/>
  <c r="H722" i="5"/>
  <c r="H723" i="5"/>
  <c r="I723" i="5" s="1"/>
  <c r="H724" i="5"/>
  <c r="I724" i="5" s="1"/>
  <c r="H725" i="5"/>
  <c r="H726" i="5"/>
  <c r="H727" i="5"/>
  <c r="I727" i="5" s="1"/>
  <c r="H728" i="5"/>
  <c r="H729" i="5"/>
  <c r="H730" i="5"/>
  <c r="H731" i="5"/>
  <c r="H732" i="5"/>
  <c r="I732" i="5" s="1"/>
  <c r="H733" i="5"/>
  <c r="H734" i="5"/>
  <c r="H735" i="5"/>
  <c r="I735" i="5" s="1"/>
  <c r="H736" i="5"/>
  <c r="H737" i="5"/>
  <c r="H738" i="5"/>
  <c r="H739" i="5"/>
  <c r="I739" i="5" s="1"/>
  <c r="H740" i="5"/>
  <c r="I740" i="5" s="1"/>
  <c r="H741" i="5"/>
  <c r="H742" i="5"/>
  <c r="H743" i="5"/>
  <c r="I743" i="5" s="1"/>
  <c r="H744" i="5"/>
  <c r="H745" i="5"/>
  <c r="H746" i="5"/>
  <c r="H747" i="5"/>
  <c r="I747" i="5" s="1"/>
  <c r="H748" i="5"/>
  <c r="I748" i="5" s="1"/>
  <c r="H749" i="5"/>
  <c r="H750" i="5"/>
  <c r="H751" i="5"/>
  <c r="I751" i="5" s="1"/>
  <c r="H752" i="5"/>
  <c r="H753" i="5"/>
  <c r="H754" i="5"/>
  <c r="H755" i="5"/>
  <c r="H756" i="5"/>
  <c r="I756" i="5" s="1"/>
  <c r="H757" i="5"/>
  <c r="H758" i="5"/>
  <c r="H759" i="5"/>
  <c r="I759" i="5" s="1"/>
  <c r="H760" i="5"/>
  <c r="H761" i="5"/>
  <c r="H762" i="5"/>
  <c r="H763" i="5"/>
  <c r="I763" i="5" s="1"/>
  <c r="H764" i="5"/>
  <c r="I764" i="5" s="1"/>
  <c r="H765" i="5"/>
  <c r="H766" i="5"/>
  <c r="H767" i="5"/>
  <c r="H768" i="5"/>
  <c r="I768" i="5" s="1"/>
  <c r="H769" i="5"/>
  <c r="H770" i="5"/>
  <c r="H771" i="5"/>
  <c r="I771" i="5" s="1"/>
  <c r="H772" i="5"/>
  <c r="H773" i="5"/>
  <c r="H774" i="5"/>
  <c r="H775" i="5"/>
  <c r="H776" i="5"/>
  <c r="I776" i="5" s="1"/>
  <c r="H777" i="5"/>
  <c r="H778" i="5"/>
  <c r="H779" i="5"/>
  <c r="I779" i="5" s="1"/>
  <c r="H780" i="5"/>
  <c r="H781" i="5"/>
  <c r="H782" i="5"/>
  <c r="H783" i="5"/>
  <c r="I783" i="5" s="1"/>
  <c r="H784" i="5"/>
  <c r="I784" i="5" s="1"/>
  <c r="H785" i="5"/>
  <c r="H786" i="5"/>
  <c r="H787" i="5"/>
  <c r="I787" i="5" s="1"/>
  <c r="H788" i="5"/>
  <c r="H789" i="5"/>
  <c r="H790" i="5"/>
  <c r="H791" i="5"/>
  <c r="I791" i="5" s="1"/>
  <c r="H792" i="5"/>
  <c r="I792" i="5" s="1"/>
  <c r="H793" i="5"/>
  <c r="H794" i="5"/>
  <c r="H795" i="5"/>
  <c r="H796" i="5"/>
  <c r="H797" i="5"/>
  <c r="H798" i="5"/>
  <c r="H799" i="5"/>
  <c r="I799" i="5" s="1"/>
  <c r="H800" i="5"/>
  <c r="I800" i="5" s="1"/>
  <c r="H801" i="5"/>
  <c r="H802" i="5"/>
  <c r="H803" i="5"/>
  <c r="I803" i="5" s="1"/>
  <c r="H804" i="5"/>
  <c r="H805" i="5"/>
  <c r="H806" i="5"/>
  <c r="H807" i="5"/>
  <c r="I807" i="5" s="1"/>
  <c r="H808" i="5"/>
  <c r="I808" i="5" s="1"/>
  <c r="H809" i="5"/>
  <c r="H810" i="5"/>
  <c r="H811" i="5"/>
  <c r="I811" i="5" s="1"/>
  <c r="H812" i="5"/>
  <c r="H813" i="5"/>
  <c r="H814" i="5"/>
  <c r="H815" i="5"/>
  <c r="I815" i="5" s="1"/>
  <c r="H816" i="5"/>
  <c r="I816" i="5" s="1"/>
  <c r="H817" i="5"/>
  <c r="H818" i="5"/>
  <c r="H819" i="5"/>
  <c r="H820" i="5"/>
  <c r="H821" i="5"/>
  <c r="H822" i="5"/>
  <c r="H823" i="5"/>
  <c r="I823" i="5" s="1"/>
  <c r="H824" i="5"/>
  <c r="I824" i="5" s="1"/>
  <c r="H825" i="5"/>
  <c r="H826" i="5"/>
  <c r="H827" i="5"/>
  <c r="I827" i="5" s="1"/>
  <c r="H828" i="5"/>
  <c r="H829" i="5"/>
  <c r="H830" i="5"/>
  <c r="H831" i="5"/>
  <c r="H832" i="5"/>
  <c r="I832" i="5" s="1"/>
  <c r="H833" i="5"/>
  <c r="H834" i="5"/>
  <c r="H835" i="5"/>
  <c r="I835" i="5" s="1"/>
  <c r="H836" i="5"/>
  <c r="H837" i="5"/>
  <c r="H838" i="5"/>
  <c r="H839" i="5"/>
  <c r="H840" i="5"/>
  <c r="I840" i="5" s="1"/>
  <c r="H841" i="5"/>
  <c r="H842" i="5"/>
  <c r="H843" i="5"/>
  <c r="I843" i="5" s="1"/>
  <c r="H844" i="5"/>
  <c r="H845" i="5"/>
  <c r="H846" i="5"/>
  <c r="H847" i="5"/>
  <c r="I847" i="5" s="1"/>
  <c r="H848" i="5"/>
  <c r="I848" i="5" s="1"/>
  <c r="H849" i="5"/>
  <c r="H850" i="5"/>
  <c r="H851" i="5"/>
  <c r="I851" i="5" s="1"/>
  <c r="H852" i="5"/>
  <c r="H853" i="5"/>
  <c r="H854" i="5"/>
  <c r="H855" i="5"/>
  <c r="I855" i="5" s="1"/>
  <c r="H856" i="5"/>
  <c r="I856" i="5" s="1"/>
  <c r="H857" i="5"/>
  <c r="H858" i="5"/>
  <c r="H859" i="5"/>
  <c r="H860" i="5"/>
  <c r="H861" i="5"/>
  <c r="H862" i="5"/>
  <c r="H863" i="5"/>
  <c r="I863" i="5" s="1"/>
  <c r="H864" i="5"/>
  <c r="I864" i="5" s="1"/>
  <c r="H865" i="5"/>
  <c r="H866" i="5"/>
  <c r="H867" i="5"/>
  <c r="I867" i="5" s="1"/>
  <c r="H868" i="5"/>
  <c r="H869" i="5"/>
  <c r="H870" i="5"/>
  <c r="H871" i="5"/>
  <c r="I871" i="5" s="1"/>
  <c r="H872" i="5"/>
  <c r="I872" i="5" s="1"/>
  <c r="H873" i="5"/>
  <c r="H874" i="5"/>
  <c r="H875" i="5"/>
  <c r="I875" i="5" s="1"/>
  <c r="H876" i="5"/>
  <c r="H877" i="5"/>
  <c r="H878" i="5"/>
  <c r="H879" i="5"/>
  <c r="I879" i="5" s="1"/>
  <c r="H880" i="5"/>
  <c r="I880" i="5" s="1"/>
  <c r="H881" i="5"/>
  <c r="H882" i="5"/>
  <c r="H883" i="5"/>
  <c r="H884" i="5"/>
  <c r="H885" i="5"/>
  <c r="H886" i="5"/>
  <c r="H887" i="5"/>
  <c r="I887" i="5" s="1"/>
  <c r="H888" i="5"/>
  <c r="I888" i="5" s="1"/>
  <c r="H889" i="5"/>
  <c r="H890" i="5"/>
  <c r="H891" i="5"/>
  <c r="I891" i="5" s="1"/>
  <c r="H892" i="5"/>
  <c r="H893" i="5"/>
  <c r="H894" i="5"/>
  <c r="H895" i="5"/>
  <c r="H896" i="5"/>
  <c r="H897" i="5"/>
  <c r="H898" i="5"/>
  <c r="H899" i="5"/>
  <c r="I899" i="5" s="1"/>
  <c r="H900" i="5"/>
  <c r="I900" i="5" s="1"/>
  <c r="H901" i="5"/>
  <c r="H902" i="5"/>
  <c r="H903" i="5"/>
  <c r="H904" i="5"/>
  <c r="H905" i="5"/>
  <c r="H906" i="5"/>
  <c r="H907" i="5"/>
  <c r="I907" i="5" s="1"/>
  <c r="H908" i="5"/>
  <c r="I908" i="5" s="1"/>
  <c r="H909" i="5"/>
  <c r="H910" i="5"/>
  <c r="H911" i="5"/>
  <c r="I911" i="5" s="1"/>
  <c r="H912" i="5"/>
  <c r="H913" i="5"/>
  <c r="H914" i="5"/>
  <c r="H915" i="5"/>
  <c r="I915" i="5" s="1"/>
  <c r="H916" i="5"/>
  <c r="I916" i="5" s="1"/>
  <c r="H917" i="5"/>
  <c r="H918" i="5"/>
  <c r="H919" i="5"/>
  <c r="I919" i="5" s="1"/>
  <c r="H920" i="5"/>
  <c r="H921" i="5"/>
  <c r="H922" i="5"/>
  <c r="H923" i="5"/>
  <c r="H924" i="5"/>
  <c r="I924" i="5" s="1"/>
  <c r="H925" i="5"/>
  <c r="H926" i="5"/>
  <c r="H927" i="5"/>
  <c r="I927" i="5" s="1"/>
  <c r="H928" i="5"/>
  <c r="H929" i="5"/>
  <c r="H930" i="5"/>
  <c r="H931" i="5"/>
  <c r="I931" i="5" s="1"/>
  <c r="H932" i="5"/>
  <c r="I932" i="5" s="1"/>
  <c r="H933" i="5"/>
  <c r="H934" i="5"/>
  <c r="H935" i="5"/>
  <c r="I935" i="5" s="1"/>
  <c r="H936" i="5"/>
  <c r="H937" i="5"/>
  <c r="H938" i="5"/>
  <c r="H939" i="5"/>
  <c r="I939" i="5" s="1"/>
  <c r="H940" i="5"/>
  <c r="I940" i="5" s="1"/>
  <c r="H941" i="5"/>
  <c r="H942" i="5"/>
  <c r="H943" i="5"/>
  <c r="I943" i="5" s="1"/>
  <c r="H944" i="5"/>
  <c r="H945" i="5"/>
  <c r="H946" i="5"/>
  <c r="H947" i="5"/>
  <c r="H948" i="5"/>
  <c r="I948" i="5" s="1"/>
  <c r="H949" i="5"/>
  <c r="H950" i="5"/>
  <c r="H951" i="5"/>
  <c r="I951" i="5" s="1"/>
  <c r="H952" i="5"/>
  <c r="H953" i="5"/>
  <c r="H954" i="5"/>
  <c r="H955" i="5"/>
  <c r="I955" i="5" s="1"/>
  <c r="H956" i="5"/>
  <c r="I956" i="5" s="1"/>
  <c r="H957" i="5"/>
  <c r="H958" i="5"/>
  <c r="H959" i="5"/>
  <c r="H960" i="5"/>
  <c r="H961" i="5"/>
  <c r="H962" i="5"/>
  <c r="H963" i="5"/>
  <c r="I963" i="5" s="1"/>
  <c r="H964" i="5"/>
  <c r="I964" i="5" s="1"/>
  <c r="H965" i="5"/>
  <c r="H966" i="5"/>
  <c r="H967" i="5"/>
  <c r="H968" i="5"/>
  <c r="H969" i="5"/>
  <c r="H970" i="5"/>
  <c r="H971" i="5"/>
  <c r="I971" i="5" s="1"/>
  <c r="H972" i="5"/>
  <c r="I972" i="5" s="1"/>
  <c r="H973" i="5"/>
  <c r="H974" i="5"/>
  <c r="H975" i="5"/>
  <c r="I975" i="5" s="1"/>
  <c r="H976" i="5"/>
  <c r="H977" i="5"/>
  <c r="H978" i="5"/>
  <c r="H979" i="5"/>
  <c r="I979" i="5" s="1"/>
  <c r="H980" i="5"/>
  <c r="I980" i="5" s="1"/>
  <c r="H981" i="5"/>
  <c r="H982" i="5"/>
  <c r="H983" i="5"/>
  <c r="I983" i="5" s="1"/>
  <c r="H984" i="5"/>
  <c r="H985" i="5"/>
  <c r="H986" i="5"/>
  <c r="H987" i="5"/>
  <c r="H988" i="5"/>
  <c r="I988" i="5" s="1"/>
  <c r="H989" i="5"/>
  <c r="H990" i="5"/>
  <c r="H991" i="5"/>
  <c r="I991" i="5" s="1"/>
  <c r="H992" i="5"/>
  <c r="H993" i="5"/>
  <c r="H994" i="5"/>
  <c r="H995" i="5"/>
  <c r="I995" i="5" s="1"/>
  <c r="H996" i="5"/>
  <c r="I996" i="5" s="1"/>
  <c r="H997" i="5"/>
  <c r="H998" i="5"/>
  <c r="H999" i="5"/>
  <c r="I999" i="5" s="1"/>
  <c r="H1000" i="5"/>
  <c r="H1001" i="5"/>
  <c r="H1002" i="5"/>
  <c r="H1003" i="5"/>
  <c r="I1003" i="5" s="1"/>
  <c r="H1004" i="5"/>
  <c r="I1004" i="5" s="1"/>
  <c r="H1005" i="5"/>
  <c r="H1006" i="5"/>
  <c r="H1007" i="5"/>
  <c r="I1007" i="5" s="1"/>
  <c r="H1008" i="5"/>
  <c r="H1009" i="5"/>
  <c r="H1010" i="5"/>
  <c r="H1011" i="5"/>
  <c r="H1012" i="5"/>
  <c r="I1012" i="5" s="1"/>
  <c r="H1013" i="5"/>
  <c r="H1014" i="5"/>
  <c r="H1015" i="5"/>
  <c r="I1015" i="5" s="1"/>
  <c r="H1016" i="5"/>
  <c r="H1017" i="5"/>
  <c r="H1018" i="5"/>
  <c r="H1019" i="5"/>
  <c r="I1019" i="5" s="1"/>
  <c r="H1020" i="5"/>
  <c r="I1020" i="5" s="1"/>
  <c r="H1021" i="5"/>
  <c r="H1022" i="5"/>
  <c r="H1023" i="5"/>
  <c r="H1024" i="5"/>
  <c r="I1024" i="5" s="1"/>
  <c r="H1025" i="5"/>
  <c r="H1026" i="5"/>
  <c r="H1027" i="5"/>
  <c r="H1028" i="5"/>
  <c r="I1028" i="5" s="1"/>
  <c r="H1029" i="5"/>
  <c r="H1030" i="5"/>
  <c r="H1031" i="5"/>
  <c r="H1032" i="5"/>
  <c r="I1032" i="5" s="1"/>
  <c r="H1033" i="5"/>
  <c r="H1034" i="5"/>
  <c r="H1035" i="5"/>
  <c r="H1036" i="5"/>
  <c r="I1036" i="5" s="1"/>
  <c r="H1037" i="5"/>
  <c r="H1038" i="5"/>
  <c r="H1039" i="5"/>
  <c r="H1040" i="5"/>
  <c r="I1040" i="5" s="1"/>
  <c r="H1041" i="5"/>
  <c r="H1042" i="5"/>
  <c r="H1043" i="5"/>
  <c r="H1044" i="5"/>
  <c r="I1044" i="5" s="1"/>
  <c r="H1045" i="5"/>
  <c r="H1046" i="5"/>
  <c r="H1047" i="5"/>
  <c r="H1048" i="5"/>
  <c r="I1048" i="5" s="1"/>
  <c r="H1049" i="5"/>
  <c r="H1050" i="5"/>
  <c r="H1051" i="5"/>
  <c r="H1052" i="5"/>
  <c r="I1052" i="5" s="1"/>
  <c r="H1053" i="5"/>
  <c r="H1054" i="5"/>
  <c r="H1055" i="5"/>
  <c r="H1056" i="5"/>
  <c r="I1056" i="5" s="1"/>
  <c r="H1057" i="5"/>
  <c r="H1058" i="5"/>
  <c r="H1059" i="5"/>
  <c r="H1060" i="5"/>
  <c r="I1060" i="5" s="1"/>
  <c r="H1061" i="5"/>
  <c r="H1062" i="5"/>
  <c r="H1063" i="5"/>
  <c r="H1064" i="5"/>
  <c r="I1064" i="5" s="1"/>
  <c r="H1065" i="5"/>
  <c r="H1066" i="5"/>
  <c r="H1067" i="5"/>
  <c r="H1068" i="5"/>
  <c r="I1068" i="5" s="1"/>
  <c r="H1069" i="5"/>
  <c r="H1070" i="5"/>
  <c r="H1071" i="5"/>
  <c r="H1072" i="5"/>
  <c r="I1072" i="5" s="1"/>
  <c r="H1073" i="5"/>
  <c r="H1074" i="5"/>
  <c r="H1075" i="5"/>
  <c r="H1076" i="5"/>
  <c r="I1076" i="5" s="1"/>
  <c r="H1077" i="5"/>
  <c r="H1078" i="5"/>
  <c r="H1079" i="5"/>
  <c r="H1080" i="5"/>
  <c r="I1080" i="5" s="1"/>
  <c r="H1081" i="5"/>
  <c r="H1082" i="5"/>
  <c r="H1083" i="5"/>
  <c r="H1084" i="5"/>
  <c r="I1084" i="5" s="1"/>
  <c r="H1085" i="5"/>
  <c r="H1086" i="5"/>
  <c r="H1087" i="5"/>
  <c r="H1088" i="5"/>
  <c r="I1088" i="5" s="1"/>
  <c r="H1089" i="5"/>
  <c r="H1090" i="5"/>
  <c r="H1091" i="5"/>
  <c r="H1092" i="5"/>
  <c r="I1092" i="5" s="1"/>
  <c r="H1093" i="5"/>
  <c r="H1094" i="5"/>
  <c r="H1095" i="5"/>
  <c r="H1096" i="5"/>
  <c r="I1096" i="5" s="1"/>
  <c r="H1097" i="5"/>
  <c r="H1098" i="5"/>
  <c r="H1099" i="5"/>
  <c r="H1100" i="5"/>
  <c r="I1100" i="5" s="1"/>
  <c r="H1101" i="5"/>
  <c r="H1102" i="5"/>
  <c r="H1103" i="5"/>
  <c r="H1104" i="5"/>
  <c r="I1104" i="5" s="1"/>
  <c r="H1105" i="5"/>
  <c r="H1106" i="5"/>
  <c r="H1107" i="5"/>
  <c r="H1108" i="5"/>
  <c r="I1108" i="5" s="1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I7" i="5"/>
  <c r="I27" i="5"/>
  <c r="I51" i="5"/>
  <c r="I71" i="5"/>
  <c r="I91" i="5"/>
  <c r="I115" i="5"/>
  <c r="I135" i="5"/>
  <c r="I155" i="5"/>
  <c r="I179" i="5"/>
  <c r="I199" i="5"/>
  <c r="I219" i="5"/>
  <c r="I243" i="5"/>
  <c r="I263" i="5"/>
  <c r="I283" i="5"/>
  <c r="I307" i="5"/>
  <c r="I327" i="5"/>
  <c r="I347" i="5"/>
  <c r="I371" i="5"/>
  <c r="I391" i="5"/>
  <c r="I411" i="5"/>
  <c r="I435" i="5"/>
  <c r="I455" i="5"/>
  <c r="I475" i="5"/>
  <c r="I499" i="5"/>
  <c r="I519" i="5"/>
  <c r="I539" i="5"/>
  <c r="I563" i="5"/>
  <c r="I583" i="5"/>
  <c r="I603" i="5"/>
  <c r="I627" i="5"/>
  <c r="I647" i="5"/>
  <c r="I667" i="5"/>
  <c r="I691" i="5"/>
  <c r="I711" i="5"/>
  <c r="I731" i="5"/>
  <c r="I755" i="5"/>
  <c r="I775" i="5"/>
  <c r="I795" i="5"/>
  <c r="I819" i="5"/>
  <c r="I839" i="5"/>
  <c r="I859" i="5"/>
  <c r="I883" i="5"/>
  <c r="I903" i="5"/>
  <c r="I923" i="5"/>
  <c r="I947" i="5"/>
  <c r="I967" i="5"/>
  <c r="I987" i="5"/>
  <c r="I1011" i="5"/>
  <c r="H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I102" i="5"/>
  <c r="I106" i="5"/>
  <c r="I110" i="5"/>
  <c r="I114" i="5"/>
  <c r="I118" i="5"/>
  <c r="I122" i="5"/>
  <c r="I126" i="5"/>
  <c r="I130" i="5"/>
  <c r="I134" i="5"/>
  <c r="I138" i="5"/>
  <c r="I142" i="5"/>
  <c r="I146" i="5"/>
  <c r="I150" i="5"/>
  <c r="I154" i="5"/>
  <c r="I158" i="5"/>
  <c r="I162" i="5"/>
  <c r="I166" i="5"/>
  <c r="I170" i="5"/>
  <c r="I174" i="5"/>
  <c r="I178" i="5"/>
  <c r="I182" i="5"/>
  <c r="I186" i="5"/>
  <c r="I190" i="5"/>
  <c r="I194" i="5"/>
  <c r="I198" i="5"/>
  <c r="I202" i="5"/>
  <c r="I206" i="5"/>
  <c r="I210" i="5"/>
  <c r="I214" i="5"/>
  <c r="I218" i="5"/>
  <c r="I222" i="5"/>
  <c r="I226" i="5"/>
  <c r="I230" i="5"/>
  <c r="I234" i="5"/>
  <c r="I238" i="5"/>
  <c r="I242" i="5"/>
  <c r="I246" i="5"/>
  <c r="I250" i="5"/>
  <c r="I254" i="5"/>
  <c r="I258" i="5"/>
  <c r="I262" i="5"/>
  <c r="I266" i="5"/>
  <c r="I270" i="5"/>
  <c r="I274" i="5"/>
  <c r="I278" i="5"/>
  <c r="I282" i="5"/>
  <c r="I286" i="5"/>
  <c r="I290" i="5"/>
  <c r="I294" i="5"/>
  <c r="I298" i="5"/>
  <c r="I302" i="5"/>
  <c r="I306" i="5"/>
  <c r="I310" i="5"/>
  <c r="I314" i="5"/>
  <c r="I318" i="5"/>
  <c r="I322" i="5"/>
  <c r="I326" i="5"/>
  <c r="I330" i="5"/>
  <c r="I334" i="5"/>
  <c r="I338" i="5"/>
  <c r="I342" i="5"/>
  <c r="I346" i="5"/>
  <c r="I350" i="5"/>
  <c r="I354" i="5"/>
  <c r="I358" i="5"/>
  <c r="I362" i="5"/>
  <c r="I366" i="5"/>
  <c r="I370" i="5"/>
  <c r="I374" i="5"/>
  <c r="I378" i="5"/>
  <c r="I382" i="5"/>
  <c r="I386" i="5"/>
  <c r="I390" i="5"/>
  <c r="I394" i="5"/>
  <c r="I398" i="5"/>
  <c r="I402" i="5"/>
  <c r="I406" i="5"/>
  <c r="I410" i="5"/>
  <c r="I414" i="5"/>
  <c r="I418" i="5"/>
  <c r="I422" i="5"/>
  <c r="I426" i="5"/>
  <c r="I430" i="5"/>
  <c r="I434" i="5"/>
  <c r="I438" i="5"/>
  <c r="I442" i="5"/>
  <c r="I446" i="5"/>
  <c r="I450" i="5"/>
  <c r="I454" i="5"/>
  <c r="I458" i="5"/>
  <c r="I462" i="5"/>
  <c r="I466" i="5"/>
  <c r="I470" i="5"/>
  <c r="I474" i="5"/>
  <c r="I478" i="5"/>
  <c r="I482" i="5"/>
  <c r="I486" i="5"/>
  <c r="I490" i="5"/>
  <c r="I494" i="5"/>
  <c r="I498" i="5"/>
  <c r="I502" i="5"/>
  <c r="I506" i="5"/>
  <c r="I510" i="5"/>
  <c r="I514" i="5"/>
  <c r="I518" i="5"/>
  <c r="I522" i="5"/>
  <c r="I526" i="5"/>
  <c r="I530" i="5"/>
  <c r="I534" i="5"/>
  <c r="I538" i="5"/>
  <c r="I542" i="5"/>
  <c r="I546" i="5"/>
  <c r="I550" i="5"/>
  <c r="I554" i="5"/>
  <c r="I558" i="5"/>
  <c r="I562" i="5"/>
  <c r="I566" i="5"/>
  <c r="I570" i="5"/>
  <c r="I574" i="5"/>
  <c r="I578" i="5"/>
  <c r="I582" i="5"/>
  <c r="I586" i="5"/>
  <c r="I590" i="5"/>
  <c r="I594" i="5"/>
  <c r="I598" i="5"/>
  <c r="I602" i="5"/>
  <c r="I606" i="5"/>
  <c r="I610" i="5"/>
  <c r="I614" i="5"/>
  <c r="I618" i="5"/>
  <c r="I622" i="5"/>
  <c r="I626" i="5"/>
  <c r="I630" i="5"/>
  <c r="I634" i="5"/>
  <c r="I638" i="5"/>
  <c r="I642" i="5"/>
  <c r="I646" i="5"/>
  <c r="I650" i="5"/>
  <c r="I654" i="5"/>
  <c r="I658" i="5"/>
  <c r="I662" i="5"/>
  <c r="I666" i="5"/>
  <c r="I670" i="5"/>
  <c r="I674" i="5"/>
  <c r="I678" i="5"/>
  <c r="I682" i="5"/>
  <c r="I686" i="5"/>
  <c r="I690" i="5"/>
  <c r="I694" i="5"/>
  <c r="I698" i="5"/>
  <c r="I702" i="5"/>
  <c r="I706" i="5"/>
  <c r="I710" i="5"/>
  <c r="I714" i="5"/>
  <c r="I718" i="5"/>
  <c r="I722" i="5"/>
  <c r="I726" i="5"/>
  <c r="I730" i="5"/>
  <c r="I734" i="5"/>
  <c r="I738" i="5"/>
  <c r="I742" i="5"/>
  <c r="I746" i="5"/>
  <c r="I750" i="5"/>
  <c r="I754" i="5"/>
  <c r="I758" i="5"/>
  <c r="I762" i="5"/>
  <c r="I766" i="5"/>
  <c r="I770" i="5"/>
  <c r="I774" i="5"/>
  <c r="I778" i="5"/>
  <c r="I782" i="5"/>
  <c r="I786" i="5"/>
  <c r="I790" i="5"/>
  <c r="I794" i="5"/>
  <c r="I798" i="5"/>
  <c r="I802" i="5"/>
  <c r="I806" i="5"/>
  <c r="I810" i="5"/>
  <c r="I814" i="5"/>
  <c r="I818" i="5"/>
  <c r="I822" i="5"/>
  <c r="I826" i="5"/>
  <c r="I830" i="5"/>
  <c r="I834" i="5"/>
  <c r="I838" i="5"/>
  <c r="I842" i="5"/>
  <c r="I846" i="5"/>
  <c r="I850" i="5"/>
  <c r="I854" i="5"/>
  <c r="I858" i="5"/>
  <c r="I862" i="5"/>
  <c r="I866" i="5"/>
  <c r="I870" i="5"/>
  <c r="I874" i="5"/>
  <c r="I878" i="5"/>
  <c r="I882" i="5"/>
  <c r="I886" i="5"/>
  <c r="I890" i="5"/>
  <c r="I894" i="5"/>
  <c r="I898" i="5"/>
  <c r="I902" i="5"/>
  <c r="I906" i="5"/>
  <c r="I910" i="5"/>
  <c r="I914" i="5"/>
  <c r="I918" i="5"/>
  <c r="I922" i="5"/>
  <c r="I926" i="5"/>
  <c r="I930" i="5"/>
  <c r="I934" i="5"/>
  <c r="I938" i="5"/>
  <c r="I942" i="5"/>
  <c r="I946" i="5"/>
  <c r="I950" i="5"/>
  <c r="I954" i="5"/>
  <c r="I958" i="5"/>
  <c r="I962" i="5"/>
  <c r="I966" i="5"/>
  <c r="I970" i="5"/>
  <c r="I974" i="5"/>
  <c r="I978" i="5"/>
  <c r="I982" i="5"/>
  <c r="I986" i="5"/>
  <c r="I990" i="5"/>
  <c r="I994" i="5"/>
  <c r="I998" i="5"/>
  <c r="I1002" i="5"/>
  <c r="I1006" i="5"/>
  <c r="I1010" i="5"/>
  <c r="I1014" i="5"/>
  <c r="I1018" i="5"/>
  <c r="I102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1947" i="5"/>
  <c r="P1948" i="5"/>
  <c r="P1949" i="5"/>
  <c r="P1950" i="5"/>
  <c r="P1951" i="5"/>
  <c r="P1952" i="5"/>
  <c r="P1953" i="5"/>
  <c r="P1954" i="5"/>
  <c r="P1955" i="5"/>
  <c r="P1956" i="5"/>
  <c r="P1957" i="5"/>
  <c r="P1958" i="5"/>
  <c r="P1959" i="5"/>
  <c r="P1960" i="5"/>
  <c r="P1961" i="5"/>
  <c r="P1962" i="5"/>
  <c r="P1963" i="5"/>
  <c r="P1964" i="5"/>
  <c r="P1965" i="5"/>
  <c r="P1966" i="5"/>
  <c r="P1967" i="5"/>
  <c r="P1968" i="5"/>
  <c r="P1969" i="5"/>
  <c r="P1970" i="5"/>
  <c r="P1971" i="5"/>
  <c r="P1972" i="5"/>
  <c r="P1973" i="5"/>
  <c r="P1974" i="5"/>
  <c r="P1975" i="5"/>
  <c r="P1976" i="5"/>
  <c r="P1977" i="5"/>
  <c r="P1978" i="5"/>
  <c r="P1979" i="5"/>
  <c r="P1980" i="5"/>
  <c r="P1981" i="5"/>
  <c r="P1982" i="5"/>
  <c r="P1983" i="5"/>
  <c r="P1984" i="5"/>
  <c r="P1985" i="5"/>
  <c r="P1986" i="5"/>
  <c r="P1987" i="5"/>
  <c r="P1988" i="5"/>
  <c r="P1989" i="5"/>
  <c r="P1990" i="5"/>
  <c r="P1991" i="5"/>
  <c r="P1992" i="5"/>
  <c r="P1993" i="5"/>
  <c r="P1994" i="5"/>
  <c r="P1995" i="5"/>
  <c r="P1996" i="5"/>
  <c r="P1997" i="5"/>
  <c r="P1998" i="5"/>
  <c r="P1999" i="5"/>
  <c r="P2000" i="5"/>
  <c r="P2001" i="5"/>
  <c r="P2002" i="5"/>
  <c r="P2003" i="5"/>
  <c r="P2004" i="5"/>
  <c r="P2005" i="5"/>
  <c r="P2006" i="5"/>
  <c r="P2007" i="5"/>
  <c r="P2008" i="5"/>
  <c r="P2009" i="5"/>
  <c r="P2010" i="5"/>
  <c r="P2011" i="5"/>
  <c r="P2012" i="5"/>
  <c r="P2013" i="5"/>
  <c r="P2014" i="5"/>
  <c r="P2015" i="5"/>
  <c r="P2016" i="5"/>
  <c r="P2017" i="5"/>
  <c r="P2018" i="5"/>
  <c r="P2019" i="5"/>
  <c r="P2020" i="5"/>
  <c r="P2021" i="5"/>
  <c r="P2022" i="5"/>
  <c r="P2023" i="5"/>
  <c r="P2024" i="5"/>
  <c r="P2025" i="5"/>
  <c r="P2026" i="5"/>
  <c r="P2027" i="5"/>
  <c r="P2028" i="5"/>
  <c r="P2029" i="5"/>
  <c r="P2030" i="5"/>
  <c r="P2031" i="5"/>
  <c r="P2032" i="5"/>
  <c r="P2033" i="5"/>
  <c r="P2034" i="5"/>
  <c r="P2035" i="5"/>
  <c r="P2036" i="5"/>
  <c r="P2037" i="5"/>
  <c r="P2038" i="5"/>
  <c r="P2039" i="5"/>
  <c r="P2040" i="5"/>
  <c r="P2041" i="5"/>
  <c r="P2042" i="5"/>
  <c r="P2043" i="5"/>
  <c r="P2044" i="5"/>
  <c r="P2045" i="5"/>
  <c r="P2046" i="5"/>
  <c r="P2047" i="5"/>
  <c r="P2048" i="5"/>
  <c r="P2049" i="5"/>
  <c r="P2050" i="5"/>
  <c r="P2051" i="5"/>
  <c r="P2052" i="5"/>
  <c r="P2053" i="5"/>
  <c r="P2054" i="5"/>
  <c r="P2055" i="5"/>
  <c r="P2056" i="5"/>
  <c r="P2057" i="5"/>
  <c r="P2058" i="5"/>
  <c r="P2059" i="5"/>
  <c r="P2060" i="5"/>
  <c r="P2061" i="5"/>
  <c r="P2062" i="5"/>
  <c r="P2063" i="5"/>
  <c r="P2064" i="5"/>
  <c r="P2065" i="5"/>
  <c r="P2066" i="5"/>
  <c r="P2067" i="5"/>
  <c r="P2068" i="5"/>
  <c r="P2069" i="5"/>
  <c r="P2070" i="5"/>
  <c r="P2071" i="5"/>
  <c r="P2072" i="5"/>
  <c r="P2073" i="5"/>
  <c r="P2074" i="5"/>
  <c r="P2075" i="5"/>
  <c r="P2076" i="5"/>
  <c r="P2077" i="5"/>
  <c r="P2078" i="5"/>
  <c r="P2079" i="5"/>
  <c r="P2080" i="5"/>
  <c r="P2081" i="5"/>
  <c r="P2082" i="5"/>
  <c r="P2083" i="5"/>
  <c r="P2084" i="5"/>
  <c r="P2085" i="5"/>
  <c r="P2086" i="5"/>
  <c r="P2087" i="5"/>
  <c r="P2088" i="5"/>
  <c r="P2089" i="5"/>
  <c r="P2090" i="5"/>
  <c r="P2091" i="5"/>
  <c r="P2092" i="5"/>
  <c r="P2093" i="5"/>
  <c r="P2094" i="5"/>
  <c r="P2095" i="5"/>
  <c r="P2096" i="5"/>
  <c r="P2097" i="5"/>
  <c r="P2098" i="5"/>
  <c r="P2099" i="5"/>
  <c r="P2100" i="5"/>
  <c r="P2101" i="5"/>
  <c r="P2102" i="5"/>
  <c r="P2103" i="5"/>
  <c r="P2104" i="5"/>
  <c r="P2105" i="5"/>
  <c r="P2106" i="5"/>
  <c r="P2107" i="5"/>
  <c r="P2108" i="5"/>
  <c r="P2109" i="5"/>
  <c r="P2110" i="5"/>
  <c r="P2111" i="5"/>
  <c r="P2112" i="5"/>
  <c r="P2113" i="5"/>
  <c r="P2114" i="5"/>
  <c r="P2115" i="5"/>
  <c r="P2116" i="5"/>
  <c r="P2117" i="5"/>
  <c r="P2118" i="5"/>
  <c r="P2119" i="5"/>
  <c r="P2120" i="5"/>
  <c r="P2121" i="5"/>
  <c r="P2122" i="5"/>
  <c r="P2123" i="5"/>
  <c r="P2124" i="5"/>
  <c r="P2125" i="5"/>
  <c r="P2126" i="5"/>
  <c r="P2127" i="5"/>
  <c r="P2128" i="5"/>
  <c r="P2129" i="5"/>
  <c r="P2130" i="5"/>
  <c r="P2131" i="5"/>
  <c r="P2132" i="5"/>
  <c r="P2133" i="5"/>
  <c r="P2134" i="5"/>
  <c r="P2135" i="5"/>
  <c r="P2136" i="5"/>
  <c r="P2137" i="5"/>
  <c r="P2138" i="5"/>
  <c r="P2139" i="5"/>
  <c r="P2140" i="5"/>
  <c r="P2141" i="5"/>
  <c r="P2142" i="5"/>
  <c r="P2143" i="5"/>
  <c r="P2144" i="5"/>
  <c r="P2145" i="5"/>
  <c r="P2146" i="5"/>
  <c r="P2147" i="5"/>
  <c r="P2148" i="5"/>
  <c r="P2149" i="5"/>
  <c r="P2150" i="5"/>
  <c r="P2151" i="5"/>
  <c r="P2152" i="5"/>
  <c r="P2153" i="5"/>
  <c r="P2154" i="5"/>
  <c r="P2155" i="5"/>
  <c r="P2156" i="5"/>
  <c r="P2157" i="5"/>
  <c r="P2158" i="5"/>
  <c r="P2159" i="5"/>
  <c r="P2160" i="5"/>
  <c r="P2161" i="5"/>
  <c r="P2162" i="5"/>
  <c r="P2163" i="5"/>
  <c r="P2164" i="5"/>
  <c r="P2165" i="5"/>
  <c r="P2166" i="5"/>
  <c r="P2167" i="5"/>
  <c r="P2168" i="5"/>
  <c r="P2169" i="5"/>
  <c r="P2170" i="5"/>
  <c r="P2171" i="5"/>
  <c r="P2172" i="5"/>
  <c r="P2173" i="5"/>
  <c r="P2174" i="5"/>
  <c r="P2175" i="5"/>
  <c r="P2176" i="5"/>
  <c r="P2177" i="5"/>
  <c r="P2178" i="5"/>
  <c r="P2179" i="5"/>
  <c r="P2180" i="5"/>
  <c r="P2181" i="5"/>
  <c r="P2182" i="5"/>
  <c r="P2183" i="5"/>
  <c r="P2184" i="5"/>
  <c r="P2185" i="5"/>
  <c r="P2186" i="5"/>
  <c r="P2187" i="5"/>
  <c r="P2188" i="5"/>
  <c r="P2189" i="5"/>
  <c r="P2190" i="5"/>
  <c r="P2191" i="5"/>
  <c r="P2192" i="5"/>
  <c r="P2193" i="5"/>
  <c r="P2194" i="5"/>
  <c r="P2195" i="5"/>
  <c r="P2196" i="5"/>
  <c r="P2197" i="5"/>
  <c r="P2198" i="5"/>
  <c r="P2199" i="5"/>
  <c r="P2200" i="5"/>
  <c r="P2201" i="5"/>
  <c r="P2202" i="5"/>
  <c r="P2203" i="5"/>
  <c r="P2204" i="5"/>
  <c r="P2205" i="5"/>
  <c r="P2206" i="5"/>
  <c r="P2207" i="5"/>
  <c r="P2208" i="5"/>
  <c r="P2209" i="5"/>
  <c r="P2210" i="5"/>
  <c r="P2211" i="5"/>
  <c r="P2212" i="5"/>
  <c r="P2213" i="5"/>
  <c r="P2214" i="5"/>
  <c r="P2215" i="5"/>
  <c r="P2216" i="5"/>
  <c r="P2217" i="5"/>
  <c r="P2218" i="5"/>
  <c r="P2219" i="5"/>
  <c r="P2220" i="5"/>
  <c r="P2221" i="5"/>
  <c r="P2222" i="5"/>
  <c r="P2223" i="5"/>
  <c r="P2224" i="5"/>
  <c r="P2225" i="5"/>
  <c r="P2226" i="5"/>
  <c r="P2227" i="5"/>
  <c r="P2228" i="5"/>
  <c r="P2229" i="5"/>
  <c r="P2230" i="5"/>
  <c r="P2231" i="5"/>
  <c r="P2232" i="5"/>
  <c r="P2233" i="5"/>
  <c r="P2234" i="5"/>
  <c r="P2235" i="5"/>
  <c r="P2236" i="5"/>
  <c r="P2237" i="5"/>
  <c r="P2238" i="5"/>
  <c r="P2239" i="5"/>
  <c r="P2240" i="5"/>
  <c r="P2241" i="5"/>
  <c r="P2242" i="5"/>
  <c r="P2243" i="5"/>
  <c r="P2244" i="5"/>
  <c r="P2245" i="5"/>
  <c r="P2246" i="5"/>
  <c r="P2247" i="5"/>
  <c r="P2248" i="5"/>
  <c r="P2249" i="5"/>
  <c r="P2250" i="5"/>
  <c r="P2251" i="5"/>
  <c r="P2252" i="5"/>
  <c r="P2253" i="5"/>
  <c r="P2254" i="5"/>
  <c r="P2255" i="5"/>
  <c r="P2256" i="5"/>
  <c r="P2257" i="5"/>
  <c r="P2258" i="5"/>
  <c r="P2259" i="5"/>
  <c r="P2260" i="5"/>
  <c r="P2261" i="5"/>
  <c r="P2262" i="5"/>
  <c r="P2263" i="5"/>
  <c r="P2264" i="5"/>
  <c r="P2265" i="5"/>
  <c r="P2266" i="5"/>
  <c r="P2267" i="5"/>
  <c r="P2268" i="5"/>
  <c r="P2269" i="5"/>
  <c r="P2270" i="5"/>
  <c r="P2271" i="5"/>
  <c r="P2272" i="5"/>
  <c r="P2273" i="5"/>
  <c r="P2274" i="5"/>
  <c r="P2275" i="5"/>
  <c r="P2276" i="5"/>
  <c r="P2277" i="5"/>
  <c r="P2278" i="5"/>
  <c r="P2279" i="5"/>
  <c r="P2280" i="5"/>
  <c r="P2281" i="5"/>
  <c r="P2282" i="5"/>
  <c r="P2283" i="5"/>
  <c r="P2284" i="5"/>
  <c r="P2285" i="5"/>
  <c r="P2286" i="5"/>
  <c r="P2287" i="5"/>
  <c r="P2288" i="5"/>
  <c r="P2289" i="5"/>
  <c r="P2290" i="5"/>
  <c r="P2291" i="5"/>
  <c r="P2292" i="5"/>
  <c r="P2293" i="5"/>
  <c r="P2294" i="5"/>
  <c r="P2295" i="5"/>
  <c r="P2296" i="5"/>
  <c r="P2297" i="5"/>
  <c r="P2298" i="5"/>
  <c r="P2299" i="5"/>
  <c r="P2300" i="5"/>
  <c r="P2301" i="5"/>
  <c r="P2302" i="5"/>
  <c r="P2303" i="5"/>
  <c r="P2304" i="5"/>
  <c r="P2305" i="5"/>
  <c r="P2306" i="5"/>
  <c r="P2307" i="5"/>
  <c r="P2308" i="5"/>
  <c r="P2309" i="5"/>
  <c r="P2310" i="5"/>
  <c r="P2311" i="5"/>
  <c r="P2312" i="5"/>
  <c r="P2313" i="5"/>
  <c r="P2314" i="5"/>
  <c r="P2315" i="5"/>
  <c r="P2316" i="5"/>
  <c r="P2317" i="5"/>
  <c r="P2318" i="5"/>
  <c r="P2319" i="5"/>
  <c r="P2320" i="5"/>
  <c r="P2321" i="5"/>
  <c r="P2322" i="5"/>
  <c r="P2323" i="5"/>
  <c r="P2324" i="5"/>
  <c r="P2325" i="5"/>
  <c r="P2326" i="5"/>
  <c r="P2327" i="5"/>
  <c r="P2328" i="5"/>
  <c r="P2329" i="5"/>
  <c r="P2330" i="5"/>
  <c r="P2331" i="5"/>
  <c r="P2332" i="5"/>
  <c r="P2333" i="5"/>
  <c r="P2334" i="5"/>
  <c r="P2335" i="5"/>
  <c r="P2336" i="5"/>
  <c r="P2337" i="5"/>
  <c r="P2338" i="5"/>
  <c r="P2339" i="5"/>
  <c r="P2340" i="5"/>
  <c r="P2341" i="5"/>
  <c r="P2342" i="5"/>
  <c r="P2343" i="5"/>
  <c r="P2344" i="5"/>
  <c r="P2345" i="5"/>
  <c r="P2346" i="5"/>
  <c r="P2347" i="5"/>
  <c r="P2348" i="5"/>
  <c r="P2349" i="5"/>
  <c r="P2350" i="5"/>
  <c r="P2351" i="5"/>
  <c r="P2352" i="5"/>
  <c r="P2353" i="5"/>
  <c r="P2354" i="5"/>
  <c r="P2355" i="5"/>
  <c r="P2356" i="5"/>
  <c r="P2357" i="5"/>
  <c r="P2358" i="5"/>
  <c r="P2359" i="5"/>
  <c r="P2360" i="5"/>
  <c r="P2361" i="5"/>
  <c r="P2362" i="5"/>
  <c r="P2363" i="5"/>
  <c r="P2364" i="5"/>
  <c r="P2365" i="5"/>
  <c r="P2366" i="5"/>
  <c r="P2367" i="5"/>
  <c r="P2368" i="5"/>
  <c r="P2369" i="5"/>
  <c r="P2370" i="5"/>
  <c r="P2371" i="5"/>
  <c r="P2372" i="5"/>
  <c r="P2373" i="5"/>
  <c r="P2374" i="5"/>
  <c r="P2375" i="5"/>
  <c r="P2376" i="5"/>
  <c r="P2377" i="5"/>
  <c r="P2378" i="5"/>
  <c r="P2379" i="5"/>
  <c r="P2380" i="5"/>
  <c r="P2381" i="5"/>
  <c r="P2382" i="5"/>
  <c r="P2383" i="5"/>
  <c r="P2384" i="5"/>
  <c r="P2385" i="5"/>
  <c r="P2386" i="5"/>
  <c r="P2387" i="5"/>
  <c r="P2388" i="5"/>
  <c r="P2389" i="5"/>
  <c r="P2390" i="5"/>
  <c r="P2391" i="5"/>
  <c r="P2392" i="5"/>
  <c r="P2393" i="5"/>
  <c r="P2394" i="5"/>
  <c r="P2395" i="5"/>
  <c r="P2396" i="5"/>
  <c r="P2397" i="5"/>
  <c r="P2398" i="5"/>
  <c r="P2399" i="5"/>
  <c r="P2400" i="5"/>
  <c r="P2401" i="5"/>
  <c r="P2402" i="5"/>
  <c r="P2403" i="5"/>
  <c r="P2404" i="5"/>
  <c r="P2405" i="5"/>
  <c r="P2406" i="5"/>
  <c r="P2407" i="5"/>
  <c r="P2408" i="5"/>
  <c r="P2409" i="5"/>
  <c r="P2410" i="5"/>
  <c r="P2411" i="5"/>
  <c r="P2412" i="5"/>
  <c r="P2413" i="5"/>
  <c r="P2414" i="5"/>
  <c r="P2415" i="5"/>
  <c r="P2416" i="5"/>
  <c r="P2417" i="5"/>
  <c r="P2418" i="5"/>
  <c r="P2419" i="5"/>
  <c r="P2420" i="5"/>
  <c r="P2421" i="5"/>
  <c r="P2422" i="5"/>
  <c r="P2423" i="5"/>
  <c r="P2424" i="5"/>
  <c r="P2425" i="5"/>
  <c r="P2426" i="5"/>
  <c r="P2427" i="5"/>
  <c r="P2428" i="5"/>
  <c r="P2429" i="5"/>
  <c r="P2430" i="5"/>
  <c r="P2431" i="5"/>
  <c r="P2432" i="5"/>
  <c r="P2433" i="5"/>
  <c r="P2434" i="5"/>
  <c r="P2435" i="5"/>
  <c r="P2436" i="5"/>
  <c r="P2437" i="5"/>
  <c r="P2438" i="5"/>
  <c r="P2439" i="5"/>
  <c r="P2440" i="5"/>
  <c r="P2441" i="5"/>
  <c r="P2442" i="5"/>
  <c r="P2443" i="5"/>
  <c r="P2444" i="5"/>
  <c r="P2445" i="5"/>
  <c r="P2446" i="5"/>
  <c r="P2447" i="5"/>
  <c r="P2448" i="5"/>
  <c r="P2449" i="5"/>
  <c r="P2450" i="5"/>
  <c r="P2451" i="5"/>
  <c r="P2452" i="5"/>
  <c r="P2453" i="5"/>
  <c r="P2454" i="5"/>
  <c r="P2455" i="5"/>
  <c r="P2456" i="5"/>
  <c r="P2457" i="5"/>
  <c r="P2458" i="5"/>
  <c r="P2459" i="5"/>
  <c r="P2460" i="5"/>
  <c r="P2461" i="5"/>
  <c r="P2462" i="5"/>
  <c r="P2463" i="5"/>
  <c r="P2464" i="5"/>
  <c r="P2465" i="5"/>
  <c r="P2466" i="5"/>
  <c r="P2467" i="5"/>
  <c r="P2468" i="5"/>
  <c r="P2469" i="5"/>
  <c r="P2470" i="5"/>
  <c r="P2471" i="5"/>
  <c r="P2472" i="5"/>
  <c r="P2473" i="5"/>
  <c r="P2474" i="5"/>
  <c r="P2475" i="5"/>
  <c r="P2476" i="5"/>
  <c r="P2477" i="5"/>
  <c r="P2478" i="5"/>
  <c r="P2479" i="5"/>
  <c r="P2480" i="5"/>
  <c r="P2481" i="5"/>
  <c r="P2482" i="5"/>
  <c r="P2483" i="5"/>
  <c r="P2484" i="5"/>
  <c r="P2485" i="5"/>
  <c r="P2486" i="5"/>
  <c r="P2487" i="5"/>
  <c r="P2488" i="5"/>
  <c r="P2489" i="5"/>
  <c r="P2490" i="5"/>
  <c r="P2491" i="5"/>
  <c r="P2492" i="5"/>
  <c r="P2493" i="5"/>
  <c r="P2494" i="5"/>
  <c r="P2495" i="5"/>
  <c r="P2496" i="5"/>
  <c r="P2497" i="5"/>
  <c r="P2498" i="5"/>
  <c r="P2499" i="5"/>
  <c r="P2500" i="5"/>
  <c r="P2501" i="5"/>
  <c r="P2502" i="5"/>
  <c r="P2503" i="5"/>
  <c r="P2504" i="5"/>
  <c r="P2505" i="5"/>
  <c r="P2506" i="5"/>
  <c r="P2507" i="5"/>
  <c r="P2508" i="5"/>
  <c r="P2509" i="5"/>
  <c r="P2510" i="5"/>
  <c r="P2511" i="5"/>
  <c r="P2512" i="5"/>
  <c r="P2513" i="5"/>
  <c r="P2514" i="5"/>
  <c r="P2515" i="5"/>
  <c r="P2516" i="5"/>
  <c r="P2517" i="5"/>
  <c r="P2518" i="5"/>
  <c r="P2519" i="5"/>
  <c r="P2520" i="5"/>
  <c r="P2521" i="5"/>
  <c r="P2522" i="5"/>
  <c r="P2523" i="5"/>
  <c r="P2524" i="5"/>
  <c r="P2525" i="5"/>
  <c r="P2526" i="5"/>
  <c r="P2527" i="5"/>
  <c r="P2528" i="5"/>
  <c r="P2529" i="5"/>
  <c r="P2530" i="5"/>
  <c r="P2531" i="5"/>
  <c r="P2532" i="5"/>
  <c r="P2533" i="5"/>
  <c r="P2534" i="5"/>
  <c r="P2535" i="5"/>
  <c r="P2536" i="5"/>
  <c r="P2537" i="5"/>
  <c r="P2538" i="5"/>
  <c r="P2539" i="5"/>
  <c r="P2540" i="5"/>
  <c r="P2541" i="5"/>
  <c r="P2542" i="5"/>
  <c r="P2543" i="5"/>
  <c r="P2544" i="5"/>
  <c r="P2545" i="5"/>
  <c r="P2546" i="5"/>
  <c r="P2547" i="5"/>
  <c r="P2548" i="5"/>
  <c r="P2549" i="5"/>
  <c r="P2550" i="5"/>
  <c r="P2551" i="5"/>
  <c r="P2552" i="5"/>
  <c r="P2553" i="5"/>
  <c r="P2554" i="5"/>
  <c r="P2555" i="5"/>
  <c r="P2556" i="5"/>
  <c r="P2557" i="5"/>
  <c r="P2558" i="5"/>
  <c r="P2559" i="5"/>
  <c r="P2560" i="5"/>
  <c r="P2561" i="5"/>
  <c r="P2562" i="5"/>
  <c r="P2563" i="5"/>
  <c r="P2564" i="5"/>
  <c r="P2565" i="5"/>
  <c r="P2566" i="5"/>
  <c r="P2567" i="5"/>
  <c r="P2568" i="5"/>
  <c r="P2569" i="5"/>
  <c r="P2570" i="5"/>
  <c r="P2571" i="5"/>
  <c r="P2572" i="5"/>
  <c r="P2573" i="5"/>
  <c r="P2574" i="5"/>
  <c r="P2575" i="5"/>
  <c r="P2576" i="5"/>
  <c r="P2577" i="5"/>
  <c r="P2578" i="5"/>
  <c r="P2579" i="5"/>
  <c r="P2580" i="5"/>
  <c r="P2581" i="5"/>
  <c r="P2582" i="5"/>
  <c r="P2583" i="5"/>
  <c r="P2584" i="5"/>
  <c r="P2585" i="5"/>
  <c r="P2586" i="5"/>
  <c r="P2587" i="5"/>
  <c r="P2588" i="5"/>
  <c r="P2589" i="5"/>
  <c r="P2590" i="5"/>
  <c r="P2591" i="5"/>
  <c r="P2592" i="5"/>
  <c r="P2593" i="5"/>
  <c r="P2594" i="5"/>
  <c r="P2595" i="5"/>
  <c r="P2596" i="5"/>
  <c r="P2597" i="5"/>
  <c r="P2598" i="5"/>
  <c r="P2599" i="5"/>
  <c r="P2600" i="5"/>
  <c r="P2601" i="5"/>
  <c r="P2602" i="5"/>
  <c r="P2603" i="5"/>
  <c r="P2604" i="5"/>
  <c r="P2605" i="5"/>
  <c r="P2606" i="5"/>
  <c r="P2607" i="5"/>
  <c r="P2608" i="5"/>
  <c r="P2609" i="5"/>
  <c r="P2610" i="5"/>
  <c r="P2611" i="5"/>
  <c r="P2612" i="5"/>
  <c r="P2613" i="5"/>
  <c r="P2614" i="5"/>
  <c r="P2615" i="5"/>
  <c r="P2616" i="5"/>
  <c r="P2617" i="5"/>
  <c r="P2618" i="5"/>
  <c r="P2619" i="5"/>
  <c r="P2620" i="5"/>
  <c r="P2621" i="5"/>
  <c r="P2622" i="5"/>
  <c r="P2623" i="5"/>
  <c r="P2624" i="5"/>
  <c r="P2625" i="5"/>
  <c r="P2626" i="5"/>
  <c r="P2627" i="5"/>
  <c r="P2628" i="5"/>
  <c r="P2629" i="5"/>
  <c r="P2630" i="5"/>
  <c r="P2631" i="5"/>
  <c r="P2632" i="5"/>
  <c r="P2633" i="5"/>
  <c r="P2634" i="5"/>
  <c r="P2635" i="5"/>
  <c r="P2636" i="5"/>
  <c r="P2637" i="5"/>
  <c r="P2638" i="5"/>
  <c r="P2639" i="5"/>
  <c r="P2640" i="5"/>
  <c r="P2641" i="5"/>
  <c r="P2642" i="5"/>
  <c r="P2643" i="5"/>
  <c r="P2644" i="5"/>
  <c r="P2645" i="5"/>
  <c r="P2646" i="5"/>
  <c r="P2647" i="5"/>
  <c r="P2648" i="5"/>
  <c r="P2649" i="5"/>
  <c r="P2650" i="5"/>
  <c r="P2651" i="5"/>
  <c r="P2652" i="5"/>
  <c r="P2653" i="5"/>
  <c r="P2654" i="5"/>
  <c r="P2655" i="5"/>
  <c r="P2656" i="5"/>
  <c r="P2657" i="5"/>
  <c r="P2658" i="5"/>
  <c r="P2659" i="5"/>
  <c r="P2660" i="5"/>
  <c r="P2661" i="5"/>
  <c r="P2662" i="5"/>
  <c r="P2663" i="5"/>
  <c r="P2664" i="5"/>
  <c r="P2665" i="5"/>
  <c r="P2666" i="5"/>
  <c r="P2667" i="5"/>
  <c r="P2668" i="5"/>
  <c r="P2669" i="5"/>
  <c r="P2670" i="5"/>
  <c r="P2671" i="5"/>
  <c r="P2672" i="5"/>
  <c r="P2673" i="5"/>
  <c r="P2674" i="5"/>
  <c r="P2675" i="5"/>
  <c r="P2676" i="5"/>
  <c r="P2677" i="5"/>
  <c r="P2678" i="5"/>
  <c r="P2679" i="5"/>
  <c r="P2680" i="5"/>
  <c r="P2681" i="5"/>
  <c r="P2682" i="5"/>
  <c r="P2683" i="5"/>
  <c r="P2684" i="5"/>
  <c r="P2685" i="5"/>
  <c r="P2686" i="5"/>
  <c r="P2687" i="5"/>
  <c r="P2688" i="5"/>
  <c r="P2689" i="5"/>
  <c r="P2690" i="5"/>
  <c r="P2691" i="5"/>
  <c r="P2692" i="5"/>
  <c r="P2693" i="5"/>
  <c r="P2694" i="5"/>
  <c r="P2695" i="5"/>
  <c r="P2696" i="5"/>
  <c r="P2697" i="5"/>
  <c r="P2698" i="5"/>
  <c r="P2699" i="5"/>
  <c r="P2700" i="5"/>
  <c r="P2701" i="5"/>
  <c r="P2702" i="5"/>
  <c r="P2703" i="5"/>
  <c r="P2704" i="5"/>
  <c r="P2705" i="5"/>
  <c r="P2706" i="5"/>
  <c r="P2707" i="5"/>
  <c r="P2708" i="5"/>
  <c r="P2709" i="5"/>
  <c r="P2710" i="5"/>
  <c r="P2711" i="5"/>
  <c r="P2712" i="5"/>
  <c r="P2713" i="5"/>
  <c r="P2714" i="5"/>
  <c r="P2715" i="5"/>
  <c r="P2716" i="5"/>
  <c r="P2717" i="5"/>
  <c r="P2718" i="5"/>
  <c r="P2719" i="5"/>
  <c r="P2720" i="5"/>
  <c r="P2721" i="5"/>
  <c r="P2722" i="5"/>
  <c r="P2723" i="5"/>
  <c r="P2724" i="5"/>
  <c r="P2725" i="5"/>
  <c r="P2726" i="5"/>
  <c r="P2727" i="5"/>
  <c r="P2728" i="5"/>
  <c r="P2729" i="5"/>
  <c r="P2730" i="5"/>
  <c r="P2731" i="5"/>
  <c r="P2732" i="5"/>
  <c r="P2733" i="5"/>
  <c r="P2734" i="5"/>
  <c r="P2735" i="5"/>
  <c r="P2736" i="5"/>
  <c r="P2737" i="5"/>
  <c r="P2738" i="5"/>
  <c r="P2739" i="5"/>
  <c r="P2740" i="5"/>
  <c r="P2741" i="5"/>
  <c r="P2742" i="5"/>
  <c r="P2743" i="5"/>
  <c r="P2744" i="5"/>
  <c r="P2745" i="5"/>
  <c r="P2746" i="5"/>
  <c r="P2747" i="5"/>
  <c r="P2748" i="5"/>
  <c r="P2749" i="5"/>
  <c r="P2750" i="5"/>
  <c r="P2751" i="5"/>
  <c r="P2752" i="5"/>
  <c r="P2753" i="5"/>
  <c r="P2754" i="5"/>
  <c r="P2755" i="5"/>
  <c r="P2756" i="5"/>
  <c r="P2757" i="5"/>
  <c r="P2758" i="5"/>
  <c r="P2759" i="5"/>
  <c r="P2760" i="5"/>
  <c r="P2761" i="5"/>
  <c r="P2762" i="5"/>
  <c r="P2763" i="5"/>
  <c r="P2764" i="5"/>
  <c r="P2765" i="5"/>
  <c r="P2766" i="5"/>
  <c r="P2767" i="5"/>
  <c r="P2768" i="5"/>
  <c r="P2769" i="5"/>
  <c r="P2770" i="5"/>
  <c r="P2771" i="5"/>
  <c r="P2772" i="5"/>
  <c r="P2773" i="5"/>
  <c r="P2774" i="5"/>
  <c r="P2775" i="5"/>
  <c r="P2776" i="5"/>
  <c r="P2777" i="5"/>
  <c r="P2778" i="5"/>
  <c r="P2779" i="5"/>
  <c r="P2780" i="5"/>
  <c r="P2781" i="5"/>
  <c r="P2782" i="5"/>
  <c r="P2783" i="5"/>
  <c r="P2784" i="5"/>
  <c r="P2785" i="5"/>
  <c r="P2786" i="5"/>
  <c r="P2787" i="5"/>
  <c r="P2788" i="5"/>
  <c r="P2789" i="5"/>
  <c r="P2790" i="5"/>
  <c r="P2791" i="5"/>
  <c r="P2792" i="5"/>
  <c r="P2793" i="5"/>
  <c r="P2794" i="5"/>
  <c r="P2795" i="5"/>
  <c r="P2796" i="5"/>
  <c r="P2797" i="5"/>
  <c r="P2798" i="5"/>
  <c r="P2799" i="5"/>
  <c r="P2800" i="5"/>
  <c r="P2801" i="5"/>
  <c r="P2802" i="5"/>
  <c r="P2803" i="5"/>
  <c r="P2804" i="5"/>
  <c r="P2805" i="5"/>
  <c r="P2806" i="5"/>
  <c r="P2807" i="5"/>
  <c r="P2808" i="5"/>
  <c r="P2809" i="5"/>
  <c r="P2810" i="5"/>
  <c r="P2811" i="5"/>
  <c r="P2812" i="5"/>
  <c r="P2813" i="5"/>
  <c r="P2814" i="5"/>
  <c r="P2815" i="5"/>
  <c r="P2816" i="5"/>
  <c r="P2817" i="5"/>
  <c r="P2818" i="5"/>
  <c r="P2819" i="5"/>
  <c r="P2820" i="5"/>
  <c r="P2821" i="5"/>
  <c r="P2822" i="5"/>
  <c r="P2823" i="5"/>
  <c r="P2824" i="5"/>
  <c r="P2825" i="5"/>
  <c r="P2826" i="5"/>
  <c r="P2827" i="5"/>
  <c r="P2828" i="5"/>
  <c r="P2829" i="5"/>
  <c r="P2830" i="5"/>
  <c r="P2831" i="5"/>
  <c r="P2832" i="5"/>
  <c r="P2833" i="5"/>
  <c r="P2834" i="5"/>
  <c r="P2835" i="5"/>
  <c r="P2836" i="5"/>
  <c r="P2837" i="5"/>
  <c r="P2838" i="5"/>
  <c r="P2839" i="5"/>
  <c r="P2840" i="5"/>
  <c r="P2841" i="5"/>
  <c r="P2842" i="5"/>
  <c r="P2843" i="5"/>
  <c r="P2844" i="5"/>
  <c r="P2845" i="5"/>
  <c r="P2846" i="5"/>
  <c r="P2847" i="5"/>
  <c r="P2848" i="5"/>
  <c r="P2849" i="5"/>
  <c r="P2850" i="5"/>
  <c r="P2851" i="5"/>
  <c r="P2852" i="5"/>
  <c r="P2853" i="5"/>
  <c r="P2854" i="5"/>
  <c r="P2855" i="5"/>
  <c r="P2856" i="5"/>
  <c r="P2857" i="5"/>
  <c r="P2858" i="5"/>
  <c r="P2859" i="5"/>
  <c r="P2860" i="5"/>
  <c r="P2861" i="5"/>
  <c r="P2862" i="5"/>
  <c r="P2863" i="5"/>
  <c r="P2864" i="5"/>
  <c r="P2865" i="5"/>
  <c r="P2866" i="5"/>
  <c r="P2867" i="5"/>
  <c r="P2868" i="5"/>
  <c r="P2869" i="5"/>
  <c r="P2870" i="5"/>
  <c r="P2871" i="5"/>
  <c r="P2872" i="5"/>
  <c r="P2873" i="5"/>
  <c r="P2874" i="5"/>
  <c r="P2875" i="5"/>
  <c r="P2876" i="5"/>
  <c r="P2877" i="5"/>
  <c r="P2878" i="5"/>
  <c r="P2879" i="5"/>
  <c r="P2880" i="5"/>
  <c r="P2881" i="5"/>
  <c r="P2882" i="5"/>
  <c r="P2883" i="5"/>
  <c r="P2884" i="5"/>
  <c r="P2885" i="5"/>
  <c r="P2886" i="5"/>
  <c r="P2887" i="5"/>
  <c r="P2888" i="5"/>
  <c r="P2889" i="5"/>
  <c r="P2890" i="5"/>
  <c r="P2891" i="5"/>
  <c r="P2892" i="5"/>
  <c r="P2893" i="5"/>
  <c r="P2894" i="5"/>
  <c r="P2895" i="5"/>
  <c r="P2896" i="5"/>
  <c r="P2897" i="5"/>
  <c r="P2898" i="5"/>
  <c r="P2899" i="5"/>
  <c r="P2900" i="5"/>
  <c r="P2901" i="5"/>
  <c r="P2902" i="5"/>
  <c r="P2903" i="5"/>
  <c r="P2904" i="5"/>
  <c r="P2905" i="5"/>
  <c r="P2906" i="5"/>
  <c r="P2907" i="5"/>
  <c r="P2908" i="5"/>
  <c r="P2909" i="5"/>
  <c r="P2910" i="5"/>
  <c r="P2911" i="5"/>
  <c r="P2912" i="5"/>
  <c r="P2913" i="5"/>
  <c r="P2914" i="5"/>
  <c r="P2915" i="5"/>
  <c r="P2916" i="5"/>
  <c r="P2917" i="5"/>
  <c r="P2918" i="5"/>
  <c r="P2919" i="5"/>
  <c r="P2920" i="5"/>
  <c r="P2921" i="5"/>
  <c r="P2922" i="5"/>
  <c r="P2923" i="5"/>
  <c r="P2924" i="5"/>
  <c r="P2925" i="5"/>
  <c r="P2926" i="5"/>
  <c r="P2927" i="5"/>
  <c r="P2928" i="5"/>
  <c r="P2929" i="5"/>
  <c r="P2930" i="5"/>
  <c r="P2931" i="5"/>
  <c r="P2932" i="5"/>
  <c r="P2933" i="5"/>
  <c r="P2934" i="5"/>
  <c r="P2935" i="5"/>
  <c r="P2936" i="5"/>
  <c r="P2937" i="5"/>
  <c r="P2938" i="5"/>
  <c r="P2939" i="5"/>
  <c r="P2940" i="5"/>
  <c r="P2941" i="5"/>
  <c r="P2942" i="5"/>
  <c r="P2943" i="5"/>
  <c r="P2944" i="5"/>
  <c r="P2945" i="5"/>
  <c r="P2946" i="5"/>
  <c r="P2947" i="5"/>
  <c r="P2948" i="5"/>
  <c r="P2949" i="5"/>
  <c r="P2950" i="5"/>
  <c r="P2951" i="5"/>
  <c r="P2952" i="5"/>
  <c r="P2953" i="5"/>
  <c r="P2954" i="5"/>
  <c r="P2955" i="5"/>
  <c r="P2956" i="5"/>
  <c r="P2957" i="5"/>
  <c r="P2958" i="5"/>
  <c r="P2959" i="5"/>
  <c r="P2960" i="5"/>
  <c r="P2961" i="5"/>
  <c r="P2962" i="5"/>
  <c r="P2963" i="5"/>
  <c r="P2964" i="5"/>
  <c r="P2965" i="5"/>
  <c r="P2966" i="5"/>
  <c r="P2967" i="5"/>
  <c r="P2968" i="5"/>
  <c r="P2969" i="5"/>
  <c r="P2970" i="5"/>
  <c r="P2971" i="5"/>
  <c r="P2972" i="5"/>
  <c r="P2973" i="5"/>
  <c r="P2974" i="5"/>
  <c r="P2975" i="5"/>
  <c r="P2976" i="5"/>
  <c r="P2977" i="5"/>
  <c r="P2978" i="5"/>
  <c r="P2979" i="5"/>
  <c r="P2980" i="5"/>
  <c r="P2981" i="5"/>
  <c r="P2982" i="5"/>
  <c r="P2983" i="5"/>
  <c r="P2984" i="5"/>
  <c r="P2985" i="5"/>
  <c r="P2986" i="5"/>
  <c r="P2987" i="5"/>
  <c r="P2988" i="5"/>
  <c r="P2989" i="5"/>
  <c r="P2990" i="5"/>
  <c r="P2991" i="5"/>
  <c r="P2992" i="5"/>
  <c r="P2993" i="5"/>
  <c r="P2994" i="5"/>
  <c r="P2995" i="5"/>
  <c r="P2996" i="5"/>
  <c r="P2997" i="5"/>
  <c r="P2998" i="5"/>
  <c r="P2999" i="5"/>
  <c r="P3000" i="5"/>
  <c r="P3001" i="5"/>
  <c r="P3002" i="5"/>
  <c r="P3003" i="5"/>
  <c r="P3004" i="5"/>
  <c r="P3005" i="5"/>
  <c r="P3006" i="5"/>
  <c r="P3007" i="5"/>
  <c r="P3008" i="5"/>
  <c r="P3009" i="5"/>
  <c r="P3010" i="5"/>
  <c r="P3011" i="5"/>
  <c r="P3012" i="5"/>
  <c r="P3013" i="5"/>
  <c r="P3014" i="5"/>
  <c r="P3015" i="5"/>
  <c r="P3016" i="5"/>
  <c r="P3017" i="5"/>
  <c r="P3018" i="5"/>
  <c r="P3019" i="5"/>
  <c r="P3020" i="5"/>
  <c r="P3021" i="5"/>
  <c r="P3022" i="5"/>
  <c r="P3023" i="5"/>
  <c r="P3024" i="5"/>
  <c r="P3025" i="5"/>
  <c r="P3026" i="5"/>
  <c r="P3027" i="5"/>
  <c r="P3028" i="5"/>
  <c r="P3029" i="5"/>
  <c r="P3030" i="5"/>
  <c r="P3031" i="5"/>
  <c r="P3032" i="5"/>
  <c r="P3033" i="5"/>
  <c r="P3034" i="5"/>
  <c r="P3035" i="5"/>
  <c r="P3036" i="5"/>
  <c r="P3037" i="5"/>
  <c r="P3038" i="5"/>
  <c r="P3039" i="5"/>
  <c r="P3040" i="5"/>
  <c r="P3041" i="5"/>
  <c r="P3042" i="5"/>
  <c r="P3043" i="5"/>
  <c r="P3044" i="5"/>
  <c r="P3045" i="5"/>
  <c r="P3046" i="5"/>
  <c r="P3047" i="5"/>
  <c r="P3048" i="5"/>
  <c r="P3049" i="5"/>
  <c r="P3050" i="5"/>
  <c r="P3051" i="5"/>
  <c r="P3052" i="5"/>
  <c r="P3053" i="5"/>
  <c r="P3054" i="5"/>
  <c r="P3055" i="5"/>
  <c r="P3056" i="5"/>
  <c r="P3057" i="5"/>
  <c r="P3058" i="5"/>
  <c r="P3059" i="5"/>
  <c r="P3060" i="5"/>
  <c r="P3061" i="5"/>
  <c r="P3062" i="5"/>
  <c r="P3063" i="5"/>
  <c r="P3064" i="5"/>
  <c r="P3065" i="5"/>
  <c r="P3066" i="5"/>
  <c r="P3067" i="5"/>
  <c r="P3068" i="5"/>
  <c r="P3069" i="5"/>
  <c r="P3070" i="5"/>
  <c r="P3071" i="5"/>
  <c r="P3072" i="5"/>
  <c r="P3073" i="5"/>
  <c r="P3074" i="5"/>
  <c r="P3075" i="5"/>
  <c r="P3076" i="5"/>
  <c r="P3077" i="5"/>
  <c r="P3078" i="5"/>
  <c r="P3079" i="5"/>
  <c r="P3080" i="5"/>
  <c r="P3081" i="5"/>
  <c r="P3082" i="5"/>
  <c r="P3083" i="5"/>
  <c r="P3084" i="5"/>
  <c r="P3085" i="5"/>
  <c r="P3086" i="5"/>
  <c r="P3087" i="5"/>
  <c r="P3088" i="5"/>
  <c r="P3089" i="5"/>
  <c r="P3090" i="5"/>
  <c r="P3091" i="5"/>
  <c r="P3092" i="5"/>
  <c r="P3093" i="5"/>
  <c r="P3094" i="5"/>
  <c r="P3095" i="5"/>
  <c r="P3096" i="5"/>
  <c r="P3097" i="5"/>
  <c r="P3098" i="5"/>
  <c r="P3099" i="5"/>
  <c r="P3100" i="5"/>
  <c r="P3101" i="5"/>
  <c r="P3102" i="5"/>
  <c r="P3103" i="5"/>
  <c r="P3104" i="5"/>
  <c r="P3105" i="5"/>
  <c r="P3106" i="5"/>
  <c r="P3107" i="5"/>
  <c r="P3108" i="5"/>
  <c r="P3109" i="5"/>
  <c r="P3110" i="5"/>
  <c r="P3111" i="5"/>
  <c r="P3112" i="5"/>
  <c r="P3113" i="5"/>
  <c r="P3114" i="5"/>
  <c r="P3115" i="5"/>
  <c r="P3116" i="5"/>
  <c r="P3117" i="5"/>
  <c r="P3118" i="5"/>
  <c r="P3119" i="5"/>
  <c r="P3120" i="5"/>
  <c r="P3121" i="5"/>
  <c r="P3122" i="5"/>
  <c r="P3123" i="5"/>
  <c r="P3124" i="5"/>
  <c r="P3125" i="5"/>
  <c r="P3126" i="5"/>
  <c r="P3127" i="5"/>
  <c r="P3128" i="5"/>
  <c r="P3129" i="5"/>
  <c r="P3130" i="5"/>
  <c r="P3131" i="5"/>
  <c r="P3132" i="5"/>
  <c r="P3133" i="5"/>
  <c r="P3134" i="5"/>
  <c r="P3135" i="5"/>
  <c r="P3136" i="5"/>
  <c r="P3137" i="5"/>
  <c r="P3138" i="5"/>
  <c r="P3139" i="5"/>
  <c r="P3140" i="5"/>
  <c r="P3141" i="5"/>
  <c r="P3142" i="5"/>
  <c r="P3143" i="5"/>
  <c r="P3144" i="5"/>
  <c r="P3145" i="5"/>
  <c r="P3146" i="5"/>
  <c r="P3147" i="5"/>
  <c r="P3148" i="5"/>
  <c r="P3149" i="5"/>
  <c r="P3150" i="5"/>
  <c r="P3151" i="5"/>
  <c r="P3152" i="5"/>
  <c r="P3153" i="5"/>
  <c r="P3154" i="5"/>
  <c r="P3155" i="5"/>
  <c r="P3156" i="5"/>
  <c r="P3157" i="5"/>
  <c r="P3158" i="5"/>
  <c r="P3159" i="5"/>
  <c r="P3160" i="5"/>
  <c r="P3161" i="5"/>
  <c r="P3162" i="5"/>
  <c r="P3163" i="5"/>
  <c r="P3164" i="5"/>
  <c r="P3165" i="5"/>
  <c r="P3166" i="5"/>
  <c r="P3167" i="5"/>
  <c r="P3168" i="5"/>
  <c r="P3169" i="5"/>
  <c r="P3170" i="5"/>
  <c r="P3171" i="5"/>
  <c r="P3172" i="5"/>
  <c r="P3173" i="5"/>
  <c r="P3174" i="5"/>
  <c r="P3175" i="5"/>
  <c r="P3176" i="5"/>
  <c r="P3177" i="5"/>
  <c r="P3178" i="5"/>
  <c r="P3179" i="5"/>
  <c r="P3180" i="5"/>
  <c r="P3181" i="5"/>
  <c r="P3182" i="5"/>
  <c r="P3183" i="5"/>
  <c r="P3184" i="5"/>
  <c r="P3185" i="5"/>
  <c r="P3186" i="5"/>
  <c r="P3187" i="5"/>
  <c r="P3188" i="5"/>
  <c r="P3189" i="5"/>
  <c r="P3190" i="5"/>
  <c r="P3191" i="5"/>
  <c r="P3192" i="5"/>
  <c r="P3193" i="5"/>
  <c r="P3194" i="5"/>
  <c r="P3195" i="5"/>
  <c r="P3196" i="5"/>
  <c r="P3197" i="5"/>
  <c r="P3198" i="5"/>
  <c r="P3199" i="5"/>
  <c r="P3200" i="5"/>
  <c r="P3201" i="5"/>
  <c r="P3202" i="5"/>
  <c r="P3203" i="5"/>
  <c r="P3204" i="5"/>
  <c r="P3205" i="5"/>
  <c r="P3206" i="5"/>
  <c r="P3207" i="5"/>
  <c r="P3208" i="5"/>
  <c r="P3209" i="5"/>
  <c r="P3210" i="5"/>
  <c r="P3211" i="5"/>
  <c r="P3212" i="5"/>
  <c r="P3213" i="5"/>
  <c r="P3214" i="5"/>
  <c r="P3215" i="5"/>
  <c r="P3216" i="5"/>
  <c r="P3217" i="5"/>
  <c r="P3218" i="5"/>
  <c r="P3219" i="5"/>
  <c r="P3220" i="5"/>
  <c r="P3221" i="5"/>
  <c r="P3222" i="5"/>
  <c r="P3223" i="5"/>
  <c r="P3224" i="5"/>
  <c r="P3225" i="5"/>
  <c r="P3226" i="5"/>
  <c r="P3227" i="5"/>
  <c r="P3228" i="5"/>
  <c r="P3229" i="5"/>
  <c r="P3230" i="5"/>
  <c r="P3231" i="5"/>
  <c r="P3232" i="5"/>
  <c r="P3233" i="5"/>
  <c r="P3234" i="5"/>
  <c r="P3235" i="5"/>
  <c r="P3236" i="5"/>
  <c r="P3237" i="5"/>
  <c r="P3238" i="5"/>
  <c r="P3239" i="5"/>
  <c r="P3240" i="5"/>
  <c r="P3241" i="5"/>
  <c r="P3242" i="5"/>
  <c r="P3243" i="5"/>
  <c r="P3244" i="5"/>
  <c r="P3245" i="5"/>
  <c r="P3246" i="5"/>
  <c r="P3247" i="5"/>
  <c r="P3248" i="5"/>
  <c r="P3249" i="5"/>
  <c r="P3250" i="5"/>
  <c r="P3251" i="5"/>
  <c r="P3252" i="5"/>
  <c r="P3253" i="5"/>
  <c r="P3254" i="5"/>
  <c r="P3255" i="5"/>
  <c r="P3256" i="5"/>
  <c r="P3257" i="5"/>
  <c r="P3258" i="5"/>
  <c r="P3259" i="5"/>
  <c r="P3260" i="5"/>
  <c r="P3261" i="5"/>
  <c r="P3262" i="5"/>
  <c r="P3263" i="5"/>
  <c r="P3264" i="5"/>
  <c r="P3265" i="5"/>
  <c r="P3266" i="5"/>
  <c r="P3267" i="5"/>
  <c r="P3268" i="5"/>
  <c r="P3269" i="5"/>
  <c r="P3270" i="5"/>
  <c r="P3271" i="5"/>
  <c r="P3272" i="5"/>
  <c r="P3273" i="5"/>
  <c r="P3274" i="5"/>
  <c r="P3275" i="5"/>
  <c r="P3276" i="5"/>
  <c r="P3277" i="5"/>
  <c r="P3278" i="5"/>
  <c r="P3279" i="5"/>
  <c r="P3280" i="5"/>
  <c r="P3281" i="5"/>
  <c r="P3282" i="5"/>
  <c r="P3283" i="5"/>
  <c r="P3284" i="5"/>
  <c r="P3285" i="5"/>
  <c r="P3286" i="5"/>
  <c r="P3287" i="5"/>
  <c r="P3288" i="5"/>
  <c r="P3289" i="5"/>
  <c r="P3290" i="5"/>
  <c r="P3291" i="5"/>
  <c r="P3292" i="5"/>
  <c r="P3293" i="5"/>
  <c r="P3294" i="5"/>
  <c r="P3295" i="5"/>
  <c r="P3296" i="5"/>
  <c r="P3297" i="5"/>
  <c r="P3298" i="5"/>
  <c r="P3299" i="5"/>
  <c r="P3300" i="5"/>
  <c r="P3301" i="5"/>
  <c r="P3302" i="5"/>
  <c r="P3303" i="5"/>
  <c r="P3304" i="5"/>
  <c r="P3305" i="5"/>
  <c r="P3306" i="5"/>
  <c r="P3307" i="5"/>
  <c r="P3308" i="5"/>
  <c r="P3309" i="5"/>
  <c r="P3310" i="5"/>
  <c r="P3311" i="5"/>
  <c r="P3312" i="5"/>
  <c r="P3313" i="5"/>
  <c r="P3314" i="5"/>
  <c r="P3315" i="5"/>
  <c r="P3316" i="5"/>
  <c r="P3317" i="5"/>
  <c r="P3318" i="5"/>
  <c r="P3319" i="5"/>
  <c r="P3320" i="5"/>
  <c r="P3321" i="5"/>
  <c r="P3322" i="5"/>
  <c r="P3323" i="5"/>
  <c r="P3324" i="5"/>
  <c r="P3325" i="5"/>
  <c r="P3326" i="5"/>
  <c r="P3327" i="5"/>
  <c r="P3328" i="5"/>
  <c r="P3329" i="5"/>
  <c r="P3330" i="5"/>
  <c r="P3331" i="5"/>
  <c r="P3332" i="5"/>
  <c r="P3333" i="5"/>
  <c r="P3334" i="5"/>
  <c r="P3335" i="5"/>
  <c r="P3336" i="5"/>
  <c r="P3337" i="5"/>
  <c r="P3338" i="5"/>
  <c r="P3339" i="5"/>
  <c r="P3340" i="5"/>
  <c r="P3341" i="5"/>
  <c r="P3342" i="5"/>
  <c r="P3343" i="5"/>
  <c r="P3344" i="5"/>
  <c r="P3345" i="5"/>
  <c r="P3346" i="5"/>
  <c r="P3347" i="5"/>
  <c r="P3348" i="5"/>
  <c r="P3349" i="5"/>
  <c r="P3350" i="5"/>
  <c r="P3351" i="5"/>
  <c r="P3352" i="5"/>
  <c r="P3353" i="5"/>
  <c r="P3354" i="5"/>
  <c r="P3355" i="5"/>
  <c r="P3356" i="5"/>
  <c r="P3357" i="5"/>
  <c r="P3358" i="5"/>
  <c r="P3359" i="5"/>
  <c r="P3360" i="5"/>
  <c r="P3361" i="5"/>
  <c r="P3362" i="5"/>
  <c r="P3363" i="5"/>
  <c r="P3364" i="5"/>
  <c r="P3365" i="5"/>
  <c r="P3366" i="5"/>
  <c r="P3367" i="5"/>
  <c r="P3368" i="5"/>
  <c r="P3369" i="5"/>
  <c r="P3370" i="5"/>
  <c r="P3371" i="5"/>
  <c r="P3372" i="5"/>
  <c r="P3373" i="5"/>
  <c r="P3374" i="5"/>
  <c r="P3375" i="5"/>
  <c r="P3376" i="5"/>
  <c r="P3377" i="5"/>
  <c r="P3378" i="5"/>
  <c r="P3379" i="5"/>
  <c r="P3380" i="5"/>
  <c r="P3381" i="5"/>
  <c r="P3382" i="5"/>
  <c r="P3383" i="5"/>
  <c r="P3384" i="5"/>
  <c r="P3385" i="5"/>
  <c r="P3386" i="5"/>
  <c r="P3387" i="5"/>
  <c r="P3388" i="5"/>
  <c r="P3389" i="5"/>
  <c r="P3390" i="5"/>
  <c r="P3391" i="5"/>
  <c r="P3392" i="5"/>
  <c r="P3393" i="5"/>
  <c r="P3394" i="5"/>
  <c r="P3395" i="5"/>
  <c r="P3396" i="5"/>
  <c r="P3397" i="5"/>
  <c r="P3398" i="5"/>
  <c r="P3399" i="5"/>
  <c r="P3400" i="5"/>
  <c r="P3401" i="5"/>
  <c r="P3402" i="5"/>
  <c r="P3403" i="5"/>
  <c r="P3404" i="5"/>
  <c r="P3405" i="5"/>
  <c r="P3406" i="5"/>
  <c r="P3407" i="5"/>
  <c r="P3408" i="5"/>
  <c r="P3409" i="5"/>
  <c r="P3410" i="5"/>
  <c r="P3411" i="5"/>
  <c r="P3412" i="5"/>
  <c r="P3413" i="5"/>
  <c r="P3414" i="5"/>
  <c r="P3415" i="5"/>
  <c r="P3416" i="5"/>
  <c r="P3417" i="5"/>
  <c r="P3418" i="5"/>
  <c r="P3419" i="5"/>
  <c r="P3420" i="5"/>
  <c r="P3421" i="5"/>
  <c r="P3422" i="5"/>
  <c r="P3423" i="5"/>
  <c r="P3424" i="5"/>
  <c r="P3425" i="5"/>
  <c r="P3426" i="5"/>
  <c r="P3427" i="5"/>
  <c r="P3428" i="5"/>
  <c r="P3429" i="5"/>
  <c r="P3430" i="5"/>
  <c r="P3431" i="5"/>
  <c r="P3432" i="5"/>
  <c r="P3433" i="5"/>
  <c r="P3434" i="5"/>
  <c r="P3435" i="5"/>
  <c r="P3436" i="5"/>
  <c r="P3437" i="5"/>
  <c r="P3438" i="5"/>
  <c r="P3439" i="5"/>
  <c r="P3440" i="5"/>
  <c r="P3441" i="5"/>
  <c r="P3442" i="5"/>
  <c r="P3443" i="5"/>
  <c r="P3444" i="5"/>
  <c r="P3445" i="5"/>
  <c r="P3446" i="5"/>
  <c r="P3447" i="5"/>
  <c r="P3448" i="5"/>
  <c r="P3449" i="5"/>
  <c r="P3450" i="5"/>
  <c r="P3451" i="5"/>
  <c r="P3452" i="5"/>
  <c r="P3453" i="5"/>
  <c r="P3454" i="5"/>
  <c r="P3455" i="5"/>
  <c r="P3456" i="5"/>
  <c r="P3457" i="5"/>
  <c r="P3458" i="5"/>
  <c r="P3459" i="5"/>
  <c r="P3460" i="5"/>
  <c r="P3461" i="5"/>
  <c r="P3462" i="5"/>
  <c r="P3463" i="5"/>
  <c r="P3464" i="5"/>
  <c r="P3465" i="5"/>
  <c r="P3466" i="5"/>
  <c r="P3467" i="5"/>
  <c r="P3468" i="5"/>
  <c r="P3469" i="5"/>
  <c r="P3470" i="5"/>
  <c r="P3471" i="5"/>
  <c r="P3472" i="5"/>
  <c r="P3473" i="5"/>
  <c r="P3474" i="5"/>
  <c r="P3475" i="5"/>
  <c r="P3476" i="5"/>
  <c r="P3477" i="5"/>
  <c r="P3478" i="5"/>
  <c r="P3479" i="5"/>
  <c r="P3480" i="5"/>
  <c r="P3481" i="5"/>
  <c r="P3482" i="5"/>
  <c r="P3483" i="5"/>
  <c r="P3484" i="5"/>
  <c r="P3485" i="5"/>
  <c r="P3486" i="5"/>
  <c r="P3487" i="5"/>
  <c r="P3488" i="5"/>
  <c r="P3489" i="5"/>
  <c r="P3490" i="5"/>
  <c r="P3491" i="5"/>
  <c r="P3492" i="5"/>
  <c r="P3493" i="5"/>
  <c r="P3494" i="5"/>
  <c r="P3495" i="5"/>
  <c r="P3496" i="5"/>
  <c r="P3497" i="5"/>
  <c r="P3498" i="5"/>
  <c r="P3499" i="5"/>
  <c r="P3500" i="5"/>
  <c r="P3501" i="5"/>
  <c r="P3502" i="5"/>
  <c r="P3503" i="5"/>
  <c r="P3504" i="5"/>
  <c r="P3505" i="5"/>
  <c r="P3506" i="5"/>
  <c r="P3507" i="5"/>
  <c r="P3508" i="5"/>
  <c r="P3509" i="5"/>
  <c r="P3510" i="5"/>
  <c r="P3511" i="5"/>
  <c r="P3512" i="5"/>
  <c r="P3513" i="5"/>
  <c r="P3514" i="5"/>
  <c r="P3515" i="5"/>
  <c r="P3516" i="5"/>
  <c r="P3517" i="5"/>
  <c r="P3518" i="5"/>
  <c r="P3519" i="5"/>
  <c r="P3520" i="5"/>
  <c r="P3521" i="5"/>
  <c r="P3522" i="5"/>
  <c r="P3523" i="5"/>
  <c r="P3524" i="5"/>
  <c r="P3525" i="5"/>
  <c r="P3526" i="5"/>
  <c r="P3527" i="5"/>
  <c r="P3528" i="5"/>
  <c r="P3529" i="5"/>
  <c r="P3530" i="5"/>
  <c r="P3531" i="5"/>
  <c r="P3532" i="5"/>
  <c r="P3533" i="5"/>
  <c r="P3534" i="5"/>
  <c r="P3535" i="5"/>
  <c r="P3536" i="5"/>
  <c r="P3537" i="5"/>
  <c r="P3538" i="5"/>
  <c r="P3539" i="5"/>
  <c r="P3540" i="5"/>
  <c r="P3541" i="5"/>
  <c r="P3542" i="5"/>
  <c r="P3543" i="5"/>
  <c r="P3544" i="5"/>
  <c r="P3545" i="5"/>
  <c r="P3546" i="5"/>
  <c r="P3547" i="5"/>
  <c r="P3548" i="5"/>
  <c r="P3549" i="5"/>
  <c r="P3550" i="5"/>
  <c r="P3551" i="5"/>
  <c r="P3552" i="5"/>
  <c r="P3553" i="5"/>
  <c r="P3554" i="5"/>
  <c r="P3555" i="5"/>
  <c r="P3556" i="5"/>
  <c r="P3557" i="5"/>
  <c r="P3558" i="5"/>
  <c r="P3559" i="5"/>
  <c r="P3560" i="5"/>
  <c r="P3561" i="5"/>
  <c r="P3562" i="5"/>
  <c r="P3563" i="5"/>
  <c r="P3564" i="5"/>
  <c r="P3565" i="5"/>
  <c r="P3566" i="5"/>
  <c r="P3567" i="5"/>
  <c r="P3568" i="5"/>
  <c r="P3569" i="5"/>
  <c r="P3570" i="5"/>
  <c r="P3571" i="5"/>
  <c r="P3572" i="5"/>
  <c r="P3573" i="5"/>
  <c r="P3574" i="5"/>
  <c r="P3575" i="5"/>
  <c r="P3576" i="5"/>
  <c r="P3577" i="5"/>
  <c r="P3578" i="5"/>
  <c r="P3579" i="5"/>
  <c r="P3580" i="5"/>
  <c r="P3581" i="5"/>
  <c r="P3582" i="5"/>
  <c r="P3583" i="5"/>
  <c r="P3584" i="5"/>
  <c r="P3585" i="5"/>
  <c r="P3586" i="5"/>
  <c r="P3587" i="5"/>
  <c r="P3588" i="5"/>
  <c r="P3589" i="5"/>
  <c r="P3590" i="5"/>
  <c r="P3591" i="5"/>
  <c r="P3592" i="5"/>
  <c r="P3593" i="5"/>
  <c r="P3594" i="5"/>
  <c r="P3595" i="5"/>
  <c r="P3596" i="5"/>
  <c r="P3597" i="5"/>
  <c r="P3598" i="5"/>
  <c r="P3599" i="5"/>
  <c r="P3600" i="5"/>
  <c r="P3601" i="5"/>
  <c r="P3602" i="5"/>
  <c r="P3603" i="5"/>
  <c r="P3604" i="5"/>
  <c r="P3605" i="5"/>
  <c r="P3606" i="5"/>
  <c r="P3607" i="5"/>
  <c r="P3608" i="5"/>
  <c r="P3609" i="5"/>
  <c r="P3610" i="5"/>
  <c r="P3611" i="5"/>
  <c r="P3612" i="5"/>
  <c r="P3613" i="5"/>
  <c r="P3614" i="5"/>
  <c r="P3615" i="5"/>
  <c r="P3616" i="5"/>
  <c r="P3617" i="5"/>
  <c r="P3618" i="5"/>
  <c r="P3619" i="5"/>
  <c r="P3620" i="5"/>
  <c r="P3621" i="5"/>
  <c r="P3622" i="5"/>
  <c r="P3623" i="5"/>
  <c r="P3624" i="5"/>
  <c r="P3625" i="5"/>
  <c r="P3626" i="5"/>
  <c r="P3627" i="5"/>
  <c r="P3628" i="5"/>
  <c r="P3629" i="5"/>
  <c r="P3630" i="5"/>
  <c r="P3631" i="5"/>
  <c r="P3632" i="5"/>
  <c r="P3633" i="5"/>
  <c r="P3634" i="5"/>
  <c r="P3635" i="5"/>
  <c r="P3636" i="5"/>
  <c r="P3637" i="5"/>
  <c r="P3638" i="5"/>
  <c r="P3639" i="5"/>
  <c r="P3640" i="5"/>
  <c r="P3641" i="5"/>
  <c r="P3642" i="5"/>
  <c r="P3643" i="5"/>
  <c r="P3644" i="5"/>
  <c r="P3645" i="5"/>
  <c r="P3646" i="5"/>
  <c r="P3647" i="5"/>
  <c r="P3648" i="5"/>
  <c r="P3649" i="5"/>
  <c r="P3650" i="5"/>
  <c r="P3651" i="5"/>
  <c r="P3652" i="5"/>
  <c r="P3653" i="5"/>
  <c r="P3654" i="5"/>
  <c r="P3655" i="5"/>
  <c r="P3656" i="5"/>
  <c r="P3657" i="5"/>
  <c r="P3658" i="5"/>
  <c r="P3659" i="5"/>
  <c r="P3660" i="5"/>
  <c r="P3661" i="5"/>
  <c r="P3662" i="5"/>
  <c r="P3663" i="5"/>
  <c r="P3664" i="5"/>
  <c r="P3665" i="5"/>
  <c r="P3666" i="5"/>
  <c r="P3667" i="5"/>
  <c r="P3668" i="5"/>
  <c r="P3669" i="5"/>
  <c r="P3670" i="5"/>
  <c r="P3671" i="5"/>
  <c r="P3672" i="5"/>
  <c r="P3673" i="5"/>
  <c r="P3674" i="5"/>
  <c r="P3675" i="5"/>
  <c r="P3676" i="5"/>
  <c r="P3677" i="5"/>
  <c r="P3678" i="5"/>
  <c r="P3679" i="5"/>
  <c r="P3680" i="5"/>
  <c r="P3681" i="5"/>
  <c r="P3682" i="5"/>
  <c r="P3683" i="5"/>
  <c r="P3684" i="5"/>
  <c r="P3685" i="5"/>
  <c r="P3686" i="5"/>
  <c r="P3687" i="5"/>
  <c r="P3688" i="5"/>
  <c r="P3689" i="5"/>
  <c r="P3690" i="5"/>
  <c r="P3691" i="5"/>
  <c r="P3692" i="5"/>
  <c r="P3693" i="5"/>
  <c r="P3694" i="5"/>
  <c r="P3695" i="5"/>
  <c r="P3696" i="5"/>
  <c r="P3697" i="5"/>
  <c r="P3698" i="5"/>
  <c r="P3699" i="5"/>
  <c r="P3700" i="5"/>
  <c r="P3701" i="5"/>
  <c r="P3702" i="5"/>
  <c r="P3703" i="5"/>
  <c r="P3704" i="5"/>
  <c r="P3705" i="5"/>
  <c r="P3706" i="5"/>
  <c r="P3707" i="5"/>
  <c r="P3708" i="5"/>
  <c r="P3709" i="5"/>
  <c r="P3710" i="5"/>
  <c r="P3711" i="5"/>
  <c r="P3712" i="5"/>
  <c r="P3713" i="5"/>
  <c r="P3714" i="5"/>
  <c r="P3715" i="5"/>
  <c r="P3716" i="5"/>
  <c r="P3717" i="5"/>
  <c r="P3718" i="5"/>
  <c r="P3719" i="5"/>
  <c r="P3720" i="5"/>
  <c r="P3721" i="5"/>
  <c r="P3722" i="5"/>
  <c r="P3723" i="5"/>
  <c r="P3724" i="5"/>
  <c r="P3725" i="5"/>
  <c r="P3726" i="5"/>
  <c r="P3727" i="5"/>
  <c r="P3728" i="5"/>
  <c r="P3729" i="5"/>
  <c r="P3730" i="5"/>
  <c r="P3731" i="5"/>
  <c r="P3732" i="5"/>
  <c r="P3733" i="5"/>
  <c r="P3734" i="5"/>
  <c r="P3735" i="5"/>
  <c r="P3736" i="5"/>
  <c r="P3737" i="5"/>
  <c r="P3738" i="5"/>
  <c r="P3739" i="5"/>
  <c r="P3740" i="5"/>
  <c r="P3741" i="5"/>
  <c r="P3742" i="5"/>
  <c r="P3743" i="5"/>
  <c r="P3744" i="5"/>
  <c r="P3745" i="5"/>
  <c r="P3746" i="5"/>
  <c r="P3747" i="5"/>
  <c r="P3748" i="5"/>
  <c r="P3749" i="5"/>
  <c r="P3750" i="5"/>
  <c r="P3751" i="5"/>
  <c r="P3752" i="5"/>
  <c r="P3753" i="5"/>
  <c r="P3754" i="5"/>
  <c r="P3755" i="5"/>
  <c r="P3756" i="5"/>
  <c r="P3757" i="5"/>
  <c r="P3758" i="5"/>
  <c r="P3759" i="5"/>
  <c r="P3760" i="5"/>
  <c r="P3761" i="5"/>
  <c r="P3762" i="5"/>
  <c r="P3763" i="5"/>
  <c r="P3764" i="5"/>
  <c r="P3765" i="5"/>
  <c r="P3766" i="5"/>
  <c r="P3767" i="5"/>
  <c r="P3768" i="5"/>
  <c r="P3769" i="5"/>
  <c r="P3770" i="5"/>
  <c r="P3771" i="5"/>
  <c r="P3772" i="5"/>
  <c r="P3773" i="5"/>
  <c r="P3774" i="5"/>
  <c r="P3775" i="5"/>
  <c r="P3776" i="5"/>
  <c r="P3777" i="5"/>
  <c r="P3778" i="5"/>
  <c r="P3779" i="5"/>
  <c r="P3780" i="5"/>
  <c r="P3781" i="5"/>
  <c r="P3782" i="5"/>
  <c r="P3783" i="5"/>
  <c r="P3784" i="5"/>
  <c r="P3785" i="5"/>
  <c r="P3786" i="5"/>
  <c r="P3787" i="5"/>
  <c r="P3788" i="5"/>
  <c r="P3789" i="5"/>
  <c r="P3790" i="5"/>
  <c r="P3791" i="5"/>
  <c r="P3792" i="5"/>
  <c r="P3793" i="5"/>
  <c r="P3794" i="5"/>
  <c r="P3795" i="5"/>
  <c r="P3796" i="5"/>
  <c r="P3797" i="5"/>
  <c r="P3798" i="5"/>
  <c r="P3799" i="5"/>
  <c r="P3800" i="5"/>
  <c r="P3801" i="5"/>
  <c r="P3802" i="5"/>
  <c r="P3803" i="5"/>
  <c r="P3804" i="5"/>
  <c r="P3805" i="5"/>
  <c r="P3806" i="5"/>
  <c r="P3807" i="5"/>
  <c r="P3808" i="5"/>
  <c r="P3809" i="5"/>
  <c r="P3810" i="5"/>
  <c r="P3811" i="5"/>
  <c r="P3812" i="5"/>
  <c r="P3813" i="5"/>
  <c r="P3814" i="5"/>
  <c r="P3815" i="5"/>
  <c r="P3816" i="5"/>
  <c r="P3817" i="5"/>
  <c r="P3818" i="5"/>
  <c r="P3819" i="5"/>
  <c r="P3820" i="5"/>
  <c r="P3821" i="5"/>
  <c r="P3822" i="5"/>
  <c r="P3823" i="5"/>
  <c r="P3824" i="5"/>
  <c r="P3825" i="5"/>
  <c r="P3826" i="5"/>
  <c r="P3827" i="5"/>
  <c r="P3828" i="5"/>
  <c r="P3829" i="5"/>
  <c r="P3830" i="5"/>
  <c r="P3831" i="5"/>
  <c r="P3832" i="5"/>
  <c r="P3833" i="5"/>
  <c r="P3834" i="5"/>
  <c r="P3835" i="5"/>
  <c r="P3836" i="5"/>
  <c r="P3837" i="5"/>
  <c r="P3838" i="5"/>
  <c r="P3839" i="5"/>
  <c r="P3840" i="5"/>
  <c r="P3841" i="5"/>
  <c r="P3842" i="5"/>
  <c r="P3843" i="5"/>
  <c r="P3844" i="5"/>
  <c r="P3845" i="5"/>
  <c r="P3846" i="5"/>
  <c r="P3847" i="5"/>
  <c r="P3848" i="5"/>
  <c r="P3849" i="5"/>
  <c r="P3850" i="5"/>
  <c r="P3851" i="5"/>
  <c r="P3852" i="5"/>
  <c r="P3853" i="5"/>
  <c r="P3854" i="5"/>
  <c r="P3855" i="5"/>
  <c r="P3856" i="5"/>
  <c r="P3857" i="5"/>
  <c r="P3858" i="5"/>
  <c r="P3859" i="5"/>
  <c r="P3860" i="5"/>
  <c r="P3861" i="5"/>
  <c r="P3862" i="5"/>
  <c r="P3863" i="5"/>
  <c r="P3864" i="5"/>
  <c r="P3865" i="5"/>
  <c r="P3866" i="5"/>
  <c r="P3867" i="5"/>
  <c r="P3868" i="5"/>
  <c r="P3869" i="5"/>
  <c r="P3870" i="5"/>
  <c r="P3871" i="5"/>
  <c r="P3872" i="5"/>
  <c r="P3873" i="5"/>
  <c r="P3874" i="5"/>
  <c r="P3875" i="5"/>
  <c r="P3876" i="5"/>
  <c r="P3877" i="5"/>
  <c r="P3878" i="5"/>
  <c r="P3879" i="5"/>
  <c r="P3880" i="5"/>
  <c r="P3881" i="5"/>
  <c r="P3882" i="5"/>
  <c r="P3883" i="5"/>
  <c r="P3884" i="5"/>
  <c r="P3885" i="5"/>
  <c r="P3886" i="5"/>
  <c r="P3887" i="5"/>
  <c r="P3888" i="5"/>
  <c r="P3889" i="5"/>
  <c r="P3890" i="5"/>
  <c r="P3891" i="5"/>
  <c r="P3892" i="5"/>
  <c r="P3893" i="5"/>
  <c r="P3894" i="5"/>
  <c r="P3895" i="5"/>
  <c r="P3896" i="5"/>
  <c r="P3897" i="5"/>
  <c r="P3898" i="5"/>
  <c r="P3899" i="5"/>
  <c r="P3900" i="5"/>
  <c r="P3901" i="5"/>
  <c r="P3902" i="5"/>
  <c r="P3903" i="5"/>
  <c r="P3904" i="5"/>
  <c r="P3905" i="5"/>
  <c r="P3906" i="5"/>
  <c r="P3907" i="5"/>
  <c r="P3908" i="5"/>
  <c r="P3909" i="5"/>
  <c r="P3910" i="5"/>
  <c r="P3911" i="5"/>
  <c r="P3912" i="5"/>
  <c r="P3913" i="5"/>
  <c r="P3914" i="5"/>
  <c r="P3915" i="5"/>
  <c r="P3916" i="5"/>
  <c r="P3917" i="5"/>
  <c r="P3918" i="5"/>
  <c r="P3919" i="5"/>
  <c r="P3920" i="5"/>
  <c r="P3921" i="5"/>
  <c r="P3922" i="5"/>
  <c r="P3923" i="5"/>
  <c r="P3924" i="5"/>
  <c r="P3925" i="5"/>
  <c r="P3926" i="5"/>
  <c r="P3927" i="5"/>
  <c r="P3928" i="5"/>
  <c r="P3929" i="5"/>
  <c r="P3930" i="5"/>
  <c r="P3931" i="5"/>
  <c r="P3932" i="5"/>
  <c r="P3933" i="5"/>
  <c r="P3934" i="5"/>
  <c r="P3935" i="5"/>
  <c r="P3936" i="5"/>
  <c r="P3937" i="5"/>
  <c r="P3938" i="5"/>
  <c r="P3939" i="5"/>
  <c r="P3940" i="5"/>
  <c r="P3941" i="5"/>
  <c r="P3942" i="5"/>
  <c r="P3943" i="5"/>
  <c r="P3944" i="5"/>
  <c r="P3945" i="5"/>
  <c r="P3946" i="5"/>
  <c r="P3947" i="5"/>
  <c r="P3948" i="5"/>
  <c r="P3949" i="5"/>
  <c r="P3950" i="5"/>
  <c r="P3951" i="5"/>
  <c r="P3952" i="5"/>
  <c r="P3953" i="5"/>
  <c r="P3954" i="5"/>
  <c r="P3955" i="5"/>
  <c r="P3956" i="5"/>
  <c r="P3957" i="5"/>
  <c r="P3958" i="5"/>
  <c r="P3959" i="5"/>
  <c r="P3960" i="5"/>
  <c r="P3961" i="5"/>
  <c r="P3962" i="5"/>
  <c r="P3963" i="5"/>
  <c r="P3964" i="5"/>
  <c r="P3965" i="5"/>
  <c r="P3966" i="5"/>
  <c r="P3967" i="5"/>
  <c r="P3968" i="5"/>
  <c r="P3969" i="5"/>
  <c r="P3970" i="5"/>
  <c r="P3971" i="5"/>
  <c r="P3972" i="5"/>
  <c r="P3973" i="5"/>
  <c r="P3974" i="5"/>
  <c r="P3975" i="5"/>
  <c r="P3976" i="5"/>
  <c r="P3977" i="5"/>
  <c r="P3978" i="5"/>
  <c r="P3979" i="5"/>
  <c r="P3980" i="5"/>
  <c r="P3981" i="5"/>
  <c r="P3982" i="5"/>
  <c r="P3983" i="5"/>
  <c r="P3984" i="5"/>
  <c r="P3985" i="5"/>
  <c r="P3986" i="5"/>
  <c r="P3987" i="5"/>
  <c r="P3988" i="5"/>
  <c r="P3989" i="5"/>
  <c r="P3990" i="5"/>
  <c r="P3991" i="5"/>
  <c r="P3992" i="5"/>
  <c r="P3993" i="5"/>
  <c r="P3994" i="5"/>
  <c r="P3995" i="5"/>
  <c r="P3996" i="5"/>
  <c r="P3997" i="5"/>
  <c r="P3998" i="5"/>
  <c r="P3999" i="5"/>
  <c r="P4000" i="5"/>
  <c r="P4001" i="5"/>
  <c r="P4002" i="5"/>
  <c r="P4003" i="5"/>
  <c r="P4004" i="5"/>
  <c r="P4005" i="5"/>
  <c r="P4006" i="5"/>
  <c r="P4007" i="5"/>
  <c r="P4008" i="5"/>
  <c r="P4009" i="5"/>
  <c r="P4010" i="5"/>
  <c r="P4011" i="5"/>
  <c r="P4012" i="5"/>
  <c r="P4013" i="5"/>
  <c r="P4014" i="5"/>
  <c r="P4015" i="5"/>
  <c r="P4016" i="5"/>
  <c r="P4017" i="5"/>
  <c r="P4018" i="5"/>
  <c r="P4019" i="5"/>
  <c r="P4020" i="5"/>
  <c r="P4021" i="5"/>
  <c r="P4022" i="5"/>
  <c r="P4023" i="5"/>
  <c r="P4024" i="5"/>
  <c r="P4025" i="5"/>
  <c r="P4026" i="5"/>
  <c r="P4027" i="5"/>
  <c r="P4028" i="5"/>
  <c r="P4029" i="5"/>
  <c r="P4030" i="5"/>
  <c r="P4031" i="5"/>
  <c r="P4032" i="5"/>
  <c r="P4033" i="5"/>
  <c r="P4034" i="5"/>
  <c r="P4035" i="5"/>
  <c r="P4036" i="5"/>
  <c r="P4037" i="5"/>
  <c r="P4038" i="5"/>
  <c r="P4039" i="5"/>
  <c r="P4040" i="5"/>
  <c r="P4041" i="5"/>
  <c r="P4042" i="5"/>
  <c r="P4043" i="5"/>
  <c r="P4044" i="5"/>
  <c r="P4045" i="5"/>
  <c r="P4046" i="5"/>
  <c r="P4047" i="5"/>
  <c r="P4048" i="5"/>
  <c r="P4049" i="5"/>
  <c r="P4050" i="5"/>
  <c r="P4051" i="5"/>
  <c r="P4052" i="5"/>
  <c r="P4053" i="5"/>
  <c r="P4054" i="5"/>
  <c r="P4055" i="5"/>
  <c r="P4056" i="5"/>
  <c r="P4057" i="5"/>
  <c r="P4058" i="5"/>
  <c r="P4059" i="5"/>
  <c r="P4060" i="5"/>
  <c r="P4061" i="5"/>
  <c r="P4062" i="5"/>
  <c r="P4063" i="5"/>
  <c r="P4064" i="5"/>
  <c r="P4065" i="5"/>
  <c r="P4066" i="5"/>
  <c r="P4067" i="5"/>
  <c r="P4068" i="5"/>
  <c r="P4069" i="5"/>
  <c r="P4070" i="5"/>
  <c r="P4071" i="5"/>
  <c r="P4072" i="5"/>
  <c r="P4073" i="5"/>
  <c r="P4074" i="5"/>
  <c r="P4075" i="5"/>
  <c r="P4076" i="5"/>
  <c r="P4077" i="5"/>
  <c r="P4078" i="5"/>
  <c r="P4079" i="5"/>
  <c r="P4080" i="5"/>
  <c r="P4081" i="5"/>
  <c r="P4082" i="5"/>
  <c r="P4083" i="5"/>
  <c r="P4084" i="5"/>
  <c r="P4085" i="5"/>
  <c r="P4086" i="5"/>
  <c r="P4087" i="5"/>
  <c r="P4088" i="5"/>
  <c r="P4089" i="5"/>
  <c r="P4090" i="5"/>
  <c r="P4091" i="5"/>
  <c r="P4092" i="5"/>
  <c r="P4093" i="5"/>
  <c r="P4094" i="5"/>
  <c r="P4095" i="5"/>
  <c r="P4096" i="5"/>
  <c r="P4097" i="5"/>
  <c r="P4098" i="5"/>
  <c r="P4099" i="5"/>
  <c r="P4100" i="5"/>
  <c r="P4101" i="5"/>
  <c r="P4102" i="5"/>
  <c r="P4103" i="5"/>
  <c r="P4104" i="5"/>
  <c r="P4105" i="5"/>
  <c r="P4106" i="5"/>
  <c r="P4107" i="5"/>
  <c r="P4108" i="5"/>
  <c r="P4109" i="5"/>
  <c r="P4110" i="5"/>
  <c r="P4111" i="5"/>
  <c r="P4112" i="5"/>
  <c r="P4113" i="5"/>
  <c r="P4114" i="5"/>
  <c r="P4115" i="5"/>
  <c r="P4116" i="5"/>
  <c r="P4117" i="5"/>
  <c r="P4118" i="5"/>
  <c r="P4119" i="5"/>
  <c r="P4120" i="5"/>
  <c r="P4121" i="5"/>
  <c r="P4122" i="5"/>
  <c r="P4123" i="5"/>
  <c r="P4124" i="5"/>
  <c r="P4125" i="5"/>
  <c r="P4126" i="5"/>
  <c r="P4127" i="5"/>
  <c r="P4128" i="5"/>
  <c r="P4129" i="5"/>
  <c r="P4130" i="5"/>
  <c r="P4131" i="5"/>
  <c r="P4132" i="5"/>
  <c r="P4133" i="5"/>
  <c r="P4134" i="5"/>
  <c r="P4135" i="5"/>
  <c r="P4136" i="5"/>
  <c r="P4137" i="5"/>
  <c r="P4138" i="5"/>
  <c r="P4139" i="5"/>
  <c r="P4140" i="5"/>
  <c r="P4141" i="5"/>
  <c r="P4142" i="5"/>
  <c r="P4143" i="5"/>
  <c r="P4144" i="5"/>
  <c r="P4145" i="5"/>
  <c r="P4146" i="5"/>
  <c r="P4147" i="5"/>
  <c r="P4148" i="5"/>
  <c r="P4149" i="5"/>
  <c r="P4150" i="5"/>
  <c r="P4151" i="5"/>
  <c r="P4152" i="5"/>
  <c r="P4153" i="5"/>
  <c r="P4154" i="5"/>
  <c r="P4155" i="5"/>
  <c r="P4156" i="5"/>
  <c r="P4157" i="5"/>
  <c r="P4158" i="5"/>
  <c r="P4159" i="5"/>
  <c r="P4160" i="5"/>
  <c r="P4161" i="5"/>
  <c r="P4162" i="5"/>
  <c r="P4163" i="5"/>
  <c r="P4164" i="5"/>
  <c r="P4165" i="5"/>
  <c r="P4166" i="5"/>
  <c r="P4167" i="5"/>
  <c r="P4168" i="5"/>
  <c r="P4169" i="5"/>
  <c r="P4170" i="5"/>
  <c r="P4171" i="5"/>
  <c r="P4172" i="5"/>
  <c r="P4173" i="5"/>
  <c r="P4174" i="5"/>
  <c r="P4175" i="5"/>
  <c r="P4176" i="5"/>
  <c r="P4177" i="5"/>
  <c r="P4178" i="5"/>
  <c r="P4179" i="5"/>
  <c r="P4180" i="5"/>
  <c r="P4181" i="5"/>
  <c r="P4182" i="5"/>
  <c r="P4183" i="5"/>
  <c r="P4184" i="5"/>
  <c r="P4185" i="5"/>
  <c r="P4186" i="5"/>
  <c r="P4187" i="5"/>
  <c r="P4188" i="5"/>
  <c r="P4189" i="5"/>
  <c r="P4190" i="5"/>
  <c r="P4191" i="5"/>
  <c r="P4192" i="5"/>
  <c r="P4193" i="5"/>
  <c r="P4194" i="5"/>
  <c r="P4195" i="5"/>
  <c r="P4196" i="5"/>
  <c r="P4197" i="5"/>
  <c r="P4198" i="5"/>
  <c r="P4199" i="5"/>
  <c r="P4200" i="5"/>
  <c r="P4201" i="5"/>
  <c r="P4202" i="5"/>
  <c r="P4203" i="5"/>
  <c r="P4204" i="5"/>
  <c r="P4205" i="5"/>
  <c r="P4206" i="5"/>
  <c r="P4207" i="5"/>
  <c r="P4208" i="5"/>
  <c r="P4209" i="5"/>
  <c r="P4210" i="5"/>
  <c r="P4211" i="5"/>
  <c r="P4212" i="5"/>
  <c r="P4213" i="5"/>
  <c r="P4214" i="5"/>
  <c r="P4215" i="5"/>
  <c r="P4216" i="5"/>
  <c r="P4217" i="5"/>
  <c r="P4218" i="5"/>
  <c r="P4219" i="5"/>
  <c r="P4220" i="5"/>
  <c r="P4221" i="5"/>
  <c r="P4222" i="5"/>
  <c r="P4223" i="5"/>
  <c r="P4224" i="5"/>
  <c r="P4225" i="5"/>
  <c r="P4226" i="5"/>
  <c r="P4227" i="5"/>
  <c r="P4228" i="5"/>
  <c r="P4229" i="5"/>
  <c r="P4230" i="5"/>
  <c r="P4231" i="5"/>
  <c r="P4232" i="5"/>
  <c r="P4233" i="5"/>
  <c r="P4234" i="5"/>
  <c r="P4235" i="5"/>
  <c r="P4236" i="5"/>
  <c r="P4237" i="5"/>
  <c r="P4238" i="5"/>
  <c r="P4239" i="5"/>
  <c r="P4240" i="5"/>
  <c r="P4241" i="5"/>
  <c r="P4242" i="5"/>
  <c r="P4243" i="5"/>
  <c r="P4244" i="5"/>
  <c r="P4245" i="5"/>
  <c r="P4246" i="5"/>
  <c r="P4247" i="5"/>
  <c r="P4248" i="5"/>
  <c r="P4249" i="5"/>
  <c r="P4250" i="5"/>
  <c r="P4251" i="5"/>
  <c r="P4252" i="5"/>
  <c r="P4253" i="5"/>
  <c r="P4254" i="5"/>
  <c r="P4255" i="5"/>
  <c r="P4256" i="5"/>
  <c r="P4257" i="5"/>
  <c r="P4258" i="5"/>
  <c r="P4259" i="5"/>
  <c r="P4260" i="5"/>
  <c r="P4261" i="5"/>
  <c r="P4262" i="5"/>
  <c r="P4263" i="5"/>
  <c r="P4264" i="5"/>
  <c r="P4265" i="5"/>
  <c r="P4266" i="5"/>
  <c r="P4267" i="5"/>
  <c r="P4268" i="5"/>
  <c r="P4269" i="5"/>
  <c r="P4270" i="5"/>
  <c r="P4271" i="5"/>
  <c r="P4272" i="5"/>
  <c r="P4273" i="5"/>
  <c r="P4274" i="5"/>
  <c r="P4275" i="5"/>
  <c r="P4276" i="5"/>
  <c r="P4277" i="5"/>
  <c r="P4278" i="5"/>
  <c r="P4279" i="5"/>
  <c r="P4280" i="5"/>
  <c r="P4281" i="5"/>
  <c r="P4282" i="5"/>
  <c r="P4283" i="5"/>
  <c r="P4284" i="5"/>
  <c r="P4285" i="5"/>
  <c r="P4286" i="5"/>
  <c r="P4287" i="5"/>
  <c r="P4288" i="5"/>
  <c r="P4289" i="5"/>
  <c r="P4290" i="5"/>
  <c r="P4291" i="5"/>
  <c r="P4292" i="5"/>
  <c r="P4293" i="5"/>
  <c r="P4294" i="5"/>
  <c r="P4295" i="5"/>
  <c r="P4296" i="5"/>
  <c r="P4297" i="5"/>
  <c r="P4298" i="5"/>
  <c r="P4299" i="5"/>
  <c r="P4300" i="5"/>
  <c r="P4301" i="5"/>
  <c r="P4302" i="5"/>
  <c r="P4303" i="5"/>
  <c r="P4304" i="5"/>
  <c r="P4305" i="5"/>
  <c r="P4306" i="5"/>
  <c r="P4307" i="5"/>
  <c r="P4308" i="5"/>
  <c r="P4309" i="5"/>
  <c r="P4310" i="5"/>
  <c r="P4311" i="5"/>
  <c r="P4312" i="5"/>
  <c r="P4313" i="5"/>
  <c r="P4314" i="5"/>
  <c r="P4315" i="5"/>
  <c r="P4316" i="5"/>
  <c r="P4317" i="5"/>
  <c r="P4318" i="5"/>
  <c r="P4319" i="5"/>
  <c r="P4320" i="5"/>
  <c r="P4321" i="5"/>
  <c r="P4322" i="5"/>
  <c r="P4323" i="5"/>
  <c r="P4324" i="5"/>
  <c r="P4325" i="5"/>
  <c r="P4326" i="5"/>
  <c r="P4327" i="5"/>
  <c r="P4328" i="5"/>
  <c r="P4329" i="5"/>
  <c r="P4330" i="5"/>
  <c r="P4331" i="5"/>
  <c r="P4332" i="5"/>
  <c r="P4333" i="5"/>
  <c r="P4334" i="5"/>
  <c r="P4335" i="5"/>
  <c r="P4336" i="5"/>
  <c r="P4337" i="5"/>
  <c r="P4338" i="5"/>
  <c r="P4339" i="5"/>
  <c r="P4340" i="5"/>
  <c r="P4341" i="5"/>
  <c r="P4342" i="5"/>
  <c r="P4343" i="5"/>
  <c r="P4344" i="5"/>
  <c r="P4345" i="5"/>
  <c r="P4346" i="5"/>
  <c r="P4347" i="5"/>
  <c r="P4348" i="5"/>
  <c r="P4349" i="5"/>
  <c r="P4350" i="5"/>
  <c r="P4351" i="5"/>
  <c r="P4352" i="5"/>
  <c r="P4353" i="5"/>
  <c r="P4354" i="5"/>
  <c r="P4355" i="5"/>
  <c r="P4356" i="5"/>
  <c r="P4357" i="5"/>
  <c r="P4358" i="5"/>
  <c r="P4359" i="5"/>
  <c r="P4360" i="5"/>
  <c r="P4361" i="5"/>
  <c r="P4362" i="5"/>
  <c r="P4363" i="5"/>
  <c r="P4364" i="5"/>
  <c r="P4365" i="5"/>
  <c r="P4366" i="5"/>
  <c r="P4367" i="5"/>
  <c r="P4368" i="5"/>
  <c r="P4369" i="5"/>
  <c r="P4370" i="5"/>
  <c r="P4371" i="5"/>
  <c r="P4372" i="5"/>
  <c r="P4373" i="5"/>
  <c r="P4374" i="5"/>
  <c r="P4375" i="5"/>
  <c r="P4376" i="5"/>
  <c r="P4377" i="5"/>
  <c r="P4378" i="5"/>
  <c r="P4379" i="5"/>
  <c r="P4380" i="5"/>
  <c r="P4381" i="5"/>
  <c r="P4382" i="5"/>
  <c r="P4383" i="5"/>
  <c r="P4384" i="5"/>
  <c r="P4385" i="5"/>
  <c r="P4386" i="5"/>
  <c r="P4387" i="5"/>
  <c r="P4388" i="5"/>
  <c r="P4389" i="5"/>
  <c r="P4390" i="5"/>
  <c r="P4391" i="5"/>
  <c r="P4392" i="5"/>
  <c r="P4393" i="5"/>
  <c r="P4394" i="5"/>
  <c r="P4395" i="5"/>
  <c r="P4396" i="5"/>
  <c r="P4397" i="5"/>
  <c r="P4398" i="5"/>
  <c r="P4399" i="5"/>
  <c r="P4400" i="5"/>
  <c r="P4401" i="5"/>
  <c r="P4402" i="5"/>
  <c r="P4403" i="5"/>
  <c r="P4404" i="5"/>
  <c r="P4405" i="5"/>
  <c r="P4406" i="5"/>
  <c r="P4407" i="5"/>
  <c r="P4408" i="5"/>
  <c r="P4409" i="5"/>
  <c r="P4410" i="5"/>
  <c r="P4411" i="5"/>
  <c r="P4412" i="5"/>
  <c r="P4413" i="5"/>
  <c r="P4414" i="5"/>
  <c r="P4415" i="5"/>
  <c r="P4416" i="5"/>
  <c r="P4417" i="5"/>
  <c r="P4418" i="5"/>
  <c r="P4419" i="5"/>
  <c r="P4420" i="5"/>
  <c r="P4421" i="5"/>
  <c r="P4422" i="5"/>
  <c r="P4423" i="5"/>
  <c r="P4424" i="5"/>
  <c r="P4425" i="5"/>
  <c r="P4426" i="5"/>
  <c r="P4427" i="5"/>
  <c r="P4428" i="5"/>
  <c r="P4429" i="5"/>
  <c r="P4430" i="5"/>
  <c r="P4431" i="5"/>
  <c r="P4432" i="5"/>
  <c r="P4433" i="5"/>
  <c r="P4434" i="5"/>
  <c r="P4435" i="5"/>
  <c r="P4436" i="5"/>
  <c r="P4437" i="5"/>
  <c r="P4438" i="5"/>
  <c r="P3" i="5"/>
  <c r="B3" i="7"/>
  <c r="L3" i="5"/>
  <c r="L4438" i="5"/>
  <c r="L4437" i="5"/>
  <c r="L4436" i="5"/>
  <c r="L4435" i="5"/>
  <c r="L4434" i="5"/>
  <c r="L4433" i="5"/>
  <c r="L4432" i="5"/>
  <c r="L4431" i="5"/>
  <c r="L4430" i="5"/>
  <c r="L4429" i="5"/>
  <c r="L4428" i="5"/>
  <c r="L4427" i="5"/>
  <c r="L4426" i="5"/>
  <c r="L4425" i="5"/>
  <c r="L4424" i="5"/>
  <c r="L4423" i="5"/>
  <c r="L4422" i="5"/>
  <c r="L4421" i="5"/>
  <c r="L4420" i="5"/>
  <c r="L4419" i="5"/>
  <c r="L4418" i="5"/>
  <c r="L4417" i="5"/>
  <c r="L4416" i="5"/>
  <c r="L4415" i="5"/>
  <c r="L4414" i="5"/>
  <c r="L4413" i="5"/>
  <c r="L4412" i="5"/>
  <c r="L4411" i="5"/>
  <c r="L4410" i="5"/>
  <c r="L4409" i="5"/>
  <c r="L4408" i="5"/>
  <c r="L4407" i="5"/>
  <c r="L4406" i="5"/>
  <c r="L4405" i="5"/>
  <c r="L4404" i="5"/>
  <c r="L4403" i="5"/>
  <c r="L4402" i="5"/>
  <c r="L4401" i="5"/>
  <c r="L4400" i="5"/>
  <c r="L4399" i="5"/>
  <c r="L4398" i="5"/>
  <c r="L4397" i="5"/>
  <c r="L4396" i="5"/>
  <c r="L4395" i="5"/>
  <c r="L4394" i="5"/>
  <c r="L4393" i="5"/>
  <c r="L4392" i="5"/>
  <c r="L4391" i="5"/>
  <c r="L4390" i="5"/>
  <c r="L4389" i="5"/>
  <c r="L4388" i="5"/>
  <c r="L4387" i="5"/>
  <c r="L4386" i="5"/>
  <c r="L4385" i="5"/>
  <c r="L4384" i="5"/>
  <c r="L4383" i="5"/>
  <c r="L4382" i="5"/>
  <c r="L4381" i="5"/>
  <c r="L4380" i="5"/>
  <c r="L4379" i="5"/>
  <c r="L4378" i="5"/>
  <c r="L4377" i="5"/>
  <c r="L4376" i="5"/>
  <c r="L4375" i="5"/>
  <c r="L4374" i="5"/>
  <c r="L4373" i="5"/>
  <c r="L4372" i="5"/>
  <c r="L4371" i="5"/>
  <c r="L4370" i="5"/>
  <c r="L4369" i="5"/>
  <c r="L4368" i="5"/>
  <c r="L4367" i="5"/>
  <c r="L4366" i="5"/>
  <c r="L4365" i="5"/>
  <c r="L4364" i="5"/>
  <c r="L4363" i="5"/>
  <c r="L4362" i="5"/>
  <c r="L4361" i="5"/>
  <c r="L4360" i="5"/>
  <c r="L4359" i="5"/>
  <c r="L4358" i="5"/>
  <c r="L4357" i="5"/>
  <c r="L4356" i="5"/>
  <c r="L4355" i="5"/>
  <c r="L4354" i="5"/>
  <c r="L4353" i="5"/>
  <c r="L4352" i="5"/>
  <c r="L4351" i="5"/>
  <c r="L4350" i="5"/>
  <c r="L4349" i="5"/>
  <c r="L4348" i="5"/>
  <c r="L4347" i="5"/>
  <c r="L4346" i="5"/>
  <c r="L4345" i="5"/>
  <c r="L4344" i="5"/>
  <c r="L4343" i="5"/>
  <c r="L4342" i="5"/>
  <c r="L4341" i="5"/>
  <c r="L4340" i="5"/>
  <c r="L4339" i="5"/>
  <c r="L4338" i="5"/>
  <c r="L4337" i="5"/>
  <c r="L4336" i="5"/>
  <c r="L4335" i="5"/>
  <c r="L4334" i="5"/>
  <c r="L4333" i="5"/>
  <c r="L4332" i="5"/>
  <c r="L4331" i="5"/>
  <c r="L4330" i="5"/>
  <c r="L4329" i="5"/>
  <c r="L4328" i="5"/>
  <c r="L4327" i="5"/>
  <c r="L4326" i="5"/>
  <c r="L4325" i="5"/>
  <c r="L4324" i="5"/>
  <c r="L4323" i="5"/>
  <c r="L4322" i="5"/>
  <c r="L4321" i="5"/>
  <c r="L4320" i="5"/>
  <c r="L4319" i="5"/>
  <c r="L4318" i="5"/>
  <c r="L4317" i="5"/>
  <c r="L4316" i="5"/>
  <c r="L4315" i="5"/>
  <c r="L4314" i="5"/>
  <c r="L4313" i="5"/>
  <c r="L4312" i="5"/>
  <c r="L4311" i="5"/>
  <c r="L4310" i="5"/>
  <c r="L4309" i="5"/>
  <c r="L4308" i="5"/>
  <c r="L4307" i="5"/>
  <c r="L4306" i="5"/>
  <c r="L4305" i="5"/>
  <c r="L4304" i="5"/>
  <c r="L4303" i="5"/>
  <c r="L4302" i="5"/>
  <c r="L4301" i="5"/>
  <c r="L4300" i="5"/>
  <c r="L4299" i="5"/>
  <c r="L4298" i="5"/>
  <c r="L4297" i="5"/>
  <c r="L4296" i="5"/>
  <c r="L4295" i="5"/>
  <c r="L4294" i="5"/>
  <c r="L4293" i="5"/>
  <c r="L4292" i="5"/>
  <c r="L4291" i="5"/>
  <c r="L4290" i="5"/>
  <c r="L4289" i="5"/>
  <c r="L4288" i="5"/>
  <c r="L4287" i="5"/>
  <c r="L4286" i="5"/>
  <c r="L4285" i="5"/>
  <c r="L4284" i="5"/>
  <c r="L4283" i="5"/>
  <c r="L4282" i="5"/>
  <c r="L4281" i="5"/>
  <c r="L4280" i="5"/>
  <c r="L4279" i="5"/>
  <c r="L4278" i="5"/>
  <c r="L4277" i="5"/>
  <c r="L4276" i="5"/>
  <c r="L4275" i="5"/>
  <c r="L4274" i="5"/>
  <c r="L4273" i="5"/>
  <c r="L4272" i="5"/>
  <c r="L4271" i="5"/>
  <c r="L4270" i="5"/>
  <c r="L4269" i="5"/>
  <c r="L4268" i="5"/>
  <c r="L4267" i="5"/>
  <c r="L4266" i="5"/>
  <c r="L4265" i="5"/>
  <c r="L4264" i="5"/>
  <c r="L4263" i="5"/>
  <c r="L4262" i="5"/>
  <c r="L4261" i="5"/>
  <c r="L4260" i="5"/>
  <c r="L4259" i="5"/>
  <c r="L4258" i="5"/>
  <c r="L4257" i="5"/>
  <c r="L4256" i="5"/>
  <c r="L4255" i="5"/>
  <c r="L4254" i="5"/>
  <c r="L4253" i="5"/>
  <c r="L4252" i="5"/>
  <c r="L4251" i="5"/>
  <c r="L4250" i="5"/>
  <c r="L4249" i="5"/>
  <c r="L4248" i="5"/>
  <c r="L4247" i="5"/>
  <c r="L4246" i="5"/>
  <c r="L4245" i="5"/>
  <c r="L4244" i="5"/>
  <c r="L4243" i="5"/>
  <c r="L4242" i="5"/>
  <c r="L4241" i="5"/>
  <c r="L4240" i="5"/>
  <c r="L4239" i="5"/>
  <c r="L4238" i="5"/>
  <c r="L4237" i="5"/>
  <c r="L4236" i="5"/>
  <c r="L4235" i="5"/>
  <c r="L4234" i="5"/>
  <c r="L4233" i="5"/>
  <c r="L4232" i="5"/>
  <c r="L4231" i="5"/>
  <c r="L4230" i="5"/>
  <c r="L4229" i="5"/>
  <c r="L4228" i="5"/>
  <c r="L4227" i="5"/>
  <c r="L4226" i="5"/>
  <c r="L4225" i="5"/>
  <c r="L4224" i="5"/>
  <c r="L4223" i="5"/>
  <c r="L4222" i="5"/>
  <c r="L4221" i="5"/>
  <c r="L4220" i="5"/>
  <c r="L4219" i="5"/>
  <c r="L4218" i="5"/>
  <c r="L4217" i="5"/>
  <c r="L4216" i="5"/>
  <c r="L4215" i="5"/>
  <c r="L4214" i="5"/>
  <c r="L4213" i="5"/>
  <c r="L4212" i="5"/>
  <c r="L4211" i="5"/>
  <c r="L4210" i="5"/>
  <c r="L4209" i="5"/>
  <c r="L4208" i="5"/>
  <c r="L4207" i="5"/>
  <c r="L4206" i="5"/>
  <c r="L4205" i="5"/>
  <c r="L4204" i="5"/>
  <c r="L4203" i="5"/>
  <c r="L4202" i="5"/>
  <c r="L4201" i="5"/>
  <c r="L4200" i="5"/>
  <c r="L4199" i="5"/>
  <c r="L4198" i="5"/>
  <c r="L4197" i="5"/>
  <c r="L4196" i="5"/>
  <c r="L4195" i="5"/>
  <c r="L4194" i="5"/>
  <c r="L4193" i="5"/>
  <c r="L4192" i="5"/>
  <c r="L4191" i="5"/>
  <c r="L4190" i="5"/>
  <c r="L4189" i="5"/>
  <c r="L4188" i="5"/>
  <c r="L4187" i="5"/>
  <c r="L4186" i="5"/>
  <c r="L4185" i="5"/>
  <c r="L4184" i="5"/>
  <c r="L4183" i="5"/>
  <c r="L4182" i="5"/>
  <c r="L4181" i="5"/>
  <c r="L4180" i="5"/>
  <c r="L4179" i="5"/>
  <c r="L4178" i="5"/>
  <c r="L4177" i="5"/>
  <c r="L4176" i="5"/>
  <c r="L4175" i="5"/>
  <c r="L4174" i="5"/>
  <c r="L4173" i="5"/>
  <c r="L4172" i="5"/>
  <c r="L4171" i="5"/>
  <c r="L4170" i="5"/>
  <c r="L4169" i="5"/>
  <c r="L4168" i="5"/>
  <c r="L4167" i="5"/>
  <c r="L4166" i="5"/>
  <c r="L4165" i="5"/>
  <c r="L4164" i="5"/>
  <c r="L4163" i="5"/>
  <c r="L4162" i="5"/>
  <c r="L4161" i="5"/>
  <c r="L4160" i="5"/>
  <c r="L4159" i="5"/>
  <c r="L4158" i="5"/>
  <c r="L4157" i="5"/>
  <c r="L4156" i="5"/>
  <c r="L4155" i="5"/>
  <c r="L4154" i="5"/>
  <c r="L4153" i="5"/>
  <c r="L4152" i="5"/>
  <c r="L4151" i="5"/>
  <c r="L4150" i="5"/>
  <c r="L4149" i="5"/>
  <c r="L4148" i="5"/>
  <c r="L4147" i="5"/>
  <c r="L4146" i="5"/>
  <c r="L4145" i="5"/>
  <c r="L4144" i="5"/>
  <c r="L4143" i="5"/>
  <c r="L4142" i="5"/>
  <c r="L4141" i="5"/>
  <c r="L4140" i="5"/>
  <c r="L4139" i="5"/>
  <c r="L4138" i="5"/>
  <c r="L4137" i="5"/>
  <c r="L4136" i="5"/>
  <c r="L4135" i="5"/>
  <c r="L4134" i="5"/>
  <c r="L4133" i="5"/>
  <c r="L4132" i="5"/>
  <c r="L4131" i="5"/>
  <c r="L4130" i="5"/>
  <c r="L4129" i="5"/>
  <c r="L4128" i="5"/>
  <c r="L4127" i="5"/>
  <c r="L4126" i="5"/>
  <c r="L4125" i="5"/>
  <c r="L4124" i="5"/>
  <c r="L4123" i="5"/>
  <c r="L4122" i="5"/>
  <c r="L4121" i="5"/>
  <c r="L4120" i="5"/>
  <c r="L4119" i="5"/>
  <c r="L4118" i="5"/>
  <c r="L4117" i="5"/>
  <c r="L4116" i="5"/>
  <c r="L4115" i="5"/>
  <c r="L4114" i="5"/>
  <c r="L4113" i="5"/>
  <c r="L4112" i="5"/>
  <c r="L4111" i="5"/>
  <c r="L4110" i="5"/>
  <c r="L4109" i="5"/>
  <c r="L4108" i="5"/>
  <c r="L4107" i="5"/>
  <c r="L4106" i="5"/>
  <c r="L4105" i="5"/>
  <c r="L4104" i="5"/>
  <c r="L4103" i="5"/>
  <c r="L4102" i="5"/>
  <c r="L4101" i="5"/>
  <c r="L4100" i="5"/>
  <c r="L4099" i="5"/>
  <c r="L4098" i="5"/>
  <c r="L4097" i="5"/>
  <c r="L4096" i="5"/>
  <c r="L4095" i="5"/>
  <c r="L4094" i="5"/>
  <c r="L4093" i="5"/>
  <c r="L4092" i="5"/>
  <c r="L4091" i="5"/>
  <c r="L4090" i="5"/>
  <c r="L4089" i="5"/>
  <c r="L4088" i="5"/>
  <c r="L4087" i="5"/>
  <c r="L4086" i="5"/>
  <c r="L4085" i="5"/>
  <c r="L4084" i="5"/>
  <c r="L4083" i="5"/>
  <c r="L4082" i="5"/>
  <c r="L4081" i="5"/>
  <c r="L4080" i="5"/>
  <c r="L4079" i="5"/>
  <c r="L4078" i="5"/>
  <c r="L4077" i="5"/>
  <c r="L4076" i="5"/>
  <c r="L4075" i="5"/>
  <c r="L4074" i="5"/>
  <c r="L4073" i="5"/>
  <c r="L4072" i="5"/>
  <c r="L4071" i="5"/>
  <c r="L4070" i="5"/>
  <c r="L4069" i="5"/>
  <c r="L4068" i="5"/>
  <c r="L4067" i="5"/>
  <c r="L4066" i="5"/>
  <c r="L4065" i="5"/>
  <c r="L4064" i="5"/>
  <c r="L4063" i="5"/>
  <c r="L4062" i="5"/>
  <c r="L4061" i="5"/>
  <c r="L4060" i="5"/>
  <c r="L4059" i="5"/>
  <c r="L4058" i="5"/>
  <c r="L4057" i="5"/>
  <c r="L4056" i="5"/>
  <c r="L4055" i="5"/>
  <c r="L4054" i="5"/>
  <c r="L4053" i="5"/>
  <c r="L4052" i="5"/>
  <c r="L4051" i="5"/>
  <c r="L4050" i="5"/>
  <c r="L4049" i="5"/>
  <c r="L4048" i="5"/>
  <c r="L4047" i="5"/>
  <c r="L4046" i="5"/>
  <c r="L4045" i="5"/>
  <c r="L4044" i="5"/>
  <c r="L4043" i="5"/>
  <c r="L4042" i="5"/>
  <c r="L4041" i="5"/>
  <c r="L4040" i="5"/>
  <c r="L4039" i="5"/>
  <c r="L4038" i="5"/>
  <c r="L4037" i="5"/>
  <c r="L4036" i="5"/>
  <c r="L4035" i="5"/>
  <c r="L4034" i="5"/>
  <c r="L4033" i="5"/>
  <c r="L4032" i="5"/>
  <c r="L4031" i="5"/>
  <c r="L4030" i="5"/>
  <c r="L4029" i="5"/>
  <c r="L4028" i="5"/>
  <c r="L4027" i="5"/>
  <c r="L4026" i="5"/>
  <c r="L4025" i="5"/>
  <c r="L4024" i="5"/>
  <c r="L4023" i="5"/>
  <c r="L4022" i="5"/>
  <c r="L4021" i="5"/>
  <c r="L4020" i="5"/>
  <c r="L4019" i="5"/>
  <c r="L4018" i="5"/>
  <c r="L4017" i="5"/>
  <c r="L4016" i="5"/>
  <c r="L4015" i="5"/>
  <c r="L4014" i="5"/>
  <c r="L4013" i="5"/>
  <c r="L4012" i="5"/>
  <c r="L4011" i="5"/>
  <c r="L4010" i="5"/>
  <c r="L4009" i="5"/>
  <c r="L4008" i="5"/>
  <c r="L4007" i="5"/>
  <c r="L4006" i="5"/>
  <c r="L4005" i="5"/>
  <c r="L4004" i="5"/>
  <c r="L4003" i="5"/>
  <c r="L4002" i="5"/>
  <c r="L4001" i="5"/>
  <c r="L4000" i="5"/>
  <c r="L3999" i="5"/>
  <c r="L3998" i="5"/>
  <c r="L3997" i="5"/>
  <c r="L3996" i="5"/>
  <c r="L3995" i="5"/>
  <c r="L3994" i="5"/>
  <c r="L3993" i="5"/>
  <c r="L3992" i="5"/>
  <c r="L3991" i="5"/>
  <c r="L3990" i="5"/>
  <c r="L3989" i="5"/>
  <c r="L3988" i="5"/>
  <c r="L3987" i="5"/>
  <c r="L3986" i="5"/>
  <c r="L3985" i="5"/>
  <c r="L3984" i="5"/>
  <c r="L3983" i="5"/>
  <c r="L3982" i="5"/>
  <c r="L3981" i="5"/>
  <c r="L3980" i="5"/>
  <c r="L3979" i="5"/>
  <c r="L3978" i="5"/>
  <c r="L3977" i="5"/>
  <c r="L3976" i="5"/>
  <c r="L3975" i="5"/>
  <c r="L3974" i="5"/>
  <c r="L3973" i="5"/>
  <c r="L3972" i="5"/>
  <c r="L3971" i="5"/>
  <c r="L3970" i="5"/>
  <c r="L3969" i="5"/>
  <c r="L3968" i="5"/>
  <c r="L3967" i="5"/>
  <c r="L3966" i="5"/>
  <c r="L3965" i="5"/>
  <c r="L3964" i="5"/>
  <c r="L3963" i="5"/>
  <c r="L3962" i="5"/>
  <c r="L3961" i="5"/>
  <c r="L3960" i="5"/>
  <c r="L3959" i="5"/>
  <c r="L3958" i="5"/>
  <c r="L3957" i="5"/>
  <c r="L3956" i="5"/>
  <c r="L3955" i="5"/>
  <c r="L3954" i="5"/>
  <c r="L3953" i="5"/>
  <c r="L3952" i="5"/>
  <c r="L3951" i="5"/>
  <c r="L3950" i="5"/>
  <c r="L3949" i="5"/>
  <c r="L3948" i="5"/>
  <c r="L3947" i="5"/>
  <c r="L3946" i="5"/>
  <c r="L3945" i="5"/>
  <c r="L3944" i="5"/>
  <c r="L3943" i="5"/>
  <c r="L3942" i="5"/>
  <c r="L3941" i="5"/>
  <c r="L3940" i="5"/>
  <c r="L3939" i="5"/>
  <c r="L3938" i="5"/>
  <c r="L3937" i="5"/>
  <c r="L3936" i="5"/>
  <c r="L3935" i="5"/>
  <c r="L3934" i="5"/>
  <c r="L3933" i="5"/>
  <c r="L3932" i="5"/>
  <c r="L3931" i="5"/>
  <c r="L3930" i="5"/>
  <c r="L3929" i="5"/>
  <c r="L3928" i="5"/>
  <c r="L3927" i="5"/>
  <c r="L3926" i="5"/>
  <c r="L3925" i="5"/>
  <c r="L3924" i="5"/>
  <c r="L3923" i="5"/>
  <c r="L3922" i="5"/>
  <c r="L3921" i="5"/>
  <c r="L3920" i="5"/>
  <c r="L3919" i="5"/>
  <c r="L3918" i="5"/>
  <c r="L3917" i="5"/>
  <c r="L3916" i="5"/>
  <c r="L3915" i="5"/>
  <c r="L3914" i="5"/>
  <c r="L3913" i="5"/>
  <c r="L3912" i="5"/>
  <c r="L3911" i="5"/>
  <c r="L3910" i="5"/>
  <c r="L3909" i="5"/>
  <c r="L3908" i="5"/>
  <c r="L3907" i="5"/>
  <c r="L3906" i="5"/>
  <c r="L3905" i="5"/>
  <c r="L3904" i="5"/>
  <c r="L3903" i="5"/>
  <c r="L3902" i="5"/>
  <c r="L3901" i="5"/>
  <c r="L3900" i="5"/>
  <c r="L3899" i="5"/>
  <c r="L3898" i="5"/>
  <c r="L3897" i="5"/>
  <c r="L3896" i="5"/>
  <c r="L3895" i="5"/>
  <c r="L3894" i="5"/>
  <c r="L3893" i="5"/>
  <c r="L3892" i="5"/>
  <c r="L3891" i="5"/>
  <c r="L3890" i="5"/>
  <c r="L3889" i="5"/>
  <c r="L3888" i="5"/>
  <c r="L3887" i="5"/>
  <c r="L3886" i="5"/>
  <c r="L3885" i="5"/>
  <c r="L3884" i="5"/>
  <c r="L3883" i="5"/>
  <c r="L3882" i="5"/>
  <c r="L3881" i="5"/>
  <c r="L3880" i="5"/>
  <c r="L3879" i="5"/>
  <c r="L3878" i="5"/>
  <c r="L3877" i="5"/>
  <c r="L3876" i="5"/>
  <c r="L3875" i="5"/>
  <c r="L3874" i="5"/>
  <c r="L3873" i="5"/>
  <c r="L3872" i="5"/>
  <c r="L3871" i="5"/>
  <c r="L3870" i="5"/>
  <c r="L3869" i="5"/>
  <c r="L3868" i="5"/>
  <c r="L3867" i="5"/>
  <c r="L3866" i="5"/>
  <c r="L3865" i="5"/>
  <c r="L3864" i="5"/>
  <c r="L3863" i="5"/>
  <c r="L3862" i="5"/>
  <c r="L3861" i="5"/>
  <c r="L3860" i="5"/>
  <c r="L3859" i="5"/>
  <c r="L3858" i="5"/>
  <c r="L3857" i="5"/>
  <c r="L3856" i="5"/>
  <c r="L3855" i="5"/>
  <c r="L3854" i="5"/>
  <c r="L3853" i="5"/>
  <c r="L3852" i="5"/>
  <c r="L3851" i="5"/>
  <c r="L3850" i="5"/>
  <c r="L3849" i="5"/>
  <c r="L3848" i="5"/>
  <c r="L3847" i="5"/>
  <c r="L3846" i="5"/>
  <c r="L3845" i="5"/>
  <c r="L3844" i="5"/>
  <c r="L3843" i="5"/>
  <c r="L3842" i="5"/>
  <c r="L3841" i="5"/>
  <c r="L3840" i="5"/>
  <c r="L3839" i="5"/>
  <c r="L3838" i="5"/>
  <c r="L3837" i="5"/>
  <c r="L3836" i="5"/>
  <c r="L3835" i="5"/>
  <c r="L3834" i="5"/>
  <c r="L3833" i="5"/>
  <c r="L3832" i="5"/>
  <c r="L3831" i="5"/>
  <c r="L3830" i="5"/>
  <c r="L3829" i="5"/>
  <c r="L3828" i="5"/>
  <c r="L3827" i="5"/>
  <c r="L3826" i="5"/>
  <c r="L3825" i="5"/>
  <c r="L3824" i="5"/>
  <c r="L3823" i="5"/>
  <c r="L3822" i="5"/>
  <c r="L3821" i="5"/>
  <c r="L3820" i="5"/>
  <c r="L3819" i="5"/>
  <c r="L3818" i="5"/>
  <c r="L3817" i="5"/>
  <c r="L3816" i="5"/>
  <c r="L3815" i="5"/>
  <c r="L3814" i="5"/>
  <c r="L3813" i="5"/>
  <c r="L3812" i="5"/>
  <c r="L3811" i="5"/>
  <c r="L3810" i="5"/>
  <c r="L3809" i="5"/>
  <c r="L3808" i="5"/>
  <c r="L3807" i="5"/>
  <c r="L3806" i="5"/>
  <c r="L3805" i="5"/>
  <c r="L3804" i="5"/>
  <c r="L3803" i="5"/>
  <c r="L3802" i="5"/>
  <c r="L3801" i="5"/>
  <c r="L3800" i="5"/>
  <c r="L3799" i="5"/>
  <c r="L3798" i="5"/>
  <c r="L3797" i="5"/>
  <c r="L3796" i="5"/>
  <c r="L3795" i="5"/>
  <c r="L3794" i="5"/>
  <c r="L3793" i="5"/>
  <c r="L3792" i="5"/>
  <c r="L3791" i="5"/>
  <c r="L3790" i="5"/>
  <c r="L3789" i="5"/>
  <c r="L3788" i="5"/>
  <c r="L3787" i="5"/>
  <c r="L3786" i="5"/>
  <c r="L3785" i="5"/>
  <c r="L3784" i="5"/>
  <c r="L3783" i="5"/>
  <c r="L3782" i="5"/>
  <c r="L3781" i="5"/>
  <c r="L3780" i="5"/>
  <c r="L3779" i="5"/>
  <c r="L3778" i="5"/>
  <c r="L3777" i="5"/>
  <c r="L3776" i="5"/>
  <c r="L3775" i="5"/>
  <c r="L3774" i="5"/>
  <c r="L3773" i="5"/>
  <c r="L3772" i="5"/>
  <c r="L3771" i="5"/>
  <c r="L3770" i="5"/>
  <c r="L3769" i="5"/>
  <c r="L3768" i="5"/>
  <c r="L3767" i="5"/>
  <c r="L3766" i="5"/>
  <c r="L3765" i="5"/>
  <c r="L3764" i="5"/>
  <c r="L3763" i="5"/>
  <c r="L3762" i="5"/>
  <c r="L3761" i="5"/>
  <c r="L3760" i="5"/>
  <c r="L3759" i="5"/>
  <c r="L3758" i="5"/>
  <c r="L3757" i="5"/>
  <c r="L3756" i="5"/>
  <c r="L3755" i="5"/>
  <c r="L3754" i="5"/>
  <c r="L3753" i="5"/>
  <c r="L3752" i="5"/>
  <c r="L3751" i="5"/>
  <c r="L3750" i="5"/>
  <c r="L3749" i="5"/>
  <c r="L3748" i="5"/>
  <c r="L3747" i="5"/>
  <c r="L3746" i="5"/>
  <c r="L3745" i="5"/>
  <c r="L3744" i="5"/>
  <c r="L3743" i="5"/>
  <c r="L3742" i="5"/>
  <c r="L3741" i="5"/>
  <c r="L3740" i="5"/>
  <c r="L3739" i="5"/>
  <c r="L3738" i="5"/>
  <c r="L3737" i="5"/>
  <c r="L3736" i="5"/>
  <c r="L3735" i="5"/>
  <c r="L3734" i="5"/>
  <c r="L3733" i="5"/>
  <c r="L3732" i="5"/>
  <c r="L3731" i="5"/>
  <c r="L3730" i="5"/>
  <c r="L3729" i="5"/>
  <c r="L3728" i="5"/>
  <c r="L3727" i="5"/>
  <c r="L3726" i="5"/>
  <c r="L3725" i="5"/>
  <c r="L3724" i="5"/>
  <c r="L3723" i="5"/>
  <c r="L3722" i="5"/>
  <c r="L3721" i="5"/>
  <c r="L3720" i="5"/>
  <c r="L3719" i="5"/>
  <c r="L3718" i="5"/>
  <c r="L3717" i="5"/>
  <c r="L3716" i="5"/>
  <c r="L3715" i="5"/>
  <c r="L3714" i="5"/>
  <c r="L3713" i="5"/>
  <c r="L3712" i="5"/>
  <c r="L3711" i="5"/>
  <c r="L3710" i="5"/>
  <c r="L3709" i="5"/>
  <c r="L3708" i="5"/>
  <c r="L3707" i="5"/>
  <c r="L3706" i="5"/>
  <c r="L3705" i="5"/>
  <c r="L3704" i="5"/>
  <c r="L3703" i="5"/>
  <c r="L3702" i="5"/>
  <c r="L3701" i="5"/>
  <c r="L3700" i="5"/>
  <c r="L3699" i="5"/>
  <c r="L3698" i="5"/>
  <c r="L3697" i="5"/>
  <c r="L3696" i="5"/>
  <c r="L3695" i="5"/>
  <c r="L3694" i="5"/>
  <c r="L3693" i="5"/>
  <c r="L3692" i="5"/>
  <c r="L3691" i="5"/>
  <c r="L3690" i="5"/>
  <c r="L3689" i="5"/>
  <c r="L3688" i="5"/>
  <c r="L3687" i="5"/>
  <c r="L3686" i="5"/>
  <c r="L3685" i="5"/>
  <c r="L3684" i="5"/>
  <c r="L3683" i="5"/>
  <c r="L3682" i="5"/>
  <c r="L3681" i="5"/>
  <c r="L3680" i="5"/>
  <c r="L3679" i="5"/>
  <c r="L3678" i="5"/>
  <c r="L3677" i="5"/>
  <c r="L3676" i="5"/>
  <c r="L3675" i="5"/>
  <c r="L3674" i="5"/>
  <c r="L3673" i="5"/>
  <c r="L3672" i="5"/>
  <c r="L3671" i="5"/>
  <c r="L3670" i="5"/>
  <c r="L3669" i="5"/>
  <c r="L3668" i="5"/>
  <c r="L3667" i="5"/>
  <c r="L3666" i="5"/>
  <c r="L3665" i="5"/>
  <c r="L3664" i="5"/>
  <c r="L3663" i="5"/>
  <c r="L3662" i="5"/>
  <c r="L3661" i="5"/>
  <c r="L3660" i="5"/>
  <c r="L3659" i="5"/>
  <c r="L3658" i="5"/>
  <c r="L3657" i="5"/>
  <c r="L3656" i="5"/>
  <c r="L3655" i="5"/>
  <c r="L3654" i="5"/>
  <c r="L3653" i="5"/>
  <c r="L3652" i="5"/>
  <c r="L3651" i="5"/>
  <c r="L3650" i="5"/>
  <c r="L3649" i="5"/>
  <c r="L3648" i="5"/>
  <c r="L3647" i="5"/>
  <c r="L3646" i="5"/>
  <c r="L3645" i="5"/>
  <c r="L3644" i="5"/>
  <c r="L3643" i="5"/>
  <c r="L3642" i="5"/>
  <c r="L3641" i="5"/>
  <c r="L3640" i="5"/>
  <c r="L3639" i="5"/>
  <c r="L3638" i="5"/>
  <c r="L3637" i="5"/>
  <c r="L3636" i="5"/>
  <c r="L3635" i="5"/>
  <c r="L3634" i="5"/>
  <c r="L3633" i="5"/>
  <c r="L3632" i="5"/>
  <c r="L3631" i="5"/>
  <c r="L3630" i="5"/>
  <c r="L3629" i="5"/>
  <c r="L3628" i="5"/>
  <c r="L3627" i="5"/>
  <c r="L3626" i="5"/>
  <c r="L3625" i="5"/>
  <c r="L3624" i="5"/>
  <c r="L3623" i="5"/>
  <c r="L3622" i="5"/>
  <c r="L3621" i="5"/>
  <c r="L3620" i="5"/>
  <c r="L3619" i="5"/>
  <c r="L3618" i="5"/>
  <c r="L3617" i="5"/>
  <c r="L3616" i="5"/>
  <c r="L3615" i="5"/>
  <c r="L3614" i="5"/>
  <c r="L3613" i="5"/>
  <c r="L3612" i="5"/>
  <c r="L3611" i="5"/>
  <c r="L3610" i="5"/>
  <c r="L3609" i="5"/>
  <c r="L3608" i="5"/>
  <c r="L3607" i="5"/>
  <c r="L3606" i="5"/>
  <c r="L3605" i="5"/>
  <c r="L3604" i="5"/>
  <c r="L3603" i="5"/>
  <c r="L3602" i="5"/>
  <c r="L3601" i="5"/>
  <c r="L3600" i="5"/>
  <c r="L3599" i="5"/>
  <c r="L3598" i="5"/>
  <c r="L3597" i="5"/>
  <c r="L3596" i="5"/>
  <c r="L3595" i="5"/>
  <c r="L3594" i="5"/>
  <c r="L3593" i="5"/>
  <c r="L3592" i="5"/>
  <c r="L3591" i="5"/>
  <c r="L3590" i="5"/>
  <c r="L3589" i="5"/>
  <c r="L3588" i="5"/>
  <c r="L3587" i="5"/>
  <c r="L3586" i="5"/>
  <c r="L3585" i="5"/>
  <c r="L3584" i="5"/>
  <c r="L3583" i="5"/>
  <c r="L3582" i="5"/>
  <c r="L3581" i="5"/>
  <c r="L3580" i="5"/>
  <c r="L3579" i="5"/>
  <c r="L3578" i="5"/>
  <c r="L3577" i="5"/>
  <c r="L3576" i="5"/>
  <c r="L3575" i="5"/>
  <c r="L3574" i="5"/>
  <c r="L3573" i="5"/>
  <c r="L3572" i="5"/>
  <c r="L3571" i="5"/>
  <c r="L3570" i="5"/>
  <c r="L3569" i="5"/>
  <c r="L3568" i="5"/>
  <c r="L3567" i="5"/>
  <c r="L3566" i="5"/>
  <c r="L3565" i="5"/>
  <c r="L3564" i="5"/>
  <c r="L3563" i="5"/>
  <c r="L3562" i="5"/>
  <c r="L3561" i="5"/>
  <c r="L3560" i="5"/>
  <c r="L3559" i="5"/>
  <c r="L3558" i="5"/>
  <c r="L3557" i="5"/>
  <c r="L3556" i="5"/>
  <c r="L3555" i="5"/>
  <c r="L3554" i="5"/>
  <c r="L3553" i="5"/>
  <c r="L3552" i="5"/>
  <c r="L3551" i="5"/>
  <c r="L3550" i="5"/>
  <c r="L3549" i="5"/>
  <c r="L3548" i="5"/>
  <c r="L3547" i="5"/>
  <c r="L3546" i="5"/>
  <c r="L3545" i="5"/>
  <c r="L3544" i="5"/>
  <c r="L3543" i="5"/>
  <c r="L3542" i="5"/>
  <c r="L3541" i="5"/>
  <c r="L3540" i="5"/>
  <c r="L3539" i="5"/>
  <c r="L3538" i="5"/>
  <c r="L3537" i="5"/>
  <c r="L3536" i="5"/>
  <c r="L3535" i="5"/>
  <c r="L3534" i="5"/>
  <c r="L3533" i="5"/>
  <c r="L3532" i="5"/>
  <c r="L3531" i="5"/>
  <c r="L3530" i="5"/>
  <c r="L3529" i="5"/>
  <c r="L3528" i="5"/>
  <c r="L3527" i="5"/>
  <c r="L3526" i="5"/>
  <c r="L3525" i="5"/>
  <c r="L3524" i="5"/>
  <c r="L3523" i="5"/>
  <c r="L3522" i="5"/>
  <c r="L3521" i="5"/>
  <c r="L3520" i="5"/>
  <c r="L3519" i="5"/>
  <c r="L3518" i="5"/>
  <c r="L3517" i="5"/>
  <c r="L3516" i="5"/>
  <c r="L3515" i="5"/>
  <c r="L3514" i="5"/>
  <c r="L3513" i="5"/>
  <c r="L3512" i="5"/>
  <c r="L3511" i="5"/>
  <c r="L3510" i="5"/>
  <c r="L3509" i="5"/>
  <c r="L3508" i="5"/>
  <c r="L3507" i="5"/>
  <c r="L3506" i="5"/>
  <c r="L3505" i="5"/>
  <c r="L3504" i="5"/>
  <c r="L3503" i="5"/>
  <c r="L3502" i="5"/>
  <c r="L3501" i="5"/>
  <c r="L3500" i="5"/>
  <c r="L3499" i="5"/>
  <c r="L3498" i="5"/>
  <c r="L3497" i="5"/>
  <c r="L3496" i="5"/>
  <c r="L3495" i="5"/>
  <c r="L3494" i="5"/>
  <c r="L3493" i="5"/>
  <c r="L3492" i="5"/>
  <c r="L3491" i="5"/>
  <c r="L3490" i="5"/>
  <c r="L3489" i="5"/>
  <c r="L3488" i="5"/>
  <c r="L3487" i="5"/>
  <c r="L3486" i="5"/>
  <c r="L3485" i="5"/>
  <c r="L3484" i="5"/>
  <c r="L3483" i="5"/>
  <c r="L3482" i="5"/>
  <c r="L3481" i="5"/>
  <c r="L3480" i="5"/>
  <c r="L3479" i="5"/>
  <c r="L3478" i="5"/>
  <c r="L3477" i="5"/>
  <c r="L3476" i="5"/>
  <c r="L3475" i="5"/>
  <c r="L3474" i="5"/>
  <c r="L3473" i="5"/>
  <c r="L3472" i="5"/>
  <c r="L3471" i="5"/>
  <c r="L3470" i="5"/>
  <c r="L3469" i="5"/>
  <c r="L3468" i="5"/>
  <c r="L3467" i="5"/>
  <c r="L3466" i="5"/>
  <c r="L3465" i="5"/>
  <c r="L3464" i="5"/>
  <c r="L3463" i="5"/>
  <c r="L3462" i="5"/>
  <c r="L3461" i="5"/>
  <c r="L3460" i="5"/>
  <c r="L3459" i="5"/>
  <c r="L3458" i="5"/>
  <c r="L3457" i="5"/>
  <c r="L3456" i="5"/>
  <c r="L3455" i="5"/>
  <c r="L3454" i="5"/>
  <c r="L3453" i="5"/>
  <c r="L3452" i="5"/>
  <c r="L3451" i="5"/>
  <c r="L3450" i="5"/>
  <c r="L3449" i="5"/>
  <c r="L3448" i="5"/>
  <c r="L3447" i="5"/>
  <c r="L3446" i="5"/>
  <c r="L3445" i="5"/>
  <c r="L3444" i="5"/>
  <c r="L3443" i="5"/>
  <c r="L3442" i="5"/>
  <c r="L3441" i="5"/>
  <c r="L3440" i="5"/>
  <c r="L3439" i="5"/>
  <c r="L3438" i="5"/>
  <c r="L3437" i="5"/>
  <c r="L3436" i="5"/>
  <c r="L3435" i="5"/>
  <c r="L3434" i="5"/>
  <c r="L3433" i="5"/>
  <c r="L3432" i="5"/>
  <c r="L3431" i="5"/>
  <c r="L3430" i="5"/>
  <c r="L3429" i="5"/>
  <c r="L3428" i="5"/>
  <c r="L3427" i="5"/>
  <c r="L3426" i="5"/>
  <c r="L3425" i="5"/>
  <c r="L3424" i="5"/>
  <c r="L3423" i="5"/>
  <c r="L3422" i="5"/>
  <c r="L3421" i="5"/>
  <c r="L3420" i="5"/>
  <c r="L3419" i="5"/>
  <c r="L3418" i="5"/>
  <c r="L3417" i="5"/>
  <c r="L3416" i="5"/>
  <c r="L3415" i="5"/>
  <c r="L3414" i="5"/>
  <c r="L3413" i="5"/>
  <c r="L3412" i="5"/>
  <c r="L3411" i="5"/>
  <c r="L3410" i="5"/>
  <c r="L3409" i="5"/>
  <c r="L3408" i="5"/>
  <c r="L3407" i="5"/>
  <c r="L3406" i="5"/>
  <c r="L3405" i="5"/>
  <c r="L3404" i="5"/>
  <c r="L3403" i="5"/>
  <c r="L3402" i="5"/>
  <c r="L3401" i="5"/>
  <c r="L3400" i="5"/>
  <c r="L3399" i="5"/>
  <c r="L3398" i="5"/>
  <c r="L3397" i="5"/>
  <c r="L3396" i="5"/>
  <c r="L3395" i="5"/>
  <c r="L3394" i="5"/>
  <c r="L3393" i="5"/>
  <c r="L3392" i="5"/>
  <c r="L3391" i="5"/>
  <c r="L3390" i="5"/>
  <c r="L3389" i="5"/>
  <c r="L3388" i="5"/>
  <c r="L3387" i="5"/>
  <c r="L3386" i="5"/>
  <c r="L3385" i="5"/>
  <c r="L3384" i="5"/>
  <c r="L3383" i="5"/>
  <c r="L3382" i="5"/>
  <c r="L3381" i="5"/>
  <c r="L3380" i="5"/>
  <c r="L3379" i="5"/>
  <c r="L3378" i="5"/>
  <c r="L3377" i="5"/>
  <c r="L3376" i="5"/>
  <c r="L3375" i="5"/>
  <c r="L3374" i="5"/>
  <c r="L3373" i="5"/>
  <c r="L3372" i="5"/>
  <c r="L3371" i="5"/>
  <c r="L3370" i="5"/>
  <c r="L3369" i="5"/>
  <c r="L3368" i="5"/>
  <c r="L3367" i="5"/>
  <c r="L3366" i="5"/>
  <c r="L3365" i="5"/>
  <c r="L3364" i="5"/>
  <c r="L3363" i="5"/>
  <c r="L3362" i="5"/>
  <c r="L3361" i="5"/>
  <c r="L3360" i="5"/>
  <c r="L3359" i="5"/>
  <c r="L3358" i="5"/>
  <c r="L3357" i="5"/>
  <c r="L3356" i="5"/>
  <c r="L3355" i="5"/>
  <c r="L3354" i="5"/>
  <c r="L3353" i="5"/>
  <c r="L3352" i="5"/>
  <c r="L3351" i="5"/>
  <c r="L3350" i="5"/>
  <c r="L3349" i="5"/>
  <c r="L3348" i="5"/>
  <c r="L3347" i="5"/>
  <c r="L3346" i="5"/>
  <c r="L3345" i="5"/>
  <c r="L3344" i="5"/>
  <c r="L3343" i="5"/>
  <c r="L3342" i="5"/>
  <c r="L3341" i="5"/>
  <c r="L3340" i="5"/>
  <c r="L3339" i="5"/>
  <c r="L3338" i="5"/>
  <c r="L3337" i="5"/>
  <c r="L3336" i="5"/>
  <c r="L3335" i="5"/>
  <c r="L3334" i="5"/>
  <c r="L3333" i="5"/>
  <c r="L3332" i="5"/>
  <c r="L3331" i="5"/>
  <c r="L3330" i="5"/>
  <c r="L3329" i="5"/>
  <c r="L3328" i="5"/>
  <c r="L3327" i="5"/>
  <c r="L3326" i="5"/>
  <c r="L3325" i="5"/>
  <c r="L3324" i="5"/>
  <c r="L3323" i="5"/>
  <c r="L3322" i="5"/>
  <c r="L3321" i="5"/>
  <c r="L3320" i="5"/>
  <c r="L3319" i="5"/>
  <c r="L3318" i="5"/>
  <c r="L3317" i="5"/>
  <c r="L3316" i="5"/>
  <c r="L3315" i="5"/>
  <c r="L3314" i="5"/>
  <c r="L3313" i="5"/>
  <c r="L3312" i="5"/>
  <c r="L3311" i="5"/>
  <c r="L3310" i="5"/>
  <c r="L3309" i="5"/>
  <c r="L3308" i="5"/>
  <c r="L3307" i="5"/>
  <c r="L3306" i="5"/>
  <c r="L3305" i="5"/>
  <c r="L3304" i="5"/>
  <c r="L3303" i="5"/>
  <c r="L3302" i="5"/>
  <c r="L3301" i="5"/>
  <c r="L3300" i="5"/>
  <c r="L3299" i="5"/>
  <c r="L3298" i="5"/>
  <c r="L3297" i="5"/>
  <c r="L3296" i="5"/>
  <c r="L3295" i="5"/>
  <c r="L3294" i="5"/>
  <c r="L3293" i="5"/>
  <c r="L3292" i="5"/>
  <c r="L3291" i="5"/>
  <c r="L3290" i="5"/>
  <c r="L3289" i="5"/>
  <c r="L3288" i="5"/>
  <c r="L3287" i="5"/>
  <c r="L3286" i="5"/>
  <c r="L3285" i="5"/>
  <c r="L3284" i="5"/>
  <c r="L3283" i="5"/>
  <c r="L3282" i="5"/>
  <c r="L3281" i="5"/>
  <c r="L3280" i="5"/>
  <c r="L3279" i="5"/>
  <c r="L3278" i="5"/>
  <c r="L3277" i="5"/>
  <c r="L3276" i="5"/>
  <c r="L3275" i="5"/>
  <c r="L3274" i="5"/>
  <c r="L3273" i="5"/>
  <c r="L3272" i="5"/>
  <c r="L3271" i="5"/>
  <c r="L3270" i="5"/>
  <c r="L3269" i="5"/>
  <c r="L3268" i="5"/>
  <c r="L3267" i="5"/>
  <c r="L3266" i="5"/>
  <c r="L3265" i="5"/>
  <c r="L3264" i="5"/>
  <c r="L3263" i="5"/>
  <c r="L3262" i="5"/>
  <c r="L3261" i="5"/>
  <c r="L3260" i="5"/>
  <c r="L3259" i="5"/>
  <c r="L3258" i="5"/>
  <c r="L3257" i="5"/>
  <c r="L3256" i="5"/>
  <c r="L3255" i="5"/>
  <c r="L3254" i="5"/>
  <c r="L3253" i="5"/>
  <c r="L3252" i="5"/>
  <c r="L3251" i="5"/>
  <c r="L3250" i="5"/>
  <c r="L3249" i="5"/>
  <c r="L3248" i="5"/>
  <c r="L3247" i="5"/>
  <c r="L3246" i="5"/>
  <c r="L3245" i="5"/>
  <c r="L3244" i="5"/>
  <c r="L3243" i="5"/>
  <c r="L3242" i="5"/>
  <c r="L3241" i="5"/>
  <c r="L3240" i="5"/>
  <c r="L3239" i="5"/>
  <c r="L3238" i="5"/>
  <c r="L3237" i="5"/>
  <c r="L3236" i="5"/>
  <c r="L3235" i="5"/>
  <c r="L3234" i="5"/>
  <c r="L3233" i="5"/>
  <c r="L3232" i="5"/>
  <c r="L3231" i="5"/>
  <c r="L3230" i="5"/>
  <c r="L3229" i="5"/>
  <c r="L3228" i="5"/>
  <c r="L3227" i="5"/>
  <c r="L3226" i="5"/>
  <c r="L3225" i="5"/>
  <c r="L3224" i="5"/>
  <c r="L3223" i="5"/>
  <c r="L3222" i="5"/>
  <c r="L3221" i="5"/>
  <c r="L3220" i="5"/>
  <c r="L3219" i="5"/>
  <c r="L3218" i="5"/>
  <c r="L3217" i="5"/>
  <c r="L3216" i="5"/>
  <c r="L3215" i="5"/>
  <c r="L3214" i="5"/>
  <c r="L3213" i="5"/>
  <c r="L3212" i="5"/>
  <c r="L3211" i="5"/>
  <c r="L3210" i="5"/>
  <c r="L3209" i="5"/>
  <c r="L3208" i="5"/>
  <c r="L3207" i="5"/>
  <c r="L3206" i="5"/>
  <c r="L3205" i="5"/>
  <c r="L3204" i="5"/>
  <c r="L3203" i="5"/>
  <c r="L3202" i="5"/>
  <c r="L3201" i="5"/>
  <c r="L3200" i="5"/>
  <c r="L3199" i="5"/>
  <c r="L3198" i="5"/>
  <c r="L3197" i="5"/>
  <c r="L3196" i="5"/>
  <c r="L3195" i="5"/>
  <c r="L3194" i="5"/>
  <c r="L3193" i="5"/>
  <c r="L3192" i="5"/>
  <c r="L3191" i="5"/>
  <c r="L3190" i="5"/>
  <c r="L3189" i="5"/>
  <c r="L3188" i="5"/>
  <c r="L3187" i="5"/>
  <c r="L3186" i="5"/>
  <c r="L3185" i="5"/>
  <c r="L3184" i="5"/>
  <c r="L3183" i="5"/>
  <c r="L3182" i="5"/>
  <c r="L3181" i="5"/>
  <c r="L3180" i="5"/>
  <c r="L3179" i="5"/>
  <c r="L3178" i="5"/>
  <c r="L3177" i="5"/>
  <c r="L3176" i="5"/>
  <c r="L3175" i="5"/>
  <c r="L3174" i="5"/>
  <c r="L3173" i="5"/>
  <c r="L3172" i="5"/>
  <c r="L3171" i="5"/>
  <c r="L3170" i="5"/>
  <c r="L3169" i="5"/>
  <c r="L3168" i="5"/>
  <c r="L3167" i="5"/>
  <c r="L3166" i="5"/>
  <c r="L3165" i="5"/>
  <c r="L3164" i="5"/>
  <c r="L3163" i="5"/>
  <c r="L3162" i="5"/>
  <c r="L3161" i="5"/>
  <c r="L3160" i="5"/>
  <c r="L3159" i="5"/>
  <c r="L3158" i="5"/>
  <c r="L3157" i="5"/>
  <c r="L3156" i="5"/>
  <c r="L3155" i="5"/>
  <c r="L3154" i="5"/>
  <c r="L3153" i="5"/>
  <c r="L3152" i="5"/>
  <c r="L3151" i="5"/>
  <c r="L3150" i="5"/>
  <c r="L3149" i="5"/>
  <c r="L3148" i="5"/>
  <c r="L3147" i="5"/>
  <c r="L3146" i="5"/>
  <c r="L3145" i="5"/>
  <c r="L3144" i="5"/>
  <c r="L3143" i="5"/>
  <c r="L3142" i="5"/>
  <c r="L3141" i="5"/>
  <c r="L3140" i="5"/>
  <c r="L3139" i="5"/>
  <c r="L3138" i="5"/>
  <c r="L3137" i="5"/>
  <c r="L3136" i="5"/>
  <c r="L3135" i="5"/>
  <c r="L3134" i="5"/>
  <c r="L3133" i="5"/>
  <c r="L3132" i="5"/>
  <c r="L3131" i="5"/>
  <c r="L3130" i="5"/>
  <c r="L3129" i="5"/>
  <c r="L3128" i="5"/>
  <c r="L3127" i="5"/>
  <c r="L3126" i="5"/>
  <c r="L3125" i="5"/>
  <c r="L3124" i="5"/>
  <c r="L3123" i="5"/>
  <c r="L3122" i="5"/>
  <c r="L3121" i="5"/>
  <c r="L3120" i="5"/>
  <c r="L3119" i="5"/>
  <c r="L3118" i="5"/>
  <c r="L3117" i="5"/>
  <c r="L3116" i="5"/>
  <c r="L3115" i="5"/>
  <c r="L3114" i="5"/>
  <c r="L3113" i="5"/>
  <c r="L3112" i="5"/>
  <c r="L3111" i="5"/>
  <c r="L3110" i="5"/>
  <c r="L3109" i="5"/>
  <c r="L3108" i="5"/>
  <c r="L3107" i="5"/>
  <c r="L3106" i="5"/>
  <c r="L3105" i="5"/>
  <c r="L3104" i="5"/>
  <c r="L3103" i="5"/>
  <c r="L3102" i="5"/>
  <c r="L3101" i="5"/>
  <c r="L3100" i="5"/>
  <c r="L3099" i="5"/>
  <c r="L3098" i="5"/>
  <c r="L3097" i="5"/>
  <c r="L3096" i="5"/>
  <c r="L3095" i="5"/>
  <c r="L3094" i="5"/>
  <c r="L3093" i="5"/>
  <c r="L3092" i="5"/>
  <c r="L3091" i="5"/>
  <c r="L3090" i="5"/>
  <c r="L3089" i="5"/>
  <c r="L3088" i="5"/>
  <c r="L3087" i="5"/>
  <c r="L3086" i="5"/>
  <c r="L3085" i="5"/>
  <c r="L3084" i="5"/>
  <c r="L3083" i="5"/>
  <c r="L3082" i="5"/>
  <c r="L3081" i="5"/>
  <c r="L3080" i="5"/>
  <c r="L3079" i="5"/>
  <c r="L3078" i="5"/>
  <c r="L3077" i="5"/>
  <c r="L3076" i="5"/>
  <c r="L3075" i="5"/>
  <c r="L3074" i="5"/>
  <c r="L3073" i="5"/>
  <c r="L3072" i="5"/>
  <c r="L3071" i="5"/>
  <c r="L3070" i="5"/>
  <c r="L3069" i="5"/>
  <c r="L3068" i="5"/>
  <c r="L3067" i="5"/>
  <c r="L3066" i="5"/>
  <c r="L3065" i="5"/>
  <c r="L3064" i="5"/>
  <c r="L3063" i="5"/>
  <c r="L3062" i="5"/>
  <c r="L3061" i="5"/>
  <c r="L3060" i="5"/>
  <c r="L3059" i="5"/>
  <c r="L3058" i="5"/>
  <c r="L3057" i="5"/>
  <c r="L3056" i="5"/>
  <c r="L3055" i="5"/>
  <c r="L3054" i="5"/>
  <c r="L3053" i="5"/>
  <c r="L3052" i="5"/>
  <c r="L3051" i="5"/>
  <c r="L3050" i="5"/>
  <c r="L3049" i="5"/>
  <c r="L3048" i="5"/>
  <c r="L3047" i="5"/>
  <c r="L3046" i="5"/>
  <c r="L3045" i="5"/>
  <c r="L3044" i="5"/>
  <c r="L3043" i="5"/>
  <c r="L3042" i="5"/>
  <c r="L3041" i="5"/>
  <c r="L3040" i="5"/>
  <c r="L3039" i="5"/>
  <c r="L3038" i="5"/>
  <c r="L3037" i="5"/>
  <c r="L3036" i="5"/>
  <c r="L3035" i="5"/>
  <c r="L3034" i="5"/>
  <c r="L3033" i="5"/>
  <c r="L3032" i="5"/>
  <c r="L3031" i="5"/>
  <c r="L3030" i="5"/>
  <c r="L3029" i="5"/>
  <c r="L3028" i="5"/>
  <c r="L3027" i="5"/>
  <c r="L3026" i="5"/>
  <c r="L3025" i="5"/>
  <c r="L3024" i="5"/>
  <c r="L3023" i="5"/>
  <c r="L3022" i="5"/>
  <c r="L3021" i="5"/>
  <c r="L3020" i="5"/>
  <c r="L3019" i="5"/>
  <c r="L3018" i="5"/>
  <c r="L3017" i="5"/>
  <c r="L3016" i="5"/>
  <c r="L3015" i="5"/>
  <c r="L3014" i="5"/>
  <c r="L3013" i="5"/>
  <c r="L3012" i="5"/>
  <c r="L3011" i="5"/>
  <c r="L3010" i="5"/>
  <c r="L3009" i="5"/>
  <c r="L3008" i="5"/>
  <c r="L3007" i="5"/>
  <c r="L3006" i="5"/>
  <c r="L3005" i="5"/>
  <c r="L3004" i="5"/>
  <c r="L3003" i="5"/>
  <c r="L3002" i="5"/>
  <c r="L3001" i="5"/>
  <c r="L3000" i="5"/>
  <c r="L2999" i="5"/>
  <c r="L2998" i="5"/>
  <c r="L2997" i="5"/>
  <c r="L2996" i="5"/>
  <c r="L2995" i="5"/>
  <c r="L2994" i="5"/>
  <c r="L2993" i="5"/>
  <c r="L2992" i="5"/>
  <c r="L2991" i="5"/>
  <c r="L2990" i="5"/>
  <c r="L2989" i="5"/>
  <c r="L2988" i="5"/>
  <c r="L2987" i="5"/>
  <c r="L2986" i="5"/>
  <c r="L2985" i="5"/>
  <c r="L2984" i="5"/>
  <c r="L2983" i="5"/>
  <c r="L2982" i="5"/>
  <c r="L2981" i="5"/>
  <c r="L2980" i="5"/>
  <c r="L2979" i="5"/>
  <c r="L2978" i="5"/>
  <c r="L2977" i="5"/>
  <c r="L2976" i="5"/>
  <c r="L2975" i="5"/>
  <c r="L2974" i="5"/>
  <c r="L2973" i="5"/>
  <c r="L2972" i="5"/>
  <c r="L2971" i="5"/>
  <c r="L2970" i="5"/>
  <c r="L2969" i="5"/>
  <c r="L2968" i="5"/>
  <c r="L2967" i="5"/>
  <c r="L2966" i="5"/>
  <c r="L2965" i="5"/>
  <c r="L2964" i="5"/>
  <c r="L2963" i="5"/>
  <c r="L2962" i="5"/>
  <c r="L2961" i="5"/>
  <c r="L2960" i="5"/>
  <c r="L2959" i="5"/>
  <c r="L2958" i="5"/>
  <c r="L2957" i="5"/>
  <c r="L2956" i="5"/>
  <c r="L2955" i="5"/>
  <c r="L2954" i="5"/>
  <c r="L2953" i="5"/>
  <c r="L2952" i="5"/>
  <c r="L2951" i="5"/>
  <c r="L2950" i="5"/>
  <c r="L2949" i="5"/>
  <c r="L2948" i="5"/>
  <c r="L2947" i="5"/>
  <c r="L2946" i="5"/>
  <c r="L2945" i="5"/>
  <c r="L2944" i="5"/>
  <c r="L2943" i="5"/>
  <c r="L2942" i="5"/>
  <c r="L2941" i="5"/>
  <c r="L2940" i="5"/>
  <c r="L2939" i="5"/>
  <c r="L2938" i="5"/>
  <c r="L2937" i="5"/>
  <c r="L2936" i="5"/>
  <c r="L2935" i="5"/>
  <c r="L2934" i="5"/>
  <c r="L2933" i="5"/>
  <c r="L2932" i="5"/>
  <c r="L2931" i="5"/>
  <c r="L2930" i="5"/>
  <c r="L2929" i="5"/>
  <c r="L2928" i="5"/>
  <c r="L2927" i="5"/>
  <c r="L2926" i="5"/>
  <c r="L2925" i="5"/>
  <c r="L2924" i="5"/>
  <c r="L2923" i="5"/>
  <c r="L2922" i="5"/>
  <c r="L2921" i="5"/>
  <c r="L2920" i="5"/>
  <c r="L2919" i="5"/>
  <c r="L2918" i="5"/>
  <c r="L2917" i="5"/>
  <c r="L2916" i="5"/>
  <c r="L2915" i="5"/>
  <c r="L2914" i="5"/>
  <c r="L2913" i="5"/>
  <c r="L2912" i="5"/>
  <c r="L2911" i="5"/>
  <c r="L2910" i="5"/>
  <c r="L2909" i="5"/>
  <c r="L2908" i="5"/>
  <c r="L2907" i="5"/>
  <c r="L2906" i="5"/>
  <c r="L2905" i="5"/>
  <c r="L2904" i="5"/>
  <c r="L2903" i="5"/>
  <c r="L2902" i="5"/>
  <c r="L2901" i="5"/>
  <c r="L2900" i="5"/>
  <c r="L2899" i="5"/>
  <c r="L2898" i="5"/>
  <c r="L2897" i="5"/>
  <c r="L2896" i="5"/>
  <c r="L2895" i="5"/>
  <c r="L2894" i="5"/>
  <c r="L2893" i="5"/>
  <c r="L2892" i="5"/>
  <c r="L2891" i="5"/>
  <c r="L2890" i="5"/>
  <c r="L2889" i="5"/>
  <c r="L2888" i="5"/>
  <c r="L2887" i="5"/>
  <c r="L2886" i="5"/>
  <c r="L2885" i="5"/>
  <c r="L2884" i="5"/>
  <c r="L2883" i="5"/>
  <c r="L2882" i="5"/>
  <c r="L2881" i="5"/>
  <c r="L2880" i="5"/>
  <c r="L2879" i="5"/>
  <c r="L2878" i="5"/>
  <c r="L2877" i="5"/>
  <c r="L2876" i="5"/>
  <c r="L2875" i="5"/>
  <c r="L2874" i="5"/>
  <c r="L2873" i="5"/>
  <c r="L2872" i="5"/>
  <c r="L2871" i="5"/>
  <c r="L2870" i="5"/>
  <c r="L2869" i="5"/>
  <c r="L2868" i="5"/>
  <c r="L2867" i="5"/>
  <c r="L2866" i="5"/>
  <c r="L2865" i="5"/>
  <c r="L2864" i="5"/>
  <c r="L2863" i="5"/>
  <c r="L2862" i="5"/>
  <c r="L2861" i="5"/>
  <c r="L2860" i="5"/>
  <c r="L2859" i="5"/>
  <c r="L2858" i="5"/>
  <c r="L2857" i="5"/>
  <c r="L2856" i="5"/>
  <c r="L2855" i="5"/>
  <c r="L2854" i="5"/>
  <c r="L2853" i="5"/>
  <c r="L2852" i="5"/>
  <c r="L2851" i="5"/>
  <c r="L2850" i="5"/>
  <c r="L2849" i="5"/>
  <c r="L2848" i="5"/>
  <c r="L2847" i="5"/>
  <c r="L2846" i="5"/>
  <c r="L2845" i="5"/>
  <c r="L2844" i="5"/>
  <c r="L2843" i="5"/>
  <c r="L2842" i="5"/>
  <c r="L2841" i="5"/>
  <c r="L2840" i="5"/>
  <c r="L2839" i="5"/>
  <c r="L2838" i="5"/>
  <c r="L2837" i="5"/>
  <c r="L2836" i="5"/>
  <c r="L2835" i="5"/>
  <c r="L2834" i="5"/>
  <c r="L2833" i="5"/>
  <c r="L2832" i="5"/>
  <c r="L2831" i="5"/>
  <c r="L2830" i="5"/>
  <c r="L2829" i="5"/>
  <c r="L2828" i="5"/>
  <c r="L2827" i="5"/>
  <c r="L2826" i="5"/>
  <c r="L2825" i="5"/>
  <c r="L2824" i="5"/>
  <c r="L2823" i="5"/>
  <c r="L2822" i="5"/>
  <c r="L2821" i="5"/>
  <c r="L2820" i="5"/>
  <c r="L2819" i="5"/>
  <c r="L2818" i="5"/>
  <c r="L2817" i="5"/>
  <c r="L2816" i="5"/>
  <c r="L2815" i="5"/>
  <c r="L2814" i="5"/>
  <c r="L2813" i="5"/>
  <c r="L2812" i="5"/>
  <c r="L2811" i="5"/>
  <c r="L2810" i="5"/>
  <c r="L2809" i="5"/>
  <c r="L2808" i="5"/>
  <c r="L2807" i="5"/>
  <c r="L2806" i="5"/>
  <c r="L2805" i="5"/>
  <c r="L2804" i="5"/>
  <c r="L2803" i="5"/>
  <c r="L2802" i="5"/>
  <c r="L2801" i="5"/>
  <c r="L2800" i="5"/>
  <c r="L2799" i="5"/>
  <c r="L2798" i="5"/>
  <c r="L2797" i="5"/>
  <c r="L2796" i="5"/>
  <c r="L2795" i="5"/>
  <c r="L2794" i="5"/>
  <c r="L2793" i="5"/>
  <c r="L2792" i="5"/>
  <c r="L2791" i="5"/>
  <c r="L2790" i="5"/>
  <c r="L2789" i="5"/>
  <c r="L2788" i="5"/>
  <c r="L2787" i="5"/>
  <c r="L2786" i="5"/>
  <c r="L2785" i="5"/>
  <c r="L2784" i="5"/>
  <c r="L2783" i="5"/>
  <c r="L2782" i="5"/>
  <c r="L2781" i="5"/>
  <c r="L2780" i="5"/>
  <c r="L2779" i="5"/>
  <c r="L2778" i="5"/>
  <c r="L2777" i="5"/>
  <c r="L2776" i="5"/>
  <c r="L2775" i="5"/>
  <c r="L2774" i="5"/>
  <c r="L2773" i="5"/>
  <c r="L2772" i="5"/>
  <c r="L2771" i="5"/>
  <c r="L2770" i="5"/>
  <c r="L2769" i="5"/>
  <c r="L2768" i="5"/>
  <c r="L2767" i="5"/>
  <c r="L2766" i="5"/>
  <c r="L2765" i="5"/>
  <c r="L2764" i="5"/>
  <c r="L2763" i="5"/>
  <c r="L2762" i="5"/>
  <c r="L2761" i="5"/>
  <c r="L2760" i="5"/>
  <c r="L2759" i="5"/>
  <c r="L2758" i="5"/>
  <c r="L2757" i="5"/>
  <c r="L2756" i="5"/>
  <c r="L2755" i="5"/>
  <c r="L2754" i="5"/>
  <c r="L2753" i="5"/>
  <c r="L2752" i="5"/>
  <c r="L2751" i="5"/>
  <c r="L2750" i="5"/>
  <c r="L2749" i="5"/>
  <c r="L2748" i="5"/>
  <c r="L2747" i="5"/>
  <c r="L2746" i="5"/>
  <c r="L2745" i="5"/>
  <c r="L2744" i="5"/>
  <c r="L2743" i="5"/>
  <c r="L2742" i="5"/>
  <c r="L2741" i="5"/>
  <c r="L2740" i="5"/>
  <c r="L2739" i="5"/>
  <c r="L2738" i="5"/>
  <c r="L2737" i="5"/>
  <c r="L2736" i="5"/>
  <c r="L2735" i="5"/>
  <c r="L2734" i="5"/>
  <c r="L2733" i="5"/>
  <c r="L2732" i="5"/>
  <c r="L2731" i="5"/>
  <c r="L2730" i="5"/>
  <c r="L2729" i="5"/>
  <c r="L2728" i="5"/>
  <c r="L2727" i="5"/>
  <c r="L2726" i="5"/>
  <c r="L2725" i="5"/>
  <c r="L2724" i="5"/>
  <c r="L2723" i="5"/>
  <c r="L2722" i="5"/>
  <c r="L2721" i="5"/>
  <c r="L2720" i="5"/>
  <c r="L2719" i="5"/>
  <c r="L2718" i="5"/>
  <c r="L2717" i="5"/>
  <c r="L2716" i="5"/>
  <c r="L2715" i="5"/>
  <c r="L2714" i="5"/>
  <c r="L2713" i="5"/>
  <c r="L2712" i="5"/>
  <c r="L2711" i="5"/>
  <c r="L2710" i="5"/>
  <c r="L2709" i="5"/>
  <c r="L2708" i="5"/>
  <c r="L2707" i="5"/>
  <c r="L2706" i="5"/>
  <c r="L2705" i="5"/>
  <c r="L2704" i="5"/>
  <c r="L2703" i="5"/>
  <c r="L2702" i="5"/>
  <c r="L2701" i="5"/>
  <c r="L2700" i="5"/>
  <c r="L2699" i="5"/>
  <c r="L2698" i="5"/>
  <c r="L2697" i="5"/>
  <c r="L2696" i="5"/>
  <c r="L2695" i="5"/>
  <c r="L2694" i="5"/>
  <c r="L2693" i="5"/>
  <c r="L2692" i="5"/>
  <c r="L2691" i="5"/>
  <c r="L2690" i="5"/>
  <c r="L2689" i="5"/>
  <c r="L2688" i="5"/>
  <c r="L2687" i="5"/>
  <c r="L2686" i="5"/>
  <c r="L2685" i="5"/>
  <c r="L2684" i="5"/>
  <c r="L2683" i="5"/>
  <c r="L2682" i="5"/>
  <c r="L2681" i="5"/>
  <c r="L2680" i="5"/>
  <c r="L2679" i="5"/>
  <c r="L2678" i="5"/>
  <c r="L2677" i="5"/>
  <c r="L2676" i="5"/>
  <c r="L2675" i="5"/>
  <c r="L2674" i="5"/>
  <c r="L2673" i="5"/>
  <c r="L2672" i="5"/>
  <c r="L2671" i="5"/>
  <c r="L2670" i="5"/>
  <c r="L2669" i="5"/>
  <c r="L2668" i="5"/>
  <c r="L2667" i="5"/>
  <c r="L2666" i="5"/>
  <c r="L2665" i="5"/>
  <c r="L2664" i="5"/>
  <c r="L2663" i="5"/>
  <c r="L2662" i="5"/>
  <c r="L2661" i="5"/>
  <c r="L2660" i="5"/>
  <c r="L2659" i="5"/>
  <c r="L2658" i="5"/>
  <c r="L2657" i="5"/>
  <c r="L2656" i="5"/>
  <c r="L2655" i="5"/>
  <c r="L2654" i="5"/>
  <c r="L2653" i="5"/>
  <c r="L2652" i="5"/>
  <c r="L2651" i="5"/>
  <c r="L2650" i="5"/>
  <c r="L2649" i="5"/>
  <c r="L2648" i="5"/>
  <c r="L2647" i="5"/>
  <c r="L2646" i="5"/>
  <c r="L2645" i="5"/>
  <c r="L2644" i="5"/>
  <c r="L2643" i="5"/>
  <c r="L2642" i="5"/>
  <c r="L2641" i="5"/>
  <c r="L2640" i="5"/>
  <c r="L2639" i="5"/>
  <c r="L2638" i="5"/>
  <c r="L2637" i="5"/>
  <c r="L2636" i="5"/>
  <c r="L2635" i="5"/>
  <c r="L2634" i="5"/>
  <c r="L2633" i="5"/>
  <c r="L2632" i="5"/>
  <c r="L2631" i="5"/>
  <c r="L2630" i="5"/>
  <c r="L2629" i="5"/>
  <c r="L2628" i="5"/>
  <c r="L2627" i="5"/>
  <c r="L2626" i="5"/>
  <c r="L2625" i="5"/>
  <c r="L2624" i="5"/>
  <c r="L2623" i="5"/>
  <c r="L2622" i="5"/>
  <c r="L2621" i="5"/>
  <c r="L2620" i="5"/>
  <c r="L2619" i="5"/>
  <c r="L2618" i="5"/>
  <c r="L2617" i="5"/>
  <c r="L2616" i="5"/>
  <c r="L2615" i="5"/>
  <c r="L2614" i="5"/>
  <c r="L2613" i="5"/>
  <c r="L2612" i="5"/>
  <c r="L2611" i="5"/>
  <c r="L2610" i="5"/>
  <c r="L2609" i="5"/>
  <c r="L2608" i="5"/>
  <c r="L2607" i="5"/>
  <c r="L2606" i="5"/>
  <c r="L2605" i="5"/>
  <c r="L2604" i="5"/>
  <c r="L2603" i="5"/>
  <c r="L2602" i="5"/>
  <c r="L2601" i="5"/>
  <c r="L2600" i="5"/>
  <c r="L2599" i="5"/>
  <c r="L2598" i="5"/>
  <c r="L2597" i="5"/>
  <c r="L2596" i="5"/>
  <c r="L2595" i="5"/>
  <c r="L2594" i="5"/>
  <c r="L2593" i="5"/>
  <c r="L2592" i="5"/>
  <c r="L2591" i="5"/>
  <c r="L2590" i="5"/>
  <c r="L2589" i="5"/>
  <c r="L2588" i="5"/>
  <c r="L2587" i="5"/>
  <c r="L2586" i="5"/>
  <c r="L2585" i="5"/>
  <c r="L2584" i="5"/>
  <c r="L2583" i="5"/>
  <c r="L2582" i="5"/>
  <c r="L2581" i="5"/>
  <c r="L2580" i="5"/>
  <c r="L2579" i="5"/>
  <c r="L2578" i="5"/>
  <c r="L2577" i="5"/>
  <c r="L2576" i="5"/>
  <c r="L2575" i="5"/>
  <c r="L2574" i="5"/>
  <c r="L2573" i="5"/>
  <c r="L2572" i="5"/>
  <c r="L2571" i="5"/>
  <c r="L2570" i="5"/>
  <c r="L2569" i="5"/>
  <c r="L2568" i="5"/>
  <c r="L2567" i="5"/>
  <c r="L2566" i="5"/>
  <c r="L2565" i="5"/>
  <c r="L2564" i="5"/>
  <c r="L2563" i="5"/>
  <c r="L2562" i="5"/>
  <c r="L2561" i="5"/>
  <c r="L2560" i="5"/>
  <c r="L2559" i="5"/>
  <c r="L2558" i="5"/>
  <c r="L2557" i="5"/>
  <c r="L2556" i="5"/>
  <c r="L2555" i="5"/>
  <c r="L2554" i="5"/>
  <c r="L2553" i="5"/>
  <c r="L2552" i="5"/>
  <c r="L2551" i="5"/>
  <c r="L2550" i="5"/>
  <c r="L2549" i="5"/>
  <c r="L2548" i="5"/>
  <c r="L2547" i="5"/>
  <c r="L2546" i="5"/>
  <c r="L2545" i="5"/>
  <c r="L2544" i="5"/>
  <c r="L2543" i="5"/>
  <c r="L2542" i="5"/>
  <c r="L2541" i="5"/>
  <c r="L2540" i="5"/>
  <c r="L2539" i="5"/>
  <c r="L2538" i="5"/>
  <c r="L2537" i="5"/>
  <c r="L2536" i="5"/>
  <c r="L2535" i="5"/>
  <c r="L2534" i="5"/>
  <c r="L2533" i="5"/>
  <c r="L2532" i="5"/>
  <c r="L2531" i="5"/>
  <c r="L2530" i="5"/>
  <c r="L2529" i="5"/>
  <c r="L2528" i="5"/>
  <c r="L2527" i="5"/>
  <c r="L2526" i="5"/>
  <c r="L2525" i="5"/>
  <c r="L2524" i="5"/>
  <c r="L2523" i="5"/>
  <c r="L2522" i="5"/>
  <c r="L2521" i="5"/>
  <c r="L2520" i="5"/>
  <c r="L2519" i="5"/>
  <c r="L2518" i="5"/>
  <c r="L2517" i="5"/>
  <c r="L2516" i="5"/>
  <c r="L2515" i="5"/>
  <c r="L2514" i="5"/>
  <c r="L2513" i="5"/>
  <c r="L2512" i="5"/>
  <c r="L2511" i="5"/>
  <c r="L2510" i="5"/>
  <c r="L2509" i="5"/>
  <c r="L2508" i="5"/>
  <c r="L2507" i="5"/>
  <c r="L2506" i="5"/>
  <c r="L2505" i="5"/>
  <c r="L2504" i="5"/>
  <c r="L2503" i="5"/>
  <c r="L2502" i="5"/>
  <c r="L2501" i="5"/>
  <c r="L2500" i="5"/>
  <c r="L2499" i="5"/>
  <c r="L2498" i="5"/>
  <c r="L2497" i="5"/>
  <c r="L2496" i="5"/>
  <c r="L2495" i="5"/>
  <c r="L2494" i="5"/>
  <c r="L2493" i="5"/>
  <c r="L2492" i="5"/>
  <c r="L2491" i="5"/>
  <c r="L2490" i="5"/>
  <c r="L2489" i="5"/>
  <c r="L2488" i="5"/>
  <c r="L2487" i="5"/>
  <c r="L2486" i="5"/>
  <c r="L2485" i="5"/>
  <c r="L2484" i="5"/>
  <c r="L2483" i="5"/>
  <c r="L2482" i="5"/>
  <c r="L2481" i="5"/>
  <c r="L2480" i="5"/>
  <c r="L2479" i="5"/>
  <c r="L2478" i="5"/>
  <c r="L2477" i="5"/>
  <c r="L2476" i="5"/>
  <c r="L2475" i="5"/>
  <c r="L2474" i="5"/>
  <c r="L2473" i="5"/>
  <c r="L2472" i="5"/>
  <c r="L2471" i="5"/>
  <c r="L2470" i="5"/>
  <c r="L2469" i="5"/>
  <c r="L2468" i="5"/>
  <c r="L2467" i="5"/>
  <c r="L2466" i="5"/>
  <c r="L2465" i="5"/>
  <c r="L2464" i="5"/>
  <c r="L2463" i="5"/>
  <c r="L2462" i="5"/>
  <c r="L2461" i="5"/>
  <c r="L2460" i="5"/>
  <c r="L2459" i="5"/>
  <c r="L2458" i="5"/>
  <c r="L2457" i="5"/>
  <c r="L2456" i="5"/>
  <c r="L2455" i="5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I4" i="5"/>
  <c r="I5" i="5"/>
  <c r="I9" i="5"/>
  <c r="I12" i="5"/>
  <c r="I13" i="5"/>
  <c r="I17" i="5"/>
  <c r="I20" i="5"/>
  <c r="I21" i="5"/>
  <c r="I25" i="5"/>
  <c r="I28" i="5"/>
  <c r="I29" i="5"/>
  <c r="I33" i="5"/>
  <c r="I36" i="5"/>
  <c r="I37" i="5"/>
  <c r="I41" i="5"/>
  <c r="I44" i="5"/>
  <c r="I45" i="5"/>
  <c r="I49" i="5"/>
  <c r="I52" i="5"/>
  <c r="I53" i="5"/>
  <c r="I57" i="5"/>
  <c r="I60" i="5"/>
  <c r="I61" i="5"/>
  <c r="I63" i="5"/>
  <c r="I65" i="5"/>
  <c r="I68" i="5"/>
  <c r="I69" i="5"/>
  <c r="I73" i="5"/>
  <c r="I76" i="5"/>
  <c r="I77" i="5"/>
  <c r="I81" i="5"/>
  <c r="I84" i="5"/>
  <c r="I85" i="5"/>
  <c r="I89" i="5"/>
  <c r="I92" i="5"/>
  <c r="I93" i="5"/>
  <c r="I97" i="5"/>
  <c r="I100" i="5"/>
  <c r="I101" i="5"/>
  <c r="I105" i="5"/>
  <c r="I108" i="5"/>
  <c r="I109" i="5"/>
  <c r="I113" i="5"/>
  <c r="I116" i="5"/>
  <c r="I117" i="5"/>
  <c r="I121" i="5"/>
  <c r="I124" i="5"/>
  <c r="I125" i="5"/>
  <c r="I127" i="5"/>
  <c r="I128" i="5"/>
  <c r="I129" i="5"/>
  <c r="I133" i="5"/>
  <c r="I136" i="5"/>
  <c r="I137" i="5"/>
  <c r="I141" i="5"/>
  <c r="I144" i="5"/>
  <c r="I145" i="5"/>
  <c r="I149" i="5"/>
  <c r="I152" i="5"/>
  <c r="I153" i="5"/>
  <c r="I157" i="5"/>
  <c r="I160" i="5"/>
  <c r="I161" i="5"/>
  <c r="I165" i="5"/>
  <c r="I168" i="5"/>
  <c r="I169" i="5"/>
  <c r="I173" i="5"/>
  <c r="I176" i="5"/>
  <c r="I177" i="5"/>
  <c r="I181" i="5"/>
  <c r="I184" i="5"/>
  <c r="I185" i="5"/>
  <c r="I189" i="5"/>
  <c r="I191" i="5"/>
  <c r="I192" i="5"/>
  <c r="I193" i="5"/>
  <c r="I197" i="5"/>
  <c r="I200" i="5"/>
  <c r="I201" i="5"/>
  <c r="I205" i="5"/>
  <c r="I208" i="5"/>
  <c r="I209" i="5"/>
  <c r="I213" i="5"/>
  <c r="I216" i="5"/>
  <c r="I217" i="5"/>
  <c r="I221" i="5"/>
  <c r="I224" i="5"/>
  <c r="I225" i="5"/>
  <c r="I229" i="5"/>
  <c r="I232" i="5"/>
  <c r="I233" i="5"/>
  <c r="I237" i="5"/>
  <c r="I240" i="5"/>
  <c r="I241" i="5"/>
  <c r="I245" i="5"/>
  <c r="I248" i="5"/>
  <c r="I249" i="5"/>
  <c r="I253" i="5"/>
  <c r="I255" i="5"/>
  <c r="I257" i="5"/>
  <c r="I260" i="5"/>
  <c r="I261" i="5"/>
  <c r="I265" i="5"/>
  <c r="I268" i="5"/>
  <c r="I269" i="5"/>
  <c r="I273" i="5"/>
  <c r="I276" i="5"/>
  <c r="I277" i="5"/>
  <c r="I281" i="5"/>
  <c r="I284" i="5"/>
  <c r="I285" i="5"/>
  <c r="I289" i="5"/>
  <c r="I292" i="5"/>
  <c r="I293" i="5"/>
  <c r="I297" i="5"/>
  <c r="I300" i="5"/>
  <c r="I301" i="5"/>
  <c r="I305" i="5"/>
  <c r="I308" i="5"/>
  <c r="I309" i="5"/>
  <c r="I313" i="5"/>
  <c r="I316" i="5"/>
  <c r="I317" i="5"/>
  <c r="I319" i="5"/>
  <c r="I321" i="5"/>
  <c r="I324" i="5"/>
  <c r="I325" i="5"/>
  <c r="I329" i="5"/>
  <c r="I332" i="5"/>
  <c r="I333" i="5"/>
  <c r="I337" i="5"/>
  <c r="I340" i="5"/>
  <c r="I341" i="5"/>
  <c r="I345" i="5"/>
  <c r="I348" i="5"/>
  <c r="I349" i="5"/>
  <c r="I353" i="5"/>
  <c r="I356" i="5"/>
  <c r="I357" i="5"/>
  <c r="I361" i="5"/>
  <c r="I364" i="5"/>
  <c r="I365" i="5"/>
  <c r="I369" i="5"/>
  <c r="I372" i="5"/>
  <c r="I373" i="5"/>
  <c r="I377" i="5"/>
  <c r="I380" i="5"/>
  <c r="I381" i="5"/>
  <c r="I383" i="5"/>
  <c r="I384" i="5"/>
  <c r="I385" i="5"/>
  <c r="I389" i="5"/>
  <c r="I392" i="5"/>
  <c r="I393" i="5"/>
  <c r="I397" i="5"/>
  <c r="I400" i="5"/>
  <c r="I401" i="5"/>
  <c r="I405" i="5"/>
  <c r="I408" i="5"/>
  <c r="I409" i="5"/>
  <c r="I413" i="5"/>
  <c r="I416" i="5"/>
  <c r="I417" i="5"/>
  <c r="I421" i="5"/>
  <c r="I424" i="5"/>
  <c r="I425" i="5"/>
  <c r="I429" i="5"/>
  <c r="I432" i="5"/>
  <c r="I433" i="5"/>
  <c r="I437" i="5"/>
  <c r="I440" i="5"/>
  <c r="I441" i="5"/>
  <c r="I445" i="5"/>
  <c r="I447" i="5"/>
  <c r="I448" i="5"/>
  <c r="I449" i="5"/>
  <c r="I453" i="5"/>
  <c r="I456" i="5"/>
  <c r="I457" i="5"/>
  <c r="I461" i="5"/>
  <c r="I464" i="5"/>
  <c r="I465" i="5"/>
  <c r="I469" i="5"/>
  <c r="I472" i="5"/>
  <c r="I473" i="5"/>
  <c r="I477" i="5"/>
  <c r="I480" i="5"/>
  <c r="I481" i="5"/>
  <c r="I485" i="5"/>
  <c r="I488" i="5"/>
  <c r="I489" i="5"/>
  <c r="I493" i="5"/>
  <c r="I496" i="5"/>
  <c r="I497" i="5"/>
  <c r="I501" i="5"/>
  <c r="I504" i="5"/>
  <c r="I505" i="5"/>
  <c r="I509" i="5"/>
  <c r="I511" i="5"/>
  <c r="I513" i="5"/>
  <c r="I516" i="5"/>
  <c r="I517" i="5"/>
  <c r="I521" i="5"/>
  <c r="I524" i="5"/>
  <c r="I525" i="5"/>
  <c r="I529" i="5"/>
  <c r="I532" i="5"/>
  <c r="I533" i="5"/>
  <c r="I537" i="5"/>
  <c r="I540" i="5"/>
  <c r="I541" i="5"/>
  <c r="I545" i="5"/>
  <c r="I548" i="5"/>
  <c r="I549" i="5"/>
  <c r="I553" i="5"/>
  <c r="I556" i="5"/>
  <c r="I557" i="5"/>
  <c r="I561" i="5"/>
  <c r="I564" i="5"/>
  <c r="I565" i="5"/>
  <c r="I569" i="5"/>
  <c r="I572" i="5"/>
  <c r="I573" i="5"/>
  <c r="I575" i="5"/>
  <c r="I577" i="5"/>
  <c r="I580" i="5"/>
  <c r="I581" i="5"/>
  <c r="I585" i="5"/>
  <c r="I588" i="5"/>
  <c r="I589" i="5"/>
  <c r="I593" i="5"/>
  <c r="I596" i="5"/>
  <c r="I597" i="5"/>
  <c r="I601" i="5"/>
  <c r="I604" i="5"/>
  <c r="I605" i="5"/>
  <c r="I609" i="5"/>
  <c r="I612" i="5"/>
  <c r="I613" i="5"/>
  <c r="I617" i="5"/>
  <c r="I620" i="5"/>
  <c r="I621" i="5"/>
  <c r="I625" i="5"/>
  <c r="I628" i="5"/>
  <c r="I629" i="5"/>
  <c r="I633" i="5"/>
  <c r="I636" i="5"/>
  <c r="I637" i="5"/>
  <c r="I639" i="5"/>
  <c r="I640" i="5"/>
  <c r="I641" i="5"/>
  <c r="I645" i="5"/>
  <c r="I648" i="5"/>
  <c r="I649" i="5"/>
  <c r="I653" i="5"/>
  <c r="I656" i="5"/>
  <c r="I657" i="5"/>
  <c r="I661" i="5"/>
  <c r="I664" i="5"/>
  <c r="I665" i="5"/>
  <c r="I669" i="5"/>
  <c r="I672" i="5"/>
  <c r="I673" i="5"/>
  <c r="I677" i="5"/>
  <c r="I680" i="5"/>
  <c r="I681" i="5"/>
  <c r="I685" i="5"/>
  <c r="I688" i="5"/>
  <c r="I689" i="5"/>
  <c r="I693" i="5"/>
  <c r="I696" i="5"/>
  <c r="I697" i="5"/>
  <c r="I701" i="5"/>
  <c r="I703" i="5"/>
  <c r="I704" i="5"/>
  <c r="I705" i="5"/>
  <c r="I709" i="5"/>
  <c r="I712" i="5"/>
  <c r="I713" i="5"/>
  <c r="I717" i="5"/>
  <c r="I720" i="5"/>
  <c r="I721" i="5"/>
  <c r="I725" i="5"/>
  <c r="I728" i="5"/>
  <c r="I729" i="5"/>
  <c r="I733" i="5"/>
  <c r="I736" i="5"/>
  <c r="I737" i="5"/>
  <c r="I741" i="5"/>
  <c r="I744" i="5"/>
  <c r="I745" i="5"/>
  <c r="I749" i="5"/>
  <c r="I752" i="5"/>
  <c r="I753" i="5"/>
  <c r="I757" i="5"/>
  <c r="I760" i="5"/>
  <c r="I761" i="5"/>
  <c r="I765" i="5"/>
  <c r="I767" i="5"/>
  <c r="I769" i="5"/>
  <c r="I772" i="5"/>
  <c r="I773" i="5"/>
  <c r="I777" i="5"/>
  <c r="I780" i="5"/>
  <c r="I781" i="5"/>
  <c r="I785" i="5"/>
  <c r="I788" i="5"/>
  <c r="I789" i="5"/>
  <c r="I793" i="5"/>
  <c r="I796" i="5"/>
  <c r="I797" i="5"/>
  <c r="I801" i="5"/>
  <c r="I804" i="5"/>
  <c r="I805" i="5"/>
  <c r="I809" i="5"/>
  <c r="I812" i="5"/>
  <c r="I813" i="5"/>
  <c r="I817" i="5"/>
  <c r="I820" i="5"/>
  <c r="I821" i="5"/>
  <c r="I825" i="5"/>
  <c r="I828" i="5"/>
  <c r="I829" i="5"/>
  <c r="I831" i="5"/>
  <c r="I833" i="5"/>
  <c r="I836" i="5"/>
  <c r="I837" i="5"/>
  <c r="I841" i="5"/>
  <c r="I844" i="5"/>
  <c r="I845" i="5"/>
  <c r="I849" i="5"/>
  <c r="I852" i="5"/>
  <c r="I853" i="5"/>
  <c r="I857" i="5"/>
  <c r="I860" i="5"/>
  <c r="I861" i="5"/>
  <c r="I865" i="5"/>
  <c r="I868" i="5"/>
  <c r="I869" i="5"/>
  <c r="I873" i="5"/>
  <c r="I876" i="5"/>
  <c r="I877" i="5"/>
  <c r="I881" i="5"/>
  <c r="I884" i="5"/>
  <c r="I885" i="5"/>
  <c r="I889" i="5"/>
  <c r="I892" i="5"/>
  <c r="I893" i="5"/>
  <c r="I895" i="5"/>
  <c r="I896" i="5"/>
  <c r="I897" i="5"/>
  <c r="I901" i="5"/>
  <c r="I904" i="5"/>
  <c r="I905" i="5"/>
  <c r="I909" i="5"/>
  <c r="I912" i="5"/>
  <c r="I913" i="5"/>
  <c r="I917" i="5"/>
  <c r="I920" i="5"/>
  <c r="I921" i="5"/>
  <c r="I925" i="5"/>
  <c r="I928" i="5"/>
  <c r="I929" i="5"/>
  <c r="I933" i="5"/>
  <c r="I936" i="5"/>
  <c r="I937" i="5"/>
  <c r="I941" i="5"/>
  <c r="I944" i="5"/>
  <c r="I945" i="5"/>
  <c r="I949" i="5"/>
  <c r="I952" i="5"/>
  <c r="I953" i="5"/>
  <c r="I957" i="5"/>
  <c r="I959" i="5"/>
  <c r="I960" i="5"/>
  <c r="I961" i="5"/>
  <c r="I965" i="5"/>
  <c r="I968" i="5"/>
  <c r="I969" i="5"/>
  <c r="I973" i="5"/>
  <c r="I976" i="5"/>
  <c r="I977" i="5"/>
  <c r="I981" i="5"/>
  <c r="I984" i="5"/>
  <c r="I985" i="5"/>
  <c r="I989" i="5"/>
  <c r="I992" i="5"/>
  <c r="I993" i="5"/>
  <c r="I997" i="5"/>
  <c r="I1000" i="5"/>
  <c r="I1001" i="5"/>
  <c r="I1005" i="5"/>
  <c r="I1008" i="5"/>
  <c r="I1009" i="5"/>
  <c r="I1013" i="5"/>
  <c r="I1016" i="5"/>
  <c r="I1017" i="5"/>
  <c r="I1021" i="5"/>
  <c r="I1023" i="5"/>
  <c r="I1025" i="5"/>
  <c r="I1026" i="5"/>
  <c r="I1027" i="5"/>
  <c r="I1029" i="5"/>
  <c r="I1030" i="5"/>
  <c r="I1031" i="5"/>
  <c r="I1033" i="5"/>
  <c r="I1034" i="5"/>
  <c r="I1035" i="5"/>
  <c r="I1037" i="5"/>
  <c r="I1038" i="5"/>
  <c r="I1039" i="5"/>
  <c r="I1041" i="5"/>
  <c r="I1042" i="5"/>
  <c r="I1043" i="5"/>
  <c r="I1045" i="5"/>
  <c r="I1046" i="5"/>
  <c r="I1047" i="5"/>
  <c r="I1049" i="5"/>
  <c r="I1050" i="5"/>
  <c r="I1051" i="5"/>
  <c r="I1053" i="5"/>
  <c r="I1054" i="5"/>
  <c r="I1055" i="5"/>
  <c r="I1057" i="5"/>
  <c r="I1058" i="5"/>
  <c r="I1059" i="5"/>
  <c r="I1061" i="5"/>
  <c r="I1062" i="5"/>
  <c r="I1063" i="5"/>
  <c r="I1065" i="5"/>
  <c r="I1066" i="5"/>
  <c r="I1067" i="5"/>
  <c r="I1069" i="5"/>
  <c r="I1070" i="5"/>
  <c r="I1071" i="5"/>
  <c r="I1073" i="5"/>
  <c r="I1074" i="5"/>
  <c r="I1075" i="5"/>
  <c r="I1077" i="5"/>
  <c r="I1078" i="5"/>
  <c r="I1079" i="5"/>
  <c r="I1081" i="5"/>
  <c r="I1082" i="5"/>
  <c r="I1083" i="5"/>
  <c r="I1085" i="5"/>
  <c r="I1086" i="5"/>
  <c r="I1087" i="5"/>
  <c r="I1089" i="5"/>
  <c r="I1090" i="5"/>
  <c r="I1091" i="5"/>
  <c r="I1093" i="5"/>
  <c r="I1094" i="5"/>
  <c r="I1095" i="5"/>
  <c r="I1097" i="5"/>
  <c r="I1098" i="5"/>
  <c r="I1099" i="5"/>
  <c r="I1101" i="5"/>
  <c r="I1102" i="5"/>
  <c r="I1103" i="5"/>
  <c r="I1105" i="5"/>
  <c r="I1106" i="5"/>
  <c r="I1107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3" i="5"/>
  <c r="B4" i="5" l="1"/>
  <c r="C4" i="5" s="1"/>
  <c r="M4" i="5" s="1"/>
  <c r="N4" i="5" s="1"/>
  <c r="B5" i="5"/>
  <c r="C5" i="5" s="1"/>
  <c r="M5" i="5" s="1"/>
  <c r="N5" i="5" s="1"/>
  <c r="B6" i="5"/>
  <c r="C6" i="5" s="1"/>
  <c r="M6" i="5" s="1"/>
  <c r="N6" i="5" s="1"/>
  <c r="B7" i="5"/>
  <c r="C7" i="5" s="1"/>
  <c r="M7" i="5" s="1"/>
  <c r="N7" i="5" s="1"/>
  <c r="B8" i="5"/>
  <c r="C8" i="5" s="1"/>
  <c r="M8" i="5" s="1"/>
  <c r="N8" i="5" s="1"/>
  <c r="B9" i="5"/>
  <c r="C9" i="5" s="1"/>
  <c r="M9" i="5" s="1"/>
  <c r="N9" i="5" s="1"/>
  <c r="B10" i="5"/>
  <c r="C10" i="5" s="1"/>
  <c r="M10" i="5" s="1"/>
  <c r="N10" i="5" s="1"/>
  <c r="B11" i="5"/>
  <c r="C11" i="5" s="1"/>
  <c r="M11" i="5" s="1"/>
  <c r="N11" i="5" s="1"/>
  <c r="B12" i="5"/>
  <c r="C12" i="5" s="1"/>
  <c r="M12" i="5" s="1"/>
  <c r="N12" i="5" s="1"/>
  <c r="B13" i="5"/>
  <c r="C13" i="5" s="1"/>
  <c r="M13" i="5" s="1"/>
  <c r="N13" i="5" s="1"/>
  <c r="B14" i="5"/>
  <c r="C14" i="5" s="1"/>
  <c r="M14" i="5" s="1"/>
  <c r="N14" i="5" s="1"/>
  <c r="B15" i="5"/>
  <c r="C15" i="5" s="1"/>
  <c r="M15" i="5" s="1"/>
  <c r="N15" i="5" s="1"/>
  <c r="B16" i="5"/>
  <c r="C16" i="5" s="1"/>
  <c r="M16" i="5" s="1"/>
  <c r="N16" i="5" s="1"/>
  <c r="B17" i="5"/>
  <c r="C17" i="5" s="1"/>
  <c r="M17" i="5" s="1"/>
  <c r="N17" i="5" s="1"/>
  <c r="B18" i="5"/>
  <c r="C18" i="5" s="1"/>
  <c r="M18" i="5" s="1"/>
  <c r="N18" i="5" s="1"/>
  <c r="B19" i="5"/>
  <c r="C19" i="5" s="1"/>
  <c r="M19" i="5" s="1"/>
  <c r="N19" i="5" s="1"/>
  <c r="B20" i="5"/>
  <c r="C20" i="5" s="1"/>
  <c r="M20" i="5" s="1"/>
  <c r="N20" i="5" s="1"/>
  <c r="B21" i="5"/>
  <c r="C21" i="5" s="1"/>
  <c r="M21" i="5" s="1"/>
  <c r="N21" i="5" s="1"/>
  <c r="B22" i="5"/>
  <c r="C22" i="5" s="1"/>
  <c r="M22" i="5" s="1"/>
  <c r="N22" i="5" s="1"/>
  <c r="B23" i="5"/>
  <c r="C23" i="5" s="1"/>
  <c r="M23" i="5" s="1"/>
  <c r="N23" i="5" s="1"/>
  <c r="B24" i="5"/>
  <c r="C24" i="5" s="1"/>
  <c r="M24" i="5" s="1"/>
  <c r="N24" i="5" s="1"/>
  <c r="B25" i="5"/>
  <c r="C25" i="5" s="1"/>
  <c r="M25" i="5" s="1"/>
  <c r="N25" i="5" s="1"/>
  <c r="B26" i="5"/>
  <c r="C26" i="5" s="1"/>
  <c r="M26" i="5" s="1"/>
  <c r="N26" i="5" s="1"/>
  <c r="B27" i="5"/>
  <c r="C27" i="5" s="1"/>
  <c r="M27" i="5" s="1"/>
  <c r="N27" i="5" s="1"/>
  <c r="B28" i="5"/>
  <c r="C28" i="5" s="1"/>
  <c r="M28" i="5" s="1"/>
  <c r="N28" i="5" s="1"/>
  <c r="B29" i="5"/>
  <c r="C29" i="5" s="1"/>
  <c r="M29" i="5" s="1"/>
  <c r="N29" i="5" s="1"/>
  <c r="B30" i="5"/>
  <c r="C30" i="5" s="1"/>
  <c r="M30" i="5" s="1"/>
  <c r="N30" i="5" s="1"/>
  <c r="B31" i="5"/>
  <c r="C31" i="5" s="1"/>
  <c r="M31" i="5" s="1"/>
  <c r="N31" i="5" s="1"/>
  <c r="B32" i="5"/>
  <c r="C32" i="5" s="1"/>
  <c r="M32" i="5" s="1"/>
  <c r="N32" i="5" s="1"/>
  <c r="B33" i="5"/>
  <c r="C33" i="5" s="1"/>
  <c r="M33" i="5" s="1"/>
  <c r="N33" i="5" s="1"/>
  <c r="B34" i="5"/>
  <c r="C34" i="5" s="1"/>
  <c r="M34" i="5" s="1"/>
  <c r="N34" i="5" s="1"/>
  <c r="B35" i="5"/>
  <c r="C35" i="5" s="1"/>
  <c r="M35" i="5" s="1"/>
  <c r="N35" i="5" s="1"/>
  <c r="B36" i="5"/>
  <c r="C36" i="5" s="1"/>
  <c r="M36" i="5" s="1"/>
  <c r="N36" i="5" s="1"/>
  <c r="B37" i="5"/>
  <c r="C37" i="5" s="1"/>
  <c r="M37" i="5" s="1"/>
  <c r="N37" i="5" s="1"/>
  <c r="B38" i="5"/>
  <c r="C38" i="5" s="1"/>
  <c r="M38" i="5" s="1"/>
  <c r="N38" i="5" s="1"/>
  <c r="B39" i="5"/>
  <c r="C39" i="5" s="1"/>
  <c r="M39" i="5" s="1"/>
  <c r="N39" i="5" s="1"/>
  <c r="B40" i="5"/>
  <c r="C40" i="5" s="1"/>
  <c r="M40" i="5" s="1"/>
  <c r="N40" i="5" s="1"/>
  <c r="B41" i="5"/>
  <c r="C41" i="5" s="1"/>
  <c r="M41" i="5" s="1"/>
  <c r="N41" i="5" s="1"/>
  <c r="B42" i="5"/>
  <c r="C42" i="5" s="1"/>
  <c r="M42" i="5" s="1"/>
  <c r="N42" i="5" s="1"/>
  <c r="B43" i="5"/>
  <c r="C43" i="5" s="1"/>
  <c r="M43" i="5" s="1"/>
  <c r="N43" i="5" s="1"/>
  <c r="B44" i="5"/>
  <c r="C44" i="5" s="1"/>
  <c r="M44" i="5" s="1"/>
  <c r="N44" i="5" s="1"/>
  <c r="B45" i="5"/>
  <c r="C45" i="5" s="1"/>
  <c r="M45" i="5" s="1"/>
  <c r="N45" i="5" s="1"/>
  <c r="B46" i="5"/>
  <c r="C46" i="5" s="1"/>
  <c r="M46" i="5" s="1"/>
  <c r="N46" i="5" s="1"/>
  <c r="B47" i="5"/>
  <c r="C47" i="5" s="1"/>
  <c r="M47" i="5" s="1"/>
  <c r="N47" i="5" s="1"/>
  <c r="B48" i="5"/>
  <c r="C48" i="5" s="1"/>
  <c r="M48" i="5" s="1"/>
  <c r="N48" i="5" s="1"/>
  <c r="B49" i="5"/>
  <c r="C49" i="5" s="1"/>
  <c r="M49" i="5" s="1"/>
  <c r="N49" i="5" s="1"/>
  <c r="B50" i="5"/>
  <c r="C50" i="5" s="1"/>
  <c r="M50" i="5" s="1"/>
  <c r="N50" i="5" s="1"/>
  <c r="B51" i="5"/>
  <c r="C51" i="5" s="1"/>
  <c r="M51" i="5" s="1"/>
  <c r="N51" i="5" s="1"/>
  <c r="B52" i="5"/>
  <c r="C52" i="5" s="1"/>
  <c r="M52" i="5" s="1"/>
  <c r="N52" i="5" s="1"/>
  <c r="B53" i="5"/>
  <c r="C53" i="5" s="1"/>
  <c r="M53" i="5" s="1"/>
  <c r="N53" i="5" s="1"/>
  <c r="B54" i="5"/>
  <c r="C54" i="5" s="1"/>
  <c r="M54" i="5" s="1"/>
  <c r="N54" i="5" s="1"/>
  <c r="B55" i="5"/>
  <c r="C55" i="5" s="1"/>
  <c r="M55" i="5" s="1"/>
  <c r="N55" i="5" s="1"/>
  <c r="B56" i="5"/>
  <c r="C56" i="5" s="1"/>
  <c r="M56" i="5" s="1"/>
  <c r="N56" i="5" s="1"/>
  <c r="B57" i="5"/>
  <c r="C57" i="5" s="1"/>
  <c r="M57" i="5" s="1"/>
  <c r="N57" i="5" s="1"/>
  <c r="B58" i="5"/>
  <c r="C58" i="5" s="1"/>
  <c r="M58" i="5" s="1"/>
  <c r="N58" i="5" s="1"/>
  <c r="B59" i="5"/>
  <c r="C59" i="5" s="1"/>
  <c r="M59" i="5" s="1"/>
  <c r="N59" i="5" s="1"/>
  <c r="B60" i="5"/>
  <c r="C60" i="5" s="1"/>
  <c r="M60" i="5" s="1"/>
  <c r="N60" i="5" s="1"/>
  <c r="B61" i="5"/>
  <c r="C61" i="5" s="1"/>
  <c r="M61" i="5" s="1"/>
  <c r="N61" i="5" s="1"/>
  <c r="B62" i="5"/>
  <c r="C62" i="5" s="1"/>
  <c r="M62" i="5" s="1"/>
  <c r="N62" i="5" s="1"/>
  <c r="B63" i="5"/>
  <c r="C63" i="5" s="1"/>
  <c r="M63" i="5" s="1"/>
  <c r="N63" i="5" s="1"/>
  <c r="B64" i="5"/>
  <c r="C64" i="5" s="1"/>
  <c r="M64" i="5" s="1"/>
  <c r="N64" i="5" s="1"/>
  <c r="B65" i="5"/>
  <c r="C65" i="5" s="1"/>
  <c r="M65" i="5" s="1"/>
  <c r="N65" i="5" s="1"/>
  <c r="B66" i="5"/>
  <c r="C66" i="5" s="1"/>
  <c r="M66" i="5" s="1"/>
  <c r="N66" i="5" s="1"/>
  <c r="B67" i="5"/>
  <c r="C67" i="5" s="1"/>
  <c r="M67" i="5" s="1"/>
  <c r="N67" i="5" s="1"/>
  <c r="B68" i="5"/>
  <c r="C68" i="5" s="1"/>
  <c r="M68" i="5" s="1"/>
  <c r="N68" i="5" s="1"/>
  <c r="B69" i="5"/>
  <c r="C69" i="5" s="1"/>
  <c r="M69" i="5" s="1"/>
  <c r="N69" i="5" s="1"/>
  <c r="B70" i="5"/>
  <c r="C70" i="5" s="1"/>
  <c r="M70" i="5" s="1"/>
  <c r="N70" i="5" s="1"/>
  <c r="B71" i="5"/>
  <c r="C71" i="5" s="1"/>
  <c r="M71" i="5" s="1"/>
  <c r="N71" i="5" s="1"/>
  <c r="B72" i="5"/>
  <c r="C72" i="5" s="1"/>
  <c r="M72" i="5" s="1"/>
  <c r="N72" i="5" s="1"/>
  <c r="B73" i="5"/>
  <c r="C73" i="5" s="1"/>
  <c r="M73" i="5" s="1"/>
  <c r="N73" i="5" s="1"/>
  <c r="B74" i="5"/>
  <c r="C74" i="5" s="1"/>
  <c r="M74" i="5" s="1"/>
  <c r="N74" i="5" s="1"/>
  <c r="B75" i="5"/>
  <c r="C75" i="5" s="1"/>
  <c r="M75" i="5" s="1"/>
  <c r="N75" i="5" s="1"/>
  <c r="B76" i="5"/>
  <c r="C76" i="5" s="1"/>
  <c r="M76" i="5" s="1"/>
  <c r="N76" i="5" s="1"/>
  <c r="B77" i="5"/>
  <c r="C77" i="5" s="1"/>
  <c r="M77" i="5" s="1"/>
  <c r="N77" i="5" s="1"/>
  <c r="B78" i="5"/>
  <c r="C78" i="5" s="1"/>
  <c r="M78" i="5" s="1"/>
  <c r="N78" i="5" s="1"/>
  <c r="B79" i="5"/>
  <c r="C79" i="5" s="1"/>
  <c r="M79" i="5" s="1"/>
  <c r="N79" i="5" s="1"/>
  <c r="B80" i="5"/>
  <c r="C80" i="5" s="1"/>
  <c r="M80" i="5" s="1"/>
  <c r="N80" i="5" s="1"/>
  <c r="B81" i="5"/>
  <c r="C81" i="5" s="1"/>
  <c r="M81" i="5" s="1"/>
  <c r="N81" i="5" s="1"/>
  <c r="B82" i="5"/>
  <c r="C82" i="5" s="1"/>
  <c r="M82" i="5" s="1"/>
  <c r="N82" i="5" s="1"/>
  <c r="B83" i="5"/>
  <c r="C83" i="5" s="1"/>
  <c r="M83" i="5" s="1"/>
  <c r="N83" i="5" s="1"/>
  <c r="B84" i="5"/>
  <c r="C84" i="5" s="1"/>
  <c r="M84" i="5" s="1"/>
  <c r="N84" i="5" s="1"/>
  <c r="B85" i="5"/>
  <c r="C85" i="5" s="1"/>
  <c r="M85" i="5" s="1"/>
  <c r="N85" i="5" s="1"/>
  <c r="B86" i="5"/>
  <c r="C86" i="5" s="1"/>
  <c r="M86" i="5" s="1"/>
  <c r="N86" i="5" s="1"/>
  <c r="B87" i="5"/>
  <c r="C87" i="5" s="1"/>
  <c r="M87" i="5" s="1"/>
  <c r="N87" i="5" s="1"/>
  <c r="B88" i="5"/>
  <c r="C88" i="5" s="1"/>
  <c r="M88" i="5" s="1"/>
  <c r="N88" i="5" s="1"/>
  <c r="B89" i="5"/>
  <c r="C89" i="5" s="1"/>
  <c r="M89" i="5" s="1"/>
  <c r="N89" i="5" s="1"/>
  <c r="B90" i="5"/>
  <c r="C90" i="5" s="1"/>
  <c r="M90" i="5" s="1"/>
  <c r="N90" i="5" s="1"/>
  <c r="B91" i="5"/>
  <c r="C91" i="5" s="1"/>
  <c r="M91" i="5" s="1"/>
  <c r="N91" i="5" s="1"/>
  <c r="B92" i="5"/>
  <c r="C92" i="5" s="1"/>
  <c r="M92" i="5" s="1"/>
  <c r="N92" i="5" s="1"/>
  <c r="B93" i="5"/>
  <c r="C93" i="5" s="1"/>
  <c r="M93" i="5" s="1"/>
  <c r="N93" i="5" s="1"/>
  <c r="B94" i="5"/>
  <c r="C94" i="5" s="1"/>
  <c r="M94" i="5" s="1"/>
  <c r="N94" i="5" s="1"/>
  <c r="B95" i="5"/>
  <c r="C95" i="5" s="1"/>
  <c r="M95" i="5" s="1"/>
  <c r="N95" i="5" s="1"/>
  <c r="B96" i="5"/>
  <c r="C96" i="5" s="1"/>
  <c r="M96" i="5" s="1"/>
  <c r="N96" i="5" s="1"/>
  <c r="B97" i="5"/>
  <c r="C97" i="5" s="1"/>
  <c r="M97" i="5" s="1"/>
  <c r="N97" i="5" s="1"/>
  <c r="B98" i="5"/>
  <c r="C98" i="5" s="1"/>
  <c r="M98" i="5" s="1"/>
  <c r="N98" i="5" s="1"/>
  <c r="B99" i="5"/>
  <c r="C99" i="5" s="1"/>
  <c r="M99" i="5" s="1"/>
  <c r="N99" i="5" s="1"/>
  <c r="B100" i="5"/>
  <c r="C100" i="5" s="1"/>
  <c r="M100" i="5" s="1"/>
  <c r="N100" i="5" s="1"/>
  <c r="B101" i="5"/>
  <c r="C101" i="5" s="1"/>
  <c r="M101" i="5" s="1"/>
  <c r="N101" i="5" s="1"/>
  <c r="B102" i="5"/>
  <c r="C102" i="5" s="1"/>
  <c r="M102" i="5" s="1"/>
  <c r="N102" i="5" s="1"/>
  <c r="B103" i="5"/>
  <c r="C103" i="5" s="1"/>
  <c r="M103" i="5" s="1"/>
  <c r="N103" i="5" s="1"/>
  <c r="B104" i="5"/>
  <c r="C104" i="5" s="1"/>
  <c r="M104" i="5" s="1"/>
  <c r="N104" i="5" s="1"/>
  <c r="B105" i="5"/>
  <c r="C105" i="5" s="1"/>
  <c r="M105" i="5" s="1"/>
  <c r="N105" i="5" s="1"/>
  <c r="B106" i="5"/>
  <c r="C106" i="5" s="1"/>
  <c r="M106" i="5" s="1"/>
  <c r="N106" i="5" s="1"/>
  <c r="B107" i="5"/>
  <c r="C107" i="5" s="1"/>
  <c r="M107" i="5" s="1"/>
  <c r="N107" i="5" s="1"/>
  <c r="B108" i="5"/>
  <c r="C108" i="5" s="1"/>
  <c r="M108" i="5" s="1"/>
  <c r="N108" i="5" s="1"/>
  <c r="B109" i="5"/>
  <c r="C109" i="5" s="1"/>
  <c r="M109" i="5" s="1"/>
  <c r="N109" i="5" s="1"/>
  <c r="B110" i="5"/>
  <c r="C110" i="5" s="1"/>
  <c r="M110" i="5" s="1"/>
  <c r="N110" i="5" s="1"/>
  <c r="B111" i="5"/>
  <c r="C111" i="5" s="1"/>
  <c r="M111" i="5" s="1"/>
  <c r="N111" i="5" s="1"/>
  <c r="B112" i="5"/>
  <c r="C112" i="5" s="1"/>
  <c r="M112" i="5" s="1"/>
  <c r="N112" i="5" s="1"/>
  <c r="B113" i="5"/>
  <c r="C113" i="5" s="1"/>
  <c r="M113" i="5" s="1"/>
  <c r="N113" i="5" s="1"/>
  <c r="B114" i="5"/>
  <c r="C114" i="5" s="1"/>
  <c r="M114" i="5" s="1"/>
  <c r="N114" i="5" s="1"/>
  <c r="B115" i="5"/>
  <c r="C115" i="5" s="1"/>
  <c r="M115" i="5" s="1"/>
  <c r="N115" i="5" s="1"/>
  <c r="B116" i="5"/>
  <c r="C116" i="5" s="1"/>
  <c r="M116" i="5" s="1"/>
  <c r="N116" i="5" s="1"/>
  <c r="B117" i="5"/>
  <c r="C117" i="5" s="1"/>
  <c r="M117" i="5" s="1"/>
  <c r="N117" i="5" s="1"/>
  <c r="B118" i="5"/>
  <c r="C118" i="5" s="1"/>
  <c r="M118" i="5" s="1"/>
  <c r="N118" i="5" s="1"/>
  <c r="B119" i="5"/>
  <c r="C119" i="5" s="1"/>
  <c r="M119" i="5" s="1"/>
  <c r="N119" i="5" s="1"/>
  <c r="B120" i="5"/>
  <c r="C120" i="5" s="1"/>
  <c r="M120" i="5" s="1"/>
  <c r="N120" i="5" s="1"/>
  <c r="B121" i="5"/>
  <c r="C121" i="5" s="1"/>
  <c r="M121" i="5" s="1"/>
  <c r="N121" i="5" s="1"/>
  <c r="B122" i="5"/>
  <c r="C122" i="5" s="1"/>
  <c r="M122" i="5" s="1"/>
  <c r="N122" i="5" s="1"/>
  <c r="B123" i="5"/>
  <c r="C123" i="5" s="1"/>
  <c r="M123" i="5" s="1"/>
  <c r="N123" i="5" s="1"/>
  <c r="B124" i="5"/>
  <c r="C124" i="5" s="1"/>
  <c r="M124" i="5" s="1"/>
  <c r="N124" i="5" s="1"/>
  <c r="B125" i="5"/>
  <c r="C125" i="5" s="1"/>
  <c r="M125" i="5" s="1"/>
  <c r="N125" i="5" s="1"/>
  <c r="B126" i="5"/>
  <c r="C126" i="5" s="1"/>
  <c r="M126" i="5" s="1"/>
  <c r="N126" i="5" s="1"/>
  <c r="B127" i="5"/>
  <c r="C127" i="5" s="1"/>
  <c r="M127" i="5" s="1"/>
  <c r="N127" i="5" s="1"/>
  <c r="B128" i="5"/>
  <c r="C128" i="5" s="1"/>
  <c r="M128" i="5" s="1"/>
  <c r="N128" i="5" s="1"/>
  <c r="B129" i="5"/>
  <c r="C129" i="5" s="1"/>
  <c r="M129" i="5" s="1"/>
  <c r="N129" i="5" s="1"/>
  <c r="B130" i="5"/>
  <c r="C130" i="5" s="1"/>
  <c r="M130" i="5" s="1"/>
  <c r="N130" i="5" s="1"/>
  <c r="B131" i="5"/>
  <c r="C131" i="5" s="1"/>
  <c r="M131" i="5" s="1"/>
  <c r="N131" i="5" s="1"/>
  <c r="B132" i="5"/>
  <c r="C132" i="5" s="1"/>
  <c r="M132" i="5" s="1"/>
  <c r="N132" i="5" s="1"/>
  <c r="B133" i="5"/>
  <c r="C133" i="5" s="1"/>
  <c r="M133" i="5" s="1"/>
  <c r="N133" i="5" s="1"/>
  <c r="B134" i="5"/>
  <c r="C134" i="5" s="1"/>
  <c r="M134" i="5" s="1"/>
  <c r="N134" i="5" s="1"/>
  <c r="B135" i="5"/>
  <c r="C135" i="5" s="1"/>
  <c r="M135" i="5" s="1"/>
  <c r="N135" i="5" s="1"/>
  <c r="B136" i="5"/>
  <c r="C136" i="5" s="1"/>
  <c r="M136" i="5" s="1"/>
  <c r="N136" i="5" s="1"/>
  <c r="B137" i="5"/>
  <c r="C137" i="5" s="1"/>
  <c r="M137" i="5" s="1"/>
  <c r="N137" i="5" s="1"/>
  <c r="B138" i="5"/>
  <c r="C138" i="5" s="1"/>
  <c r="M138" i="5" s="1"/>
  <c r="N138" i="5" s="1"/>
  <c r="B139" i="5"/>
  <c r="C139" i="5" s="1"/>
  <c r="M139" i="5" s="1"/>
  <c r="N139" i="5" s="1"/>
  <c r="B140" i="5"/>
  <c r="C140" i="5" s="1"/>
  <c r="M140" i="5" s="1"/>
  <c r="N140" i="5" s="1"/>
  <c r="B141" i="5"/>
  <c r="C141" i="5" s="1"/>
  <c r="M141" i="5" s="1"/>
  <c r="N141" i="5" s="1"/>
  <c r="B142" i="5"/>
  <c r="C142" i="5" s="1"/>
  <c r="M142" i="5" s="1"/>
  <c r="N142" i="5" s="1"/>
  <c r="B143" i="5"/>
  <c r="C143" i="5" s="1"/>
  <c r="M143" i="5" s="1"/>
  <c r="N143" i="5" s="1"/>
  <c r="B144" i="5"/>
  <c r="C144" i="5" s="1"/>
  <c r="M144" i="5" s="1"/>
  <c r="N144" i="5" s="1"/>
  <c r="B145" i="5"/>
  <c r="C145" i="5" s="1"/>
  <c r="M145" i="5" s="1"/>
  <c r="N145" i="5" s="1"/>
  <c r="B146" i="5"/>
  <c r="C146" i="5" s="1"/>
  <c r="M146" i="5" s="1"/>
  <c r="N146" i="5" s="1"/>
  <c r="B147" i="5"/>
  <c r="C147" i="5" s="1"/>
  <c r="M147" i="5" s="1"/>
  <c r="N147" i="5" s="1"/>
  <c r="B148" i="5"/>
  <c r="C148" i="5" s="1"/>
  <c r="M148" i="5" s="1"/>
  <c r="N148" i="5" s="1"/>
  <c r="B149" i="5"/>
  <c r="C149" i="5" s="1"/>
  <c r="M149" i="5" s="1"/>
  <c r="N149" i="5" s="1"/>
  <c r="B150" i="5"/>
  <c r="C150" i="5" s="1"/>
  <c r="M150" i="5" s="1"/>
  <c r="N150" i="5" s="1"/>
  <c r="B151" i="5"/>
  <c r="C151" i="5" s="1"/>
  <c r="M151" i="5" s="1"/>
  <c r="N151" i="5" s="1"/>
  <c r="B152" i="5"/>
  <c r="C152" i="5" s="1"/>
  <c r="M152" i="5" s="1"/>
  <c r="N152" i="5" s="1"/>
  <c r="B153" i="5"/>
  <c r="C153" i="5" s="1"/>
  <c r="M153" i="5" s="1"/>
  <c r="N153" i="5" s="1"/>
  <c r="B154" i="5"/>
  <c r="C154" i="5" s="1"/>
  <c r="M154" i="5" s="1"/>
  <c r="N154" i="5" s="1"/>
  <c r="B155" i="5"/>
  <c r="C155" i="5" s="1"/>
  <c r="M155" i="5" s="1"/>
  <c r="N155" i="5" s="1"/>
  <c r="B156" i="5"/>
  <c r="C156" i="5" s="1"/>
  <c r="M156" i="5" s="1"/>
  <c r="N156" i="5" s="1"/>
  <c r="B157" i="5"/>
  <c r="C157" i="5" s="1"/>
  <c r="M157" i="5" s="1"/>
  <c r="N157" i="5" s="1"/>
  <c r="B158" i="5"/>
  <c r="C158" i="5" s="1"/>
  <c r="M158" i="5" s="1"/>
  <c r="N158" i="5" s="1"/>
  <c r="B159" i="5"/>
  <c r="C159" i="5" s="1"/>
  <c r="M159" i="5" s="1"/>
  <c r="N159" i="5" s="1"/>
  <c r="B160" i="5"/>
  <c r="C160" i="5" s="1"/>
  <c r="M160" i="5" s="1"/>
  <c r="N160" i="5" s="1"/>
  <c r="B161" i="5"/>
  <c r="C161" i="5" s="1"/>
  <c r="M161" i="5" s="1"/>
  <c r="N161" i="5" s="1"/>
  <c r="B162" i="5"/>
  <c r="C162" i="5" s="1"/>
  <c r="M162" i="5" s="1"/>
  <c r="N162" i="5" s="1"/>
  <c r="B163" i="5"/>
  <c r="C163" i="5" s="1"/>
  <c r="M163" i="5" s="1"/>
  <c r="N163" i="5" s="1"/>
  <c r="B164" i="5"/>
  <c r="C164" i="5" s="1"/>
  <c r="M164" i="5" s="1"/>
  <c r="N164" i="5" s="1"/>
  <c r="B165" i="5"/>
  <c r="C165" i="5" s="1"/>
  <c r="M165" i="5" s="1"/>
  <c r="N165" i="5" s="1"/>
  <c r="B166" i="5"/>
  <c r="C166" i="5" s="1"/>
  <c r="M166" i="5" s="1"/>
  <c r="N166" i="5" s="1"/>
  <c r="B167" i="5"/>
  <c r="C167" i="5" s="1"/>
  <c r="M167" i="5" s="1"/>
  <c r="N167" i="5" s="1"/>
  <c r="B168" i="5"/>
  <c r="C168" i="5" s="1"/>
  <c r="M168" i="5" s="1"/>
  <c r="N168" i="5" s="1"/>
  <c r="B169" i="5"/>
  <c r="C169" i="5" s="1"/>
  <c r="M169" i="5" s="1"/>
  <c r="N169" i="5" s="1"/>
  <c r="B170" i="5"/>
  <c r="C170" i="5" s="1"/>
  <c r="M170" i="5" s="1"/>
  <c r="N170" i="5" s="1"/>
  <c r="B171" i="5"/>
  <c r="C171" i="5" s="1"/>
  <c r="M171" i="5" s="1"/>
  <c r="N171" i="5" s="1"/>
  <c r="B172" i="5"/>
  <c r="C172" i="5" s="1"/>
  <c r="M172" i="5" s="1"/>
  <c r="N172" i="5" s="1"/>
  <c r="B173" i="5"/>
  <c r="C173" i="5" s="1"/>
  <c r="M173" i="5" s="1"/>
  <c r="N173" i="5" s="1"/>
  <c r="B174" i="5"/>
  <c r="C174" i="5" s="1"/>
  <c r="M174" i="5" s="1"/>
  <c r="N174" i="5" s="1"/>
  <c r="B175" i="5"/>
  <c r="C175" i="5" s="1"/>
  <c r="M175" i="5" s="1"/>
  <c r="N175" i="5" s="1"/>
  <c r="B176" i="5"/>
  <c r="C176" i="5" s="1"/>
  <c r="M176" i="5" s="1"/>
  <c r="N176" i="5" s="1"/>
  <c r="B177" i="5"/>
  <c r="C177" i="5" s="1"/>
  <c r="M177" i="5" s="1"/>
  <c r="N177" i="5" s="1"/>
  <c r="B178" i="5"/>
  <c r="C178" i="5" s="1"/>
  <c r="M178" i="5" s="1"/>
  <c r="N178" i="5" s="1"/>
  <c r="B179" i="5"/>
  <c r="C179" i="5" s="1"/>
  <c r="M179" i="5" s="1"/>
  <c r="N179" i="5" s="1"/>
  <c r="B180" i="5"/>
  <c r="C180" i="5" s="1"/>
  <c r="M180" i="5" s="1"/>
  <c r="N180" i="5" s="1"/>
  <c r="B181" i="5"/>
  <c r="C181" i="5" s="1"/>
  <c r="M181" i="5" s="1"/>
  <c r="N181" i="5" s="1"/>
  <c r="B182" i="5"/>
  <c r="C182" i="5" s="1"/>
  <c r="M182" i="5" s="1"/>
  <c r="N182" i="5" s="1"/>
  <c r="B183" i="5"/>
  <c r="C183" i="5" s="1"/>
  <c r="M183" i="5" s="1"/>
  <c r="N183" i="5" s="1"/>
  <c r="B184" i="5"/>
  <c r="C184" i="5" s="1"/>
  <c r="M184" i="5" s="1"/>
  <c r="N184" i="5" s="1"/>
  <c r="B185" i="5"/>
  <c r="C185" i="5" s="1"/>
  <c r="M185" i="5" s="1"/>
  <c r="N185" i="5" s="1"/>
  <c r="B186" i="5"/>
  <c r="C186" i="5" s="1"/>
  <c r="M186" i="5" s="1"/>
  <c r="N186" i="5" s="1"/>
  <c r="B187" i="5"/>
  <c r="C187" i="5" s="1"/>
  <c r="M187" i="5" s="1"/>
  <c r="N187" i="5" s="1"/>
  <c r="B188" i="5"/>
  <c r="C188" i="5" s="1"/>
  <c r="M188" i="5" s="1"/>
  <c r="N188" i="5" s="1"/>
  <c r="B189" i="5"/>
  <c r="C189" i="5" s="1"/>
  <c r="M189" i="5" s="1"/>
  <c r="N189" i="5" s="1"/>
  <c r="B190" i="5"/>
  <c r="C190" i="5" s="1"/>
  <c r="M190" i="5" s="1"/>
  <c r="N190" i="5" s="1"/>
  <c r="B191" i="5"/>
  <c r="C191" i="5" s="1"/>
  <c r="M191" i="5" s="1"/>
  <c r="N191" i="5" s="1"/>
  <c r="B192" i="5"/>
  <c r="C192" i="5" s="1"/>
  <c r="M192" i="5" s="1"/>
  <c r="N192" i="5" s="1"/>
  <c r="B193" i="5"/>
  <c r="C193" i="5" s="1"/>
  <c r="M193" i="5" s="1"/>
  <c r="N193" i="5" s="1"/>
  <c r="B194" i="5"/>
  <c r="C194" i="5" s="1"/>
  <c r="M194" i="5" s="1"/>
  <c r="N194" i="5" s="1"/>
  <c r="B195" i="5"/>
  <c r="C195" i="5" s="1"/>
  <c r="M195" i="5" s="1"/>
  <c r="N195" i="5" s="1"/>
  <c r="B196" i="5"/>
  <c r="C196" i="5" s="1"/>
  <c r="M196" i="5" s="1"/>
  <c r="N196" i="5" s="1"/>
  <c r="B197" i="5"/>
  <c r="C197" i="5" s="1"/>
  <c r="M197" i="5" s="1"/>
  <c r="N197" i="5" s="1"/>
  <c r="B198" i="5"/>
  <c r="C198" i="5" s="1"/>
  <c r="M198" i="5" s="1"/>
  <c r="N198" i="5" s="1"/>
  <c r="B199" i="5"/>
  <c r="C199" i="5" s="1"/>
  <c r="M199" i="5" s="1"/>
  <c r="N199" i="5" s="1"/>
  <c r="B200" i="5"/>
  <c r="C200" i="5" s="1"/>
  <c r="M200" i="5" s="1"/>
  <c r="N200" i="5" s="1"/>
  <c r="B201" i="5"/>
  <c r="C201" i="5" s="1"/>
  <c r="M201" i="5" s="1"/>
  <c r="N201" i="5" s="1"/>
  <c r="B202" i="5"/>
  <c r="C202" i="5" s="1"/>
  <c r="M202" i="5" s="1"/>
  <c r="N202" i="5" s="1"/>
  <c r="B203" i="5"/>
  <c r="C203" i="5" s="1"/>
  <c r="M203" i="5" s="1"/>
  <c r="N203" i="5" s="1"/>
  <c r="B204" i="5"/>
  <c r="C204" i="5" s="1"/>
  <c r="M204" i="5" s="1"/>
  <c r="N204" i="5" s="1"/>
  <c r="B205" i="5"/>
  <c r="C205" i="5" s="1"/>
  <c r="M205" i="5" s="1"/>
  <c r="N205" i="5" s="1"/>
  <c r="B206" i="5"/>
  <c r="C206" i="5" s="1"/>
  <c r="M206" i="5" s="1"/>
  <c r="N206" i="5" s="1"/>
  <c r="B207" i="5"/>
  <c r="C207" i="5" s="1"/>
  <c r="M207" i="5" s="1"/>
  <c r="N207" i="5" s="1"/>
  <c r="B208" i="5"/>
  <c r="C208" i="5" s="1"/>
  <c r="M208" i="5" s="1"/>
  <c r="N208" i="5" s="1"/>
  <c r="B209" i="5"/>
  <c r="C209" i="5" s="1"/>
  <c r="M209" i="5" s="1"/>
  <c r="N209" i="5" s="1"/>
  <c r="B210" i="5"/>
  <c r="C210" i="5" s="1"/>
  <c r="M210" i="5" s="1"/>
  <c r="N210" i="5" s="1"/>
  <c r="B211" i="5"/>
  <c r="C211" i="5" s="1"/>
  <c r="M211" i="5" s="1"/>
  <c r="N211" i="5" s="1"/>
  <c r="B212" i="5"/>
  <c r="C212" i="5" s="1"/>
  <c r="M212" i="5" s="1"/>
  <c r="N212" i="5" s="1"/>
  <c r="B213" i="5"/>
  <c r="C213" i="5" s="1"/>
  <c r="M213" i="5" s="1"/>
  <c r="N213" i="5" s="1"/>
  <c r="B214" i="5"/>
  <c r="C214" i="5" s="1"/>
  <c r="M214" i="5" s="1"/>
  <c r="N214" i="5" s="1"/>
  <c r="B215" i="5"/>
  <c r="C215" i="5" s="1"/>
  <c r="M215" i="5" s="1"/>
  <c r="N215" i="5" s="1"/>
  <c r="B216" i="5"/>
  <c r="C216" i="5" s="1"/>
  <c r="M216" i="5" s="1"/>
  <c r="N216" i="5" s="1"/>
  <c r="B217" i="5"/>
  <c r="C217" i="5" s="1"/>
  <c r="M217" i="5" s="1"/>
  <c r="N217" i="5" s="1"/>
  <c r="B218" i="5"/>
  <c r="C218" i="5" s="1"/>
  <c r="M218" i="5" s="1"/>
  <c r="N218" i="5" s="1"/>
  <c r="B219" i="5"/>
  <c r="C219" i="5" s="1"/>
  <c r="M219" i="5" s="1"/>
  <c r="N219" i="5" s="1"/>
  <c r="B220" i="5"/>
  <c r="C220" i="5" s="1"/>
  <c r="M220" i="5" s="1"/>
  <c r="N220" i="5" s="1"/>
  <c r="B221" i="5"/>
  <c r="C221" i="5" s="1"/>
  <c r="M221" i="5" s="1"/>
  <c r="N221" i="5" s="1"/>
  <c r="B222" i="5"/>
  <c r="C222" i="5" s="1"/>
  <c r="M222" i="5" s="1"/>
  <c r="N222" i="5" s="1"/>
  <c r="B223" i="5"/>
  <c r="C223" i="5" s="1"/>
  <c r="M223" i="5" s="1"/>
  <c r="N223" i="5" s="1"/>
  <c r="B224" i="5"/>
  <c r="C224" i="5" s="1"/>
  <c r="M224" i="5" s="1"/>
  <c r="N224" i="5" s="1"/>
  <c r="B225" i="5"/>
  <c r="C225" i="5" s="1"/>
  <c r="M225" i="5" s="1"/>
  <c r="N225" i="5" s="1"/>
  <c r="B226" i="5"/>
  <c r="C226" i="5" s="1"/>
  <c r="M226" i="5" s="1"/>
  <c r="N226" i="5" s="1"/>
  <c r="B227" i="5"/>
  <c r="C227" i="5" s="1"/>
  <c r="M227" i="5" s="1"/>
  <c r="N227" i="5" s="1"/>
  <c r="B228" i="5"/>
  <c r="C228" i="5" s="1"/>
  <c r="M228" i="5" s="1"/>
  <c r="N228" i="5" s="1"/>
  <c r="B229" i="5"/>
  <c r="C229" i="5" s="1"/>
  <c r="M229" i="5" s="1"/>
  <c r="N229" i="5" s="1"/>
  <c r="B230" i="5"/>
  <c r="C230" i="5" s="1"/>
  <c r="M230" i="5" s="1"/>
  <c r="N230" i="5" s="1"/>
  <c r="B231" i="5"/>
  <c r="C231" i="5" s="1"/>
  <c r="M231" i="5" s="1"/>
  <c r="N231" i="5" s="1"/>
  <c r="B232" i="5"/>
  <c r="C232" i="5" s="1"/>
  <c r="M232" i="5" s="1"/>
  <c r="N232" i="5" s="1"/>
  <c r="B233" i="5"/>
  <c r="C233" i="5" s="1"/>
  <c r="M233" i="5" s="1"/>
  <c r="N233" i="5" s="1"/>
  <c r="B234" i="5"/>
  <c r="C234" i="5" s="1"/>
  <c r="M234" i="5" s="1"/>
  <c r="N234" i="5" s="1"/>
  <c r="B235" i="5"/>
  <c r="C235" i="5" s="1"/>
  <c r="M235" i="5" s="1"/>
  <c r="N235" i="5" s="1"/>
  <c r="B236" i="5"/>
  <c r="C236" i="5" s="1"/>
  <c r="M236" i="5" s="1"/>
  <c r="N236" i="5" s="1"/>
  <c r="B237" i="5"/>
  <c r="C237" i="5" s="1"/>
  <c r="M237" i="5" s="1"/>
  <c r="N237" i="5" s="1"/>
  <c r="B238" i="5"/>
  <c r="C238" i="5" s="1"/>
  <c r="M238" i="5" s="1"/>
  <c r="N238" i="5" s="1"/>
  <c r="B239" i="5"/>
  <c r="C239" i="5" s="1"/>
  <c r="M239" i="5" s="1"/>
  <c r="N239" i="5" s="1"/>
  <c r="B240" i="5"/>
  <c r="C240" i="5" s="1"/>
  <c r="M240" i="5" s="1"/>
  <c r="N240" i="5" s="1"/>
  <c r="B241" i="5"/>
  <c r="C241" i="5" s="1"/>
  <c r="M241" i="5" s="1"/>
  <c r="N241" i="5" s="1"/>
  <c r="B242" i="5"/>
  <c r="C242" i="5" s="1"/>
  <c r="M242" i="5" s="1"/>
  <c r="N242" i="5" s="1"/>
  <c r="B243" i="5"/>
  <c r="C243" i="5" s="1"/>
  <c r="M243" i="5" s="1"/>
  <c r="N243" i="5" s="1"/>
  <c r="B244" i="5"/>
  <c r="C244" i="5" s="1"/>
  <c r="M244" i="5" s="1"/>
  <c r="N244" i="5" s="1"/>
  <c r="B245" i="5"/>
  <c r="C245" i="5" s="1"/>
  <c r="M245" i="5" s="1"/>
  <c r="N245" i="5" s="1"/>
  <c r="B246" i="5"/>
  <c r="C246" i="5" s="1"/>
  <c r="M246" i="5" s="1"/>
  <c r="N246" i="5" s="1"/>
  <c r="B247" i="5"/>
  <c r="C247" i="5" s="1"/>
  <c r="M247" i="5" s="1"/>
  <c r="N247" i="5" s="1"/>
  <c r="B248" i="5"/>
  <c r="C248" i="5" s="1"/>
  <c r="M248" i="5" s="1"/>
  <c r="N248" i="5" s="1"/>
  <c r="B249" i="5"/>
  <c r="C249" i="5" s="1"/>
  <c r="M249" i="5" s="1"/>
  <c r="N249" i="5" s="1"/>
  <c r="B250" i="5"/>
  <c r="C250" i="5" s="1"/>
  <c r="M250" i="5" s="1"/>
  <c r="N250" i="5" s="1"/>
  <c r="B251" i="5"/>
  <c r="C251" i="5" s="1"/>
  <c r="M251" i="5" s="1"/>
  <c r="N251" i="5" s="1"/>
  <c r="B252" i="5"/>
  <c r="C252" i="5" s="1"/>
  <c r="M252" i="5" s="1"/>
  <c r="N252" i="5" s="1"/>
  <c r="B253" i="5"/>
  <c r="C253" i="5" s="1"/>
  <c r="M253" i="5" s="1"/>
  <c r="N253" i="5" s="1"/>
  <c r="B254" i="5"/>
  <c r="C254" i="5" s="1"/>
  <c r="M254" i="5" s="1"/>
  <c r="N254" i="5" s="1"/>
  <c r="B255" i="5"/>
  <c r="C255" i="5" s="1"/>
  <c r="M255" i="5" s="1"/>
  <c r="N255" i="5" s="1"/>
  <c r="B256" i="5"/>
  <c r="C256" i="5" s="1"/>
  <c r="M256" i="5" s="1"/>
  <c r="N256" i="5" s="1"/>
  <c r="B257" i="5"/>
  <c r="C257" i="5" s="1"/>
  <c r="M257" i="5" s="1"/>
  <c r="N257" i="5" s="1"/>
  <c r="B258" i="5"/>
  <c r="C258" i="5" s="1"/>
  <c r="M258" i="5" s="1"/>
  <c r="N258" i="5" s="1"/>
  <c r="B259" i="5"/>
  <c r="C259" i="5" s="1"/>
  <c r="M259" i="5" s="1"/>
  <c r="N259" i="5" s="1"/>
  <c r="B260" i="5"/>
  <c r="C260" i="5" s="1"/>
  <c r="M260" i="5" s="1"/>
  <c r="N260" i="5" s="1"/>
  <c r="B261" i="5"/>
  <c r="C261" i="5" s="1"/>
  <c r="M261" i="5" s="1"/>
  <c r="N261" i="5" s="1"/>
  <c r="B262" i="5"/>
  <c r="C262" i="5" s="1"/>
  <c r="M262" i="5" s="1"/>
  <c r="N262" i="5" s="1"/>
  <c r="B263" i="5"/>
  <c r="C263" i="5" s="1"/>
  <c r="M263" i="5" s="1"/>
  <c r="N263" i="5" s="1"/>
  <c r="B264" i="5"/>
  <c r="C264" i="5" s="1"/>
  <c r="M264" i="5" s="1"/>
  <c r="N264" i="5" s="1"/>
  <c r="B265" i="5"/>
  <c r="C265" i="5" s="1"/>
  <c r="M265" i="5" s="1"/>
  <c r="N265" i="5" s="1"/>
  <c r="B266" i="5"/>
  <c r="C266" i="5" s="1"/>
  <c r="M266" i="5" s="1"/>
  <c r="N266" i="5" s="1"/>
  <c r="B267" i="5"/>
  <c r="C267" i="5" s="1"/>
  <c r="M267" i="5" s="1"/>
  <c r="N267" i="5" s="1"/>
  <c r="B268" i="5"/>
  <c r="C268" i="5" s="1"/>
  <c r="M268" i="5" s="1"/>
  <c r="N268" i="5" s="1"/>
  <c r="B269" i="5"/>
  <c r="C269" i="5" s="1"/>
  <c r="M269" i="5" s="1"/>
  <c r="N269" i="5" s="1"/>
  <c r="B270" i="5"/>
  <c r="C270" i="5" s="1"/>
  <c r="M270" i="5" s="1"/>
  <c r="N270" i="5" s="1"/>
  <c r="B271" i="5"/>
  <c r="C271" i="5" s="1"/>
  <c r="M271" i="5" s="1"/>
  <c r="N271" i="5" s="1"/>
  <c r="B272" i="5"/>
  <c r="C272" i="5" s="1"/>
  <c r="M272" i="5" s="1"/>
  <c r="N272" i="5" s="1"/>
  <c r="B273" i="5"/>
  <c r="C273" i="5" s="1"/>
  <c r="M273" i="5" s="1"/>
  <c r="N273" i="5" s="1"/>
  <c r="B274" i="5"/>
  <c r="C274" i="5" s="1"/>
  <c r="M274" i="5" s="1"/>
  <c r="N274" i="5" s="1"/>
  <c r="B275" i="5"/>
  <c r="C275" i="5" s="1"/>
  <c r="M275" i="5" s="1"/>
  <c r="N275" i="5" s="1"/>
  <c r="B276" i="5"/>
  <c r="C276" i="5" s="1"/>
  <c r="M276" i="5" s="1"/>
  <c r="N276" i="5" s="1"/>
  <c r="B277" i="5"/>
  <c r="C277" i="5" s="1"/>
  <c r="M277" i="5" s="1"/>
  <c r="N277" i="5" s="1"/>
  <c r="B278" i="5"/>
  <c r="C278" i="5" s="1"/>
  <c r="M278" i="5" s="1"/>
  <c r="N278" i="5" s="1"/>
  <c r="B279" i="5"/>
  <c r="C279" i="5" s="1"/>
  <c r="M279" i="5" s="1"/>
  <c r="N279" i="5" s="1"/>
  <c r="B280" i="5"/>
  <c r="C280" i="5" s="1"/>
  <c r="M280" i="5" s="1"/>
  <c r="N280" i="5" s="1"/>
  <c r="B281" i="5"/>
  <c r="C281" i="5" s="1"/>
  <c r="M281" i="5" s="1"/>
  <c r="N281" i="5" s="1"/>
  <c r="B282" i="5"/>
  <c r="C282" i="5" s="1"/>
  <c r="M282" i="5" s="1"/>
  <c r="N282" i="5" s="1"/>
  <c r="B283" i="5"/>
  <c r="C283" i="5" s="1"/>
  <c r="M283" i="5" s="1"/>
  <c r="N283" i="5" s="1"/>
  <c r="B284" i="5"/>
  <c r="C284" i="5" s="1"/>
  <c r="M284" i="5" s="1"/>
  <c r="N284" i="5" s="1"/>
  <c r="B285" i="5"/>
  <c r="C285" i="5" s="1"/>
  <c r="M285" i="5" s="1"/>
  <c r="N285" i="5" s="1"/>
  <c r="B286" i="5"/>
  <c r="C286" i="5" s="1"/>
  <c r="M286" i="5" s="1"/>
  <c r="N286" i="5" s="1"/>
  <c r="B287" i="5"/>
  <c r="C287" i="5" s="1"/>
  <c r="M287" i="5" s="1"/>
  <c r="N287" i="5" s="1"/>
  <c r="B288" i="5"/>
  <c r="C288" i="5" s="1"/>
  <c r="M288" i="5" s="1"/>
  <c r="N288" i="5" s="1"/>
  <c r="B289" i="5"/>
  <c r="C289" i="5" s="1"/>
  <c r="M289" i="5" s="1"/>
  <c r="N289" i="5" s="1"/>
  <c r="B290" i="5"/>
  <c r="C290" i="5" s="1"/>
  <c r="M290" i="5" s="1"/>
  <c r="N290" i="5" s="1"/>
  <c r="B291" i="5"/>
  <c r="C291" i="5" s="1"/>
  <c r="M291" i="5" s="1"/>
  <c r="N291" i="5" s="1"/>
  <c r="B292" i="5"/>
  <c r="C292" i="5" s="1"/>
  <c r="M292" i="5" s="1"/>
  <c r="N292" i="5" s="1"/>
  <c r="B293" i="5"/>
  <c r="C293" i="5" s="1"/>
  <c r="M293" i="5" s="1"/>
  <c r="N293" i="5" s="1"/>
  <c r="B294" i="5"/>
  <c r="C294" i="5" s="1"/>
  <c r="M294" i="5" s="1"/>
  <c r="N294" i="5" s="1"/>
  <c r="B295" i="5"/>
  <c r="C295" i="5" s="1"/>
  <c r="M295" i="5" s="1"/>
  <c r="N295" i="5" s="1"/>
  <c r="B296" i="5"/>
  <c r="C296" i="5" s="1"/>
  <c r="M296" i="5" s="1"/>
  <c r="N296" i="5" s="1"/>
  <c r="B297" i="5"/>
  <c r="C297" i="5" s="1"/>
  <c r="M297" i="5" s="1"/>
  <c r="N297" i="5" s="1"/>
  <c r="B298" i="5"/>
  <c r="C298" i="5" s="1"/>
  <c r="M298" i="5" s="1"/>
  <c r="N298" i="5" s="1"/>
  <c r="B299" i="5"/>
  <c r="C299" i="5" s="1"/>
  <c r="M299" i="5" s="1"/>
  <c r="N299" i="5" s="1"/>
  <c r="B300" i="5"/>
  <c r="C300" i="5" s="1"/>
  <c r="M300" i="5" s="1"/>
  <c r="N300" i="5" s="1"/>
  <c r="B301" i="5"/>
  <c r="C301" i="5" s="1"/>
  <c r="M301" i="5" s="1"/>
  <c r="N301" i="5" s="1"/>
  <c r="B302" i="5"/>
  <c r="C302" i="5" s="1"/>
  <c r="M302" i="5" s="1"/>
  <c r="N302" i="5" s="1"/>
  <c r="B303" i="5"/>
  <c r="C303" i="5" s="1"/>
  <c r="M303" i="5" s="1"/>
  <c r="N303" i="5" s="1"/>
  <c r="B304" i="5"/>
  <c r="C304" i="5" s="1"/>
  <c r="M304" i="5" s="1"/>
  <c r="N304" i="5" s="1"/>
  <c r="B305" i="5"/>
  <c r="C305" i="5" s="1"/>
  <c r="M305" i="5" s="1"/>
  <c r="N305" i="5" s="1"/>
  <c r="B306" i="5"/>
  <c r="C306" i="5" s="1"/>
  <c r="M306" i="5" s="1"/>
  <c r="N306" i="5" s="1"/>
  <c r="B307" i="5"/>
  <c r="C307" i="5" s="1"/>
  <c r="M307" i="5" s="1"/>
  <c r="N307" i="5" s="1"/>
  <c r="B308" i="5"/>
  <c r="C308" i="5" s="1"/>
  <c r="M308" i="5" s="1"/>
  <c r="N308" i="5" s="1"/>
  <c r="B309" i="5"/>
  <c r="C309" i="5" s="1"/>
  <c r="M309" i="5" s="1"/>
  <c r="N309" i="5" s="1"/>
  <c r="B310" i="5"/>
  <c r="C310" i="5" s="1"/>
  <c r="M310" i="5" s="1"/>
  <c r="N310" i="5" s="1"/>
  <c r="B311" i="5"/>
  <c r="C311" i="5" s="1"/>
  <c r="M311" i="5" s="1"/>
  <c r="N311" i="5" s="1"/>
  <c r="B312" i="5"/>
  <c r="C312" i="5" s="1"/>
  <c r="M312" i="5" s="1"/>
  <c r="N312" i="5" s="1"/>
  <c r="B313" i="5"/>
  <c r="C313" i="5" s="1"/>
  <c r="M313" i="5" s="1"/>
  <c r="N313" i="5" s="1"/>
  <c r="B314" i="5"/>
  <c r="C314" i="5" s="1"/>
  <c r="M314" i="5" s="1"/>
  <c r="N314" i="5" s="1"/>
  <c r="B315" i="5"/>
  <c r="C315" i="5" s="1"/>
  <c r="M315" i="5" s="1"/>
  <c r="N315" i="5" s="1"/>
  <c r="B316" i="5"/>
  <c r="C316" i="5" s="1"/>
  <c r="M316" i="5" s="1"/>
  <c r="N316" i="5" s="1"/>
  <c r="B317" i="5"/>
  <c r="C317" i="5" s="1"/>
  <c r="M317" i="5" s="1"/>
  <c r="N317" i="5" s="1"/>
  <c r="B318" i="5"/>
  <c r="C318" i="5" s="1"/>
  <c r="M318" i="5" s="1"/>
  <c r="N318" i="5" s="1"/>
  <c r="B319" i="5"/>
  <c r="C319" i="5" s="1"/>
  <c r="M319" i="5" s="1"/>
  <c r="N319" i="5" s="1"/>
  <c r="B320" i="5"/>
  <c r="C320" i="5" s="1"/>
  <c r="M320" i="5" s="1"/>
  <c r="N320" i="5" s="1"/>
  <c r="B321" i="5"/>
  <c r="C321" i="5" s="1"/>
  <c r="M321" i="5" s="1"/>
  <c r="N321" i="5" s="1"/>
  <c r="B322" i="5"/>
  <c r="C322" i="5" s="1"/>
  <c r="M322" i="5" s="1"/>
  <c r="N322" i="5" s="1"/>
  <c r="B323" i="5"/>
  <c r="C323" i="5" s="1"/>
  <c r="M323" i="5" s="1"/>
  <c r="N323" i="5" s="1"/>
  <c r="B324" i="5"/>
  <c r="C324" i="5" s="1"/>
  <c r="M324" i="5" s="1"/>
  <c r="N324" i="5" s="1"/>
  <c r="B325" i="5"/>
  <c r="C325" i="5" s="1"/>
  <c r="M325" i="5" s="1"/>
  <c r="N325" i="5" s="1"/>
  <c r="B326" i="5"/>
  <c r="C326" i="5" s="1"/>
  <c r="M326" i="5" s="1"/>
  <c r="N326" i="5" s="1"/>
  <c r="B327" i="5"/>
  <c r="C327" i="5" s="1"/>
  <c r="M327" i="5" s="1"/>
  <c r="N327" i="5" s="1"/>
  <c r="B328" i="5"/>
  <c r="C328" i="5" s="1"/>
  <c r="M328" i="5" s="1"/>
  <c r="N328" i="5" s="1"/>
  <c r="B329" i="5"/>
  <c r="C329" i="5" s="1"/>
  <c r="M329" i="5" s="1"/>
  <c r="N329" i="5" s="1"/>
  <c r="B330" i="5"/>
  <c r="C330" i="5" s="1"/>
  <c r="M330" i="5" s="1"/>
  <c r="N330" i="5" s="1"/>
  <c r="B331" i="5"/>
  <c r="C331" i="5" s="1"/>
  <c r="M331" i="5" s="1"/>
  <c r="N331" i="5" s="1"/>
  <c r="B332" i="5"/>
  <c r="C332" i="5" s="1"/>
  <c r="M332" i="5" s="1"/>
  <c r="N332" i="5" s="1"/>
  <c r="B333" i="5"/>
  <c r="C333" i="5" s="1"/>
  <c r="M333" i="5" s="1"/>
  <c r="N333" i="5" s="1"/>
  <c r="B334" i="5"/>
  <c r="C334" i="5" s="1"/>
  <c r="M334" i="5" s="1"/>
  <c r="N334" i="5" s="1"/>
  <c r="B335" i="5"/>
  <c r="C335" i="5" s="1"/>
  <c r="M335" i="5" s="1"/>
  <c r="N335" i="5" s="1"/>
  <c r="B336" i="5"/>
  <c r="C336" i="5" s="1"/>
  <c r="M336" i="5" s="1"/>
  <c r="N336" i="5" s="1"/>
  <c r="B337" i="5"/>
  <c r="C337" i="5" s="1"/>
  <c r="M337" i="5" s="1"/>
  <c r="N337" i="5" s="1"/>
  <c r="B338" i="5"/>
  <c r="C338" i="5" s="1"/>
  <c r="M338" i="5" s="1"/>
  <c r="N338" i="5" s="1"/>
  <c r="B339" i="5"/>
  <c r="C339" i="5" s="1"/>
  <c r="M339" i="5" s="1"/>
  <c r="N339" i="5" s="1"/>
  <c r="B340" i="5"/>
  <c r="C340" i="5" s="1"/>
  <c r="M340" i="5" s="1"/>
  <c r="N340" i="5" s="1"/>
  <c r="B341" i="5"/>
  <c r="C341" i="5" s="1"/>
  <c r="M341" i="5" s="1"/>
  <c r="N341" i="5" s="1"/>
  <c r="B342" i="5"/>
  <c r="C342" i="5" s="1"/>
  <c r="M342" i="5" s="1"/>
  <c r="N342" i="5" s="1"/>
  <c r="B343" i="5"/>
  <c r="C343" i="5" s="1"/>
  <c r="M343" i="5" s="1"/>
  <c r="N343" i="5" s="1"/>
  <c r="B344" i="5"/>
  <c r="C344" i="5" s="1"/>
  <c r="M344" i="5" s="1"/>
  <c r="N344" i="5" s="1"/>
  <c r="B345" i="5"/>
  <c r="C345" i="5" s="1"/>
  <c r="M345" i="5" s="1"/>
  <c r="N345" i="5" s="1"/>
  <c r="B346" i="5"/>
  <c r="C346" i="5" s="1"/>
  <c r="M346" i="5" s="1"/>
  <c r="N346" i="5" s="1"/>
  <c r="B347" i="5"/>
  <c r="C347" i="5" s="1"/>
  <c r="M347" i="5" s="1"/>
  <c r="N347" i="5" s="1"/>
  <c r="B348" i="5"/>
  <c r="C348" i="5" s="1"/>
  <c r="M348" i="5" s="1"/>
  <c r="N348" i="5" s="1"/>
  <c r="B349" i="5"/>
  <c r="C349" i="5" s="1"/>
  <c r="M349" i="5" s="1"/>
  <c r="N349" i="5" s="1"/>
  <c r="B350" i="5"/>
  <c r="C350" i="5" s="1"/>
  <c r="M350" i="5" s="1"/>
  <c r="N350" i="5" s="1"/>
  <c r="B351" i="5"/>
  <c r="C351" i="5" s="1"/>
  <c r="M351" i="5" s="1"/>
  <c r="N351" i="5" s="1"/>
  <c r="B352" i="5"/>
  <c r="C352" i="5" s="1"/>
  <c r="M352" i="5" s="1"/>
  <c r="N352" i="5" s="1"/>
  <c r="B353" i="5"/>
  <c r="C353" i="5" s="1"/>
  <c r="M353" i="5" s="1"/>
  <c r="N353" i="5" s="1"/>
  <c r="B354" i="5"/>
  <c r="C354" i="5" s="1"/>
  <c r="M354" i="5" s="1"/>
  <c r="N354" i="5" s="1"/>
  <c r="B355" i="5"/>
  <c r="C355" i="5" s="1"/>
  <c r="M355" i="5" s="1"/>
  <c r="N355" i="5" s="1"/>
  <c r="B356" i="5"/>
  <c r="C356" i="5" s="1"/>
  <c r="M356" i="5" s="1"/>
  <c r="N356" i="5" s="1"/>
  <c r="B357" i="5"/>
  <c r="C357" i="5" s="1"/>
  <c r="M357" i="5" s="1"/>
  <c r="N357" i="5" s="1"/>
  <c r="B358" i="5"/>
  <c r="C358" i="5" s="1"/>
  <c r="M358" i="5" s="1"/>
  <c r="N358" i="5" s="1"/>
  <c r="B359" i="5"/>
  <c r="C359" i="5" s="1"/>
  <c r="M359" i="5" s="1"/>
  <c r="N359" i="5" s="1"/>
  <c r="B360" i="5"/>
  <c r="C360" i="5" s="1"/>
  <c r="M360" i="5" s="1"/>
  <c r="N360" i="5" s="1"/>
  <c r="B361" i="5"/>
  <c r="C361" i="5" s="1"/>
  <c r="M361" i="5" s="1"/>
  <c r="N361" i="5" s="1"/>
  <c r="B362" i="5"/>
  <c r="C362" i="5" s="1"/>
  <c r="M362" i="5" s="1"/>
  <c r="N362" i="5" s="1"/>
  <c r="B363" i="5"/>
  <c r="C363" i="5" s="1"/>
  <c r="M363" i="5" s="1"/>
  <c r="N363" i="5" s="1"/>
  <c r="B364" i="5"/>
  <c r="C364" i="5" s="1"/>
  <c r="M364" i="5" s="1"/>
  <c r="N364" i="5" s="1"/>
  <c r="B365" i="5"/>
  <c r="C365" i="5" s="1"/>
  <c r="M365" i="5" s="1"/>
  <c r="N365" i="5" s="1"/>
  <c r="B366" i="5"/>
  <c r="C366" i="5" s="1"/>
  <c r="M366" i="5" s="1"/>
  <c r="N366" i="5" s="1"/>
  <c r="B367" i="5"/>
  <c r="C367" i="5" s="1"/>
  <c r="M367" i="5" s="1"/>
  <c r="N367" i="5" s="1"/>
  <c r="B368" i="5"/>
  <c r="C368" i="5" s="1"/>
  <c r="M368" i="5" s="1"/>
  <c r="N368" i="5" s="1"/>
  <c r="B369" i="5"/>
  <c r="C369" i="5" s="1"/>
  <c r="M369" i="5" s="1"/>
  <c r="N369" i="5" s="1"/>
  <c r="B370" i="5"/>
  <c r="C370" i="5" s="1"/>
  <c r="M370" i="5" s="1"/>
  <c r="N370" i="5" s="1"/>
  <c r="B371" i="5"/>
  <c r="C371" i="5" s="1"/>
  <c r="M371" i="5" s="1"/>
  <c r="N371" i="5" s="1"/>
  <c r="B372" i="5"/>
  <c r="C372" i="5" s="1"/>
  <c r="M372" i="5" s="1"/>
  <c r="N372" i="5" s="1"/>
  <c r="B373" i="5"/>
  <c r="C373" i="5" s="1"/>
  <c r="M373" i="5" s="1"/>
  <c r="N373" i="5" s="1"/>
  <c r="B374" i="5"/>
  <c r="C374" i="5" s="1"/>
  <c r="M374" i="5" s="1"/>
  <c r="N374" i="5" s="1"/>
  <c r="B375" i="5"/>
  <c r="C375" i="5" s="1"/>
  <c r="M375" i="5" s="1"/>
  <c r="N375" i="5" s="1"/>
  <c r="B376" i="5"/>
  <c r="C376" i="5" s="1"/>
  <c r="M376" i="5" s="1"/>
  <c r="N376" i="5" s="1"/>
  <c r="B377" i="5"/>
  <c r="C377" i="5" s="1"/>
  <c r="M377" i="5" s="1"/>
  <c r="N377" i="5" s="1"/>
  <c r="B378" i="5"/>
  <c r="C378" i="5" s="1"/>
  <c r="M378" i="5" s="1"/>
  <c r="N378" i="5" s="1"/>
  <c r="B379" i="5"/>
  <c r="C379" i="5" s="1"/>
  <c r="M379" i="5" s="1"/>
  <c r="N379" i="5" s="1"/>
  <c r="B380" i="5"/>
  <c r="C380" i="5" s="1"/>
  <c r="M380" i="5" s="1"/>
  <c r="N380" i="5" s="1"/>
  <c r="B381" i="5"/>
  <c r="C381" i="5" s="1"/>
  <c r="M381" i="5" s="1"/>
  <c r="N381" i="5" s="1"/>
  <c r="B382" i="5"/>
  <c r="C382" i="5" s="1"/>
  <c r="M382" i="5" s="1"/>
  <c r="N382" i="5" s="1"/>
  <c r="B383" i="5"/>
  <c r="C383" i="5" s="1"/>
  <c r="M383" i="5" s="1"/>
  <c r="N383" i="5" s="1"/>
  <c r="B384" i="5"/>
  <c r="C384" i="5" s="1"/>
  <c r="M384" i="5" s="1"/>
  <c r="N384" i="5" s="1"/>
  <c r="B385" i="5"/>
  <c r="C385" i="5" s="1"/>
  <c r="M385" i="5" s="1"/>
  <c r="N385" i="5" s="1"/>
  <c r="B386" i="5"/>
  <c r="C386" i="5" s="1"/>
  <c r="M386" i="5" s="1"/>
  <c r="N386" i="5" s="1"/>
  <c r="B387" i="5"/>
  <c r="C387" i="5" s="1"/>
  <c r="M387" i="5" s="1"/>
  <c r="N387" i="5" s="1"/>
  <c r="B388" i="5"/>
  <c r="C388" i="5" s="1"/>
  <c r="M388" i="5" s="1"/>
  <c r="N388" i="5" s="1"/>
  <c r="B389" i="5"/>
  <c r="C389" i="5" s="1"/>
  <c r="M389" i="5" s="1"/>
  <c r="N389" i="5" s="1"/>
  <c r="B390" i="5"/>
  <c r="C390" i="5" s="1"/>
  <c r="M390" i="5" s="1"/>
  <c r="N390" i="5" s="1"/>
  <c r="B391" i="5"/>
  <c r="C391" i="5" s="1"/>
  <c r="M391" i="5" s="1"/>
  <c r="N391" i="5" s="1"/>
  <c r="B392" i="5"/>
  <c r="C392" i="5" s="1"/>
  <c r="M392" i="5" s="1"/>
  <c r="N392" i="5" s="1"/>
  <c r="B393" i="5"/>
  <c r="C393" i="5" s="1"/>
  <c r="M393" i="5" s="1"/>
  <c r="N393" i="5" s="1"/>
  <c r="B394" i="5"/>
  <c r="C394" i="5" s="1"/>
  <c r="M394" i="5" s="1"/>
  <c r="N394" i="5" s="1"/>
  <c r="B395" i="5"/>
  <c r="C395" i="5" s="1"/>
  <c r="M395" i="5" s="1"/>
  <c r="N395" i="5" s="1"/>
  <c r="B396" i="5"/>
  <c r="C396" i="5" s="1"/>
  <c r="M396" i="5" s="1"/>
  <c r="N396" i="5" s="1"/>
  <c r="B397" i="5"/>
  <c r="C397" i="5" s="1"/>
  <c r="M397" i="5" s="1"/>
  <c r="N397" i="5" s="1"/>
  <c r="B398" i="5"/>
  <c r="C398" i="5" s="1"/>
  <c r="M398" i="5" s="1"/>
  <c r="N398" i="5" s="1"/>
  <c r="B399" i="5"/>
  <c r="C399" i="5" s="1"/>
  <c r="M399" i="5" s="1"/>
  <c r="N399" i="5" s="1"/>
  <c r="B400" i="5"/>
  <c r="C400" i="5" s="1"/>
  <c r="M400" i="5" s="1"/>
  <c r="N400" i="5" s="1"/>
  <c r="B401" i="5"/>
  <c r="C401" i="5" s="1"/>
  <c r="M401" i="5" s="1"/>
  <c r="N401" i="5" s="1"/>
  <c r="B402" i="5"/>
  <c r="C402" i="5" s="1"/>
  <c r="M402" i="5" s="1"/>
  <c r="N402" i="5" s="1"/>
  <c r="B403" i="5"/>
  <c r="C403" i="5" s="1"/>
  <c r="M403" i="5" s="1"/>
  <c r="N403" i="5" s="1"/>
  <c r="B404" i="5"/>
  <c r="C404" i="5" s="1"/>
  <c r="M404" i="5" s="1"/>
  <c r="N404" i="5" s="1"/>
  <c r="B405" i="5"/>
  <c r="C405" i="5" s="1"/>
  <c r="M405" i="5" s="1"/>
  <c r="N405" i="5" s="1"/>
  <c r="B406" i="5"/>
  <c r="C406" i="5" s="1"/>
  <c r="M406" i="5" s="1"/>
  <c r="N406" i="5" s="1"/>
  <c r="B407" i="5"/>
  <c r="C407" i="5" s="1"/>
  <c r="M407" i="5" s="1"/>
  <c r="N407" i="5" s="1"/>
  <c r="B408" i="5"/>
  <c r="C408" i="5" s="1"/>
  <c r="M408" i="5" s="1"/>
  <c r="N408" i="5" s="1"/>
  <c r="B409" i="5"/>
  <c r="C409" i="5" s="1"/>
  <c r="M409" i="5" s="1"/>
  <c r="N409" i="5" s="1"/>
  <c r="B410" i="5"/>
  <c r="C410" i="5" s="1"/>
  <c r="M410" i="5" s="1"/>
  <c r="N410" i="5" s="1"/>
  <c r="B411" i="5"/>
  <c r="C411" i="5" s="1"/>
  <c r="M411" i="5" s="1"/>
  <c r="N411" i="5" s="1"/>
  <c r="B412" i="5"/>
  <c r="C412" i="5" s="1"/>
  <c r="M412" i="5" s="1"/>
  <c r="N412" i="5" s="1"/>
  <c r="B413" i="5"/>
  <c r="C413" i="5" s="1"/>
  <c r="M413" i="5" s="1"/>
  <c r="N413" i="5" s="1"/>
  <c r="B414" i="5"/>
  <c r="C414" i="5" s="1"/>
  <c r="M414" i="5" s="1"/>
  <c r="N414" i="5" s="1"/>
  <c r="B415" i="5"/>
  <c r="C415" i="5" s="1"/>
  <c r="M415" i="5" s="1"/>
  <c r="N415" i="5" s="1"/>
  <c r="B416" i="5"/>
  <c r="C416" i="5" s="1"/>
  <c r="M416" i="5" s="1"/>
  <c r="N416" i="5" s="1"/>
  <c r="B417" i="5"/>
  <c r="C417" i="5" s="1"/>
  <c r="M417" i="5" s="1"/>
  <c r="N417" i="5" s="1"/>
  <c r="B418" i="5"/>
  <c r="C418" i="5" s="1"/>
  <c r="M418" i="5" s="1"/>
  <c r="N418" i="5" s="1"/>
  <c r="B419" i="5"/>
  <c r="C419" i="5" s="1"/>
  <c r="M419" i="5" s="1"/>
  <c r="N419" i="5" s="1"/>
  <c r="B420" i="5"/>
  <c r="C420" i="5" s="1"/>
  <c r="M420" i="5" s="1"/>
  <c r="N420" i="5" s="1"/>
  <c r="B421" i="5"/>
  <c r="C421" i="5" s="1"/>
  <c r="M421" i="5" s="1"/>
  <c r="N421" i="5" s="1"/>
  <c r="B422" i="5"/>
  <c r="C422" i="5" s="1"/>
  <c r="M422" i="5" s="1"/>
  <c r="N422" i="5" s="1"/>
  <c r="B423" i="5"/>
  <c r="C423" i="5" s="1"/>
  <c r="M423" i="5" s="1"/>
  <c r="N423" i="5" s="1"/>
  <c r="B424" i="5"/>
  <c r="C424" i="5" s="1"/>
  <c r="M424" i="5" s="1"/>
  <c r="N424" i="5" s="1"/>
  <c r="B425" i="5"/>
  <c r="C425" i="5" s="1"/>
  <c r="M425" i="5" s="1"/>
  <c r="N425" i="5" s="1"/>
  <c r="B426" i="5"/>
  <c r="C426" i="5" s="1"/>
  <c r="M426" i="5" s="1"/>
  <c r="N426" i="5" s="1"/>
  <c r="B427" i="5"/>
  <c r="C427" i="5" s="1"/>
  <c r="M427" i="5" s="1"/>
  <c r="N427" i="5" s="1"/>
  <c r="B428" i="5"/>
  <c r="C428" i="5" s="1"/>
  <c r="M428" i="5" s="1"/>
  <c r="N428" i="5" s="1"/>
  <c r="B429" i="5"/>
  <c r="C429" i="5" s="1"/>
  <c r="M429" i="5" s="1"/>
  <c r="N429" i="5" s="1"/>
  <c r="B430" i="5"/>
  <c r="C430" i="5" s="1"/>
  <c r="M430" i="5" s="1"/>
  <c r="N430" i="5" s="1"/>
  <c r="B431" i="5"/>
  <c r="C431" i="5" s="1"/>
  <c r="M431" i="5" s="1"/>
  <c r="N431" i="5" s="1"/>
  <c r="B432" i="5"/>
  <c r="C432" i="5" s="1"/>
  <c r="M432" i="5" s="1"/>
  <c r="N432" i="5" s="1"/>
  <c r="B433" i="5"/>
  <c r="C433" i="5" s="1"/>
  <c r="M433" i="5" s="1"/>
  <c r="N433" i="5" s="1"/>
  <c r="B434" i="5"/>
  <c r="C434" i="5" s="1"/>
  <c r="M434" i="5" s="1"/>
  <c r="N434" i="5" s="1"/>
  <c r="B435" i="5"/>
  <c r="C435" i="5" s="1"/>
  <c r="M435" i="5" s="1"/>
  <c r="N435" i="5" s="1"/>
  <c r="B436" i="5"/>
  <c r="C436" i="5" s="1"/>
  <c r="M436" i="5" s="1"/>
  <c r="N436" i="5" s="1"/>
  <c r="B437" i="5"/>
  <c r="C437" i="5" s="1"/>
  <c r="M437" i="5" s="1"/>
  <c r="N437" i="5" s="1"/>
  <c r="B438" i="5"/>
  <c r="C438" i="5" s="1"/>
  <c r="M438" i="5" s="1"/>
  <c r="N438" i="5" s="1"/>
  <c r="B439" i="5"/>
  <c r="C439" i="5" s="1"/>
  <c r="M439" i="5" s="1"/>
  <c r="N439" i="5" s="1"/>
  <c r="B440" i="5"/>
  <c r="C440" i="5" s="1"/>
  <c r="M440" i="5" s="1"/>
  <c r="N440" i="5" s="1"/>
  <c r="B441" i="5"/>
  <c r="C441" i="5" s="1"/>
  <c r="M441" i="5" s="1"/>
  <c r="N441" i="5" s="1"/>
  <c r="B442" i="5"/>
  <c r="C442" i="5" s="1"/>
  <c r="M442" i="5" s="1"/>
  <c r="N442" i="5" s="1"/>
  <c r="B443" i="5"/>
  <c r="C443" i="5" s="1"/>
  <c r="M443" i="5" s="1"/>
  <c r="N443" i="5" s="1"/>
  <c r="B444" i="5"/>
  <c r="C444" i="5" s="1"/>
  <c r="M444" i="5" s="1"/>
  <c r="N444" i="5" s="1"/>
  <c r="B445" i="5"/>
  <c r="C445" i="5" s="1"/>
  <c r="M445" i="5" s="1"/>
  <c r="N445" i="5" s="1"/>
  <c r="B446" i="5"/>
  <c r="C446" i="5" s="1"/>
  <c r="M446" i="5" s="1"/>
  <c r="N446" i="5" s="1"/>
  <c r="B447" i="5"/>
  <c r="C447" i="5" s="1"/>
  <c r="M447" i="5" s="1"/>
  <c r="N447" i="5" s="1"/>
  <c r="B448" i="5"/>
  <c r="C448" i="5" s="1"/>
  <c r="M448" i="5" s="1"/>
  <c r="N448" i="5" s="1"/>
  <c r="B449" i="5"/>
  <c r="C449" i="5" s="1"/>
  <c r="M449" i="5" s="1"/>
  <c r="N449" i="5" s="1"/>
  <c r="B450" i="5"/>
  <c r="C450" i="5" s="1"/>
  <c r="M450" i="5" s="1"/>
  <c r="N450" i="5" s="1"/>
  <c r="B451" i="5"/>
  <c r="C451" i="5" s="1"/>
  <c r="M451" i="5" s="1"/>
  <c r="N451" i="5" s="1"/>
  <c r="B452" i="5"/>
  <c r="C452" i="5" s="1"/>
  <c r="M452" i="5" s="1"/>
  <c r="N452" i="5" s="1"/>
  <c r="B453" i="5"/>
  <c r="C453" i="5" s="1"/>
  <c r="M453" i="5" s="1"/>
  <c r="N453" i="5" s="1"/>
  <c r="B454" i="5"/>
  <c r="C454" i="5" s="1"/>
  <c r="M454" i="5" s="1"/>
  <c r="N454" i="5" s="1"/>
  <c r="B455" i="5"/>
  <c r="C455" i="5" s="1"/>
  <c r="M455" i="5" s="1"/>
  <c r="N455" i="5" s="1"/>
  <c r="B456" i="5"/>
  <c r="C456" i="5" s="1"/>
  <c r="M456" i="5" s="1"/>
  <c r="N456" i="5" s="1"/>
  <c r="B457" i="5"/>
  <c r="C457" i="5" s="1"/>
  <c r="M457" i="5" s="1"/>
  <c r="N457" i="5" s="1"/>
  <c r="B458" i="5"/>
  <c r="C458" i="5" s="1"/>
  <c r="M458" i="5" s="1"/>
  <c r="N458" i="5" s="1"/>
  <c r="B459" i="5"/>
  <c r="C459" i="5" s="1"/>
  <c r="M459" i="5" s="1"/>
  <c r="N459" i="5" s="1"/>
  <c r="B460" i="5"/>
  <c r="C460" i="5" s="1"/>
  <c r="M460" i="5" s="1"/>
  <c r="N460" i="5" s="1"/>
  <c r="B461" i="5"/>
  <c r="C461" i="5" s="1"/>
  <c r="M461" i="5" s="1"/>
  <c r="N461" i="5" s="1"/>
  <c r="B462" i="5"/>
  <c r="C462" i="5" s="1"/>
  <c r="M462" i="5" s="1"/>
  <c r="N462" i="5" s="1"/>
  <c r="B463" i="5"/>
  <c r="C463" i="5" s="1"/>
  <c r="M463" i="5" s="1"/>
  <c r="N463" i="5" s="1"/>
  <c r="B464" i="5"/>
  <c r="C464" i="5" s="1"/>
  <c r="M464" i="5" s="1"/>
  <c r="N464" i="5" s="1"/>
  <c r="B465" i="5"/>
  <c r="C465" i="5" s="1"/>
  <c r="M465" i="5" s="1"/>
  <c r="N465" i="5" s="1"/>
  <c r="B466" i="5"/>
  <c r="C466" i="5" s="1"/>
  <c r="M466" i="5" s="1"/>
  <c r="N466" i="5" s="1"/>
  <c r="B467" i="5"/>
  <c r="C467" i="5" s="1"/>
  <c r="M467" i="5" s="1"/>
  <c r="N467" i="5" s="1"/>
  <c r="B468" i="5"/>
  <c r="C468" i="5" s="1"/>
  <c r="M468" i="5" s="1"/>
  <c r="N468" i="5" s="1"/>
  <c r="B469" i="5"/>
  <c r="C469" i="5" s="1"/>
  <c r="M469" i="5" s="1"/>
  <c r="N469" i="5" s="1"/>
  <c r="B470" i="5"/>
  <c r="C470" i="5" s="1"/>
  <c r="M470" i="5" s="1"/>
  <c r="N470" i="5" s="1"/>
  <c r="B471" i="5"/>
  <c r="C471" i="5" s="1"/>
  <c r="M471" i="5" s="1"/>
  <c r="N471" i="5" s="1"/>
  <c r="B472" i="5"/>
  <c r="C472" i="5" s="1"/>
  <c r="M472" i="5" s="1"/>
  <c r="N472" i="5" s="1"/>
  <c r="B473" i="5"/>
  <c r="C473" i="5" s="1"/>
  <c r="M473" i="5" s="1"/>
  <c r="N473" i="5" s="1"/>
  <c r="B474" i="5"/>
  <c r="C474" i="5" s="1"/>
  <c r="M474" i="5" s="1"/>
  <c r="N474" i="5" s="1"/>
  <c r="B475" i="5"/>
  <c r="C475" i="5" s="1"/>
  <c r="M475" i="5" s="1"/>
  <c r="N475" i="5" s="1"/>
  <c r="B476" i="5"/>
  <c r="C476" i="5" s="1"/>
  <c r="M476" i="5" s="1"/>
  <c r="N476" i="5" s="1"/>
  <c r="B477" i="5"/>
  <c r="C477" i="5" s="1"/>
  <c r="M477" i="5" s="1"/>
  <c r="N477" i="5" s="1"/>
  <c r="B478" i="5"/>
  <c r="C478" i="5" s="1"/>
  <c r="M478" i="5" s="1"/>
  <c r="N478" i="5" s="1"/>
  <c r="B479" i="5"/>
  <c r="C479" i="5" s="1"/>
  <c r="M479" i="5" s="1"/>
  <c r="N479" i="5" s="1"/>
  <c r="B480" i="5"/>
  <c r="C480" i="5" s="1"/>
  <c r="M480" i="5" s="1"/>
  <c r="N480" i="5" s="1"/>
  <c r="B481" i="5"/>
  <c r="C481" i="5" s="1"/>
  <c r="M481" i="5" s="1"/>
  <c r="N481" i="5" s="1"/>
  <c r="B482" i="5"/>
  <c r="C482" i="5" s="1"/>
  <c r="M482" i="5" s="1"/>
  <c r="N482" i="5" s="1"/>
  <c r="B483" i="5"/>
  <c r="C483" i="5" s="1"/>
  <c r="M483" i="5" s="1"/>
  <c r="N483" i="5" s="1"/>
  <c r="B484" i="5"/>
  <c r="C484" i="5" s="1"/>
  <c r="M484" i="5" s="1"/>
  <c r="N484" i="5" s="1"/>
  <c r="B485" i="5"/>
  <c r="C485" i="5" s="1"/>
  <c r="M485" i="5" s="1"/>
  <c r="N485" i="5" s="1"/>
  <c r="B486" i="5"/>
  <c r="C486" i="5" s="1"/>
  <c r="M486" i="5" s="1"/>
  <c r="N486" i="5" s="1"/>
  <c r="B487" i="5"/>
  <c r="C487" i="5" s="1"/>
  <c r="M487" i="5" s="1"/>
  <c r="N487" i="5" s="1"/>
  <c r="B488" i="5"/>
  <c r="C488" i="5" s="1"/>
  <c r="M488" i="5" s="1"/>
  <c r="N488" i="5" s="1"/>
  <c r="B489" i="5"/>
  <c r="C489" i="5" s="1"/>
  <c r="M489" i="5" s="1"/>
  <c r="N489" i="5" s="1"/>
  <c r="B490" i="5"/>
  <c r="C490" i="5" s="1"/>
  <c r="M490" i="5" s="1"/>
  <c r="N490" i="5" s="1"/>
  <c r="B491" i="5"/>
  <c r="C491" i="5" s="1"/>
  <c r="M491" i="5" s="1"/>
  <c r="N491" i="5" s="1"/>
  <c r="B492" i="5"/>
  <c r="C492" i="5" s="1"/>
  <c r="M492" i="5" s="1"/>
  <c r="N492" i="5" s="1"/>
  <c r="B493" i="5"/>
  <c r="C493" i="5" s="1"/>
  <c r="M493" i="5" s="1"/>
  <c r="N493" i="5" s="1"/>
  <c r="B494" i="5"/>
  <c r="C494" i="5" s="1"/>
  <c r="M494" i="5" s="1"/>
  <c r="N494" i="5" s="1"/>
  <c r="B495" i="5"/>
  <c r="C495" i="5" s="1"/>
  <c r="M495" i="5" s="1"/>
  <c r="N495" i="5" s="1"/>
  <c r="B496" i="5"/>
  <c r="C496" i="5" s="1"/>
  <c r="M496" i="5" s="1"/>
  <c r="N496" i="5" s="1"/>
  <c r="B497" i="5"/>
  <c r="C497" i="5" s="1"/>
  <c r="M497" i="5" s="1"/>
  <c r="N497" i="5" s="1"/>
  <c r="B498" i="5"/>
  <c r="C498" i="5" s="1"/>
  <c r="M498" i="5" s="1"/>
  <c r="N498" i="5" s="1"/>
  <c r="B499" i="5"/>
  <c r="C499" i="5" s="1"/>
  <c r="M499" i="5" s="1"/>
  <c r="N499" i="5" s="1"/>
  <c r="B500" i="5"/>
  <c r="C500" i="5" s="1"/>
  <c r="M500" i="5" s="1"/>
  <c r="N500" i="5" s="1"/>
  <c r="B501" i="5"/>
  <c r="C501" i="5" s="1"/>
  <c r="M501" i="5" s="1"/>
  <c r="N501" i="5" s="1"/>
  <c r="B502" i="5"/>
  <c r="C502" i="5" s="1"/>
  <c r="M502" i="5" s="1"/>
  <c r="N502" i="5" s="1"/>
  <c r="B503" i="5"/>
  <c r="C503" i="5" s="1"/>
  <c r="M503" i="5" s="1"/>
  <c r="N503" i="5" s="1"/>
  <c r="B504" i="5"/>
  <c r="C504" i="5" s="1"/>
  <c r="M504" i="5" s="1"/>
  <c r="N504" i="5" s="1"/>
  <c r="B505" i="5"/>
  <c r="C505" i="5" s="1"/>
  <c r="M505" i="5" s="1"/>
  <c r="N505" i="5" s="1"/>
  <c r="B506" i="5"/>
  <c r="C506" i="5" s="1"/>
  <c r="M506" i="5" s="1"/>
  <c r="N506" i="5" s="1"/>
  <c r="B507" i="5"/>
  <c r="C507" i="5" s="1"/>
  <c r="M507" i="5" s="1"/>
  <c r="N507" i="5" s="1"/>
  <c r="B508" i="5"/>
  <c r="C508" i="5" s="1"/>
  <c r="M508" i="5" s="1"/>
  <c r="N508" i="5" s="1"/>
  <c r="B509" i="5"/>
  <c r="C509" i="5" s="1"/>
  <c r="M509" i="5" s="1"/>
  <c r="N509" i="5" s="1"/>
  <c r="B510" i="5"/>
  <c r="C510" i="5" s="1"/>
  <c r="M510" i="5" s="1"/>
  <c r="N510" i="5" s="1"/>
  <c r="B511" i="5"/>
  <c r="C511" i="5" s="1"/>
  <c r="M511" i="5" s="1"/>
  <c r="N511" i="5" s="1"/>
  <c r="B512" i="5"/>
  <c r="C512" i="5" s="1"/>
  <c r="M512" i="5" s="1"/>
  <c r="N512" i="5" s="1"/>
  <c r="B513" i="5"/>
  <c r="C513" i="5" s="1"/>
  <c r="M513" i="5" s="1"/>
  <c r="N513" i="5" s="1"/>
  <c r="B514" i="5"/>
  <c r="C514" i="5" s="1"/>
  <c r="M514" i="5" s="1"/>
  <c r="N514" i="5" s="1"/>
  <c r="B515" i="5"/>
  <c r="C515" i="5" s="1"/>
  <c r="M515" i="5" s="1"/>
  <c r="N515" i="5" s="1"/>
  <c r="B516" i="5"/>
  <c r="C516" i="5" s="1"/>
  <c r="M516" i="5" s="1"/>
  <c r="N516" i="5" s="1"/>
  <c r="B517" i="5"/>
  <c r="C517" i="5" s="1"/>
  <c r="M517" i="5" s="1"/>
  <c r="N517" i="5" s="1"/>
  <c r="B518" i="5"/>
  <c r="C518" i="5" s="1"/>
  <c r="M518" i="5" s="1"/>
  <c r="N518" i="5" s="1"/>
  <c r="B519" i="5"/>
  <c r="C519" i="5" s="1"/>
  <c r="M519" i="5" s="1"/>
  <c r="N519" i="5" s="1"/>
  <c r="B520" i="5"/>
  <c r="C520" i="5" s="1"/>
  <c r="M520" i="5" s="1"/>
  <c r="N520" i="5" s="1"/>
  <c r="B521" i="5"/>
  <c r="C521" i="5" s="1"/>
  <c r="M521" i="5" s="1"/>
  <c r="N521" i="5" s="1"/>
  <c r="B522" i="5"/>
  <c r="C522" i="5" s="1"/>
  <c r="M522" i="5" s="1"/>
  <c r="N522" i="5" s="1"/>
  <c r="B523" i="5"/>
  <c r="C523" i="5" s="1"/>
  <c r="M523" i="5" s="1"/>
  <c r="N523" i="5" s="1"/>
  <c r="B524" i="5"/>
  <c r="C524" i="5" s="1"/>
  <c r="M524" i="5" s="1"/>
  <c r="N524" i="5" s="1"/>
  <c r="B525" i="5"/>
  <c r="C525" i="5" s="1"/>
  <c r="M525" i="5" s="1"/>
  <c r="N525" i="5" s="1"/>
  <c r="B526" i="5"/>
  <c r="C526" i="5" s="1"/>
  <c r="M526" i="5" s="1"/>
  <c r="N526" i="5" s="1"/>
  <c r="B527" i="5"/>
  <c r="C527" i="5" s="1"/>
  <c r="M527" i="5" s="1"/>
  <c r="N527" i="5" s="1"/>
  <c r="B528" i="5"/>
  <c r="C528" i="5" s="1"/>
  <c r="M528" i="5" s="1"/>
  <c r="N528" i="5" s="1"/>
  <c r="B529" i="5"/>
  <c r="C529" i="5" s="1"/>
  <c r="M529" i="5" s="1"/>
  <c r="N529" i="5" s="1"/>
  <c r="B530" i="5"/>
  <c r="C530" i="5" s="1"/>
  <c r="M530" i="5" s="1"/>
  <c r="N530" i="5" s="1"/>
  <c r="B531" i="5"/>
  <c r="C531" i="5" s="1"/>
  <c r="M531" i="5" s="1"/>
  <c r="N531" i="5" s="1"/>
  <c r="B532" i="5"/>
  <c r="C532" i="5" s="1"/>
  <c r="M532" i="5" s="1"/>
  <c r="N532" i="5" s="1"/>
  <c r="B533" i="5"/>
  <c r="C533" i="5" s="1"/>
  <c r="M533" i="5" s="1"/>
  <c r="N533" i="5" s="1"/>
  <c r="B534" i="5"/>
  <c r="C534" i="5" s="1"/>
  <c r="M534" i="5" s="1"/>
  <c r="N534" i="5" s="1"/>
  <c r="B535" i="5"/>
  <c r="C535" i="5" s="1"/>
  <c r="M535" i="5" s="1"/>
  <c r="N535" i="5" s="1"/>
  <c r="B536" i="5"/>
  <c r="C536" i="5" s="1"/>
  <c r="M536" i="5" s="1"/>
  <c r="N536" i="5" s="1"/>
  <c r="B537" i="5"/>
  <c r="C537" i="5" s="1"/>
  <c r="M537" i="5" s="1"/>
  <c r="N537" i="5" s="1"/>
  <c r="B538" i="5"/>
  <c r="C538" i="5" s="1"/>
  <c r="M538" i="5" s="1"/>
  <c r="N538" i="5" s="1"/>
  <c r="B539" i="5"/>
  <c r="C539" i="5" s="1"/>
  <c r="M539" i="5" s="1"/>
  <c r="N539" i="5" s="1"/>
  <c r="B540" i="5"/>
  <c r="C540" i="5" s="1"/>
  <c r="M540" i="5" s="1"/>
  <c r="N540" i="5" s="1"/>
  <c r="B541" i="5"/>
  <c r="C541" i="5" s="1"/>
  <c r="M541" i="5" s="1"/>
  <c r="N541" i="5" s="1"/>
  <c r="B542" i="5"/>
  <c r="C542" i="5" s="1"/>
  <c r="M542" i="5" s="1"/>
  <c r="N542" i="5" s="1"/>
  <c r="B543" i="5"/>
  <c r="C543" i="5" s="1"/>
  <c r="M543" i="5" s="1"/>
  <c r="N543" i="5" s="1"/>
  <c r="B544" i="5"/>
  <c r="C544" i="5" s="1"/>
  <c r="M544" i="5" s="1"/>
  <c r="N544" i="5" s="1"/>
  <c r="B545" i="5"/>
  <c r="C545" i="5" s="1"/>
  <c r="M545" i="5" s="1"/>
  <c r="N545" i="5" s="1"/>
  <c r="B546" i="5"/>
  <c r="C546" i="5" s="1"/>
  <c r="M546" i="5" s="1"/>
  <c r="N546" i="5" s="1"/>
  <c r="B547" i="5"/>
  <c r="C547" i="5" s="1"/>
  <c r="M547" i="5" s="1"/>
  <c r="N547" i="5" s="1"/>
  <c r="B548" i="5"/>
  <c r="C548" i="5" s="1"/>
  <c r="M548" i="5" s="1"/>
  <c r="N548" i="5" s="1"/>
  <c r="B549" i="5"/>
  <c r="C549" i="5" s="1"/>
  <c r="M549" i="5" s="1"/>
  <c r="N549" i="5" s="1"/>
  <c r="B550" i="5"/>
  <c r="C550" i="5" s="1"/>
  <c r="M550" i="5" s="1"/>
  <c r="N550" i="5" s="1"/>
  <c r="B551" i="5"/>
  <c r="C551" i="5" s="1"/>
  <c r="M551" i="5" s="1"/>
  <c r="N551" i="5" s="1"/>
  <c r="B552" i="5"/>
  <c r="C552" i="5" s="1"/>
  <c r="M552" i="5" s="1"/>
  <c r="N552" i="5" s="1"/>
  <c r="B553" i="5"/>
  <c r="C553" i="5" s="1"/>
  <c r="M553" i="5" s="1"/>
  <c r="N553" i="5" s="1"/>
  <c r="B554" i="5"/>
  <c r="C554" i="5" s="1"/>
  <c r="M554" i="5" s="1"/>
  <c r="N554" i="5" s="1"/>
  <c r="B555" i="5"/>
  <c r="C555" i="5" s="1"/>
  <c r="M555" i="5" s="1"/>
  <c r="N555" i="5" s="1"/>
  <c r="B556" i="5"/>
  <c r="C556" i="5" s="1"/>
  <c r="M556" i="5" s="1"/>
  <c r="N556" i="5" s="1"/>
  <c r="B557" i="5"/>
  <c r="C557" i="5" s="1"/>
  <c r="M557" i="5" s="1"/>
  <c r="N557" i="5" s="1"/>
  <c r="B558" i="5"/>
  <c r="C558" i="5" s="1"/>
  <c r="M558" i="5" s="1"/>
  <c r="N558" i="5" s="1"/>
  <c r="B559" i="5"/>
  <c r="C559" i="5" s="1"/>
  <c r="M559" i="5" s="1"/>
  <c r="N559" i="5" s="1"/>
  <c r="B560" i="5"/>
  <c r="C560" i="5" s="1"/>
  <c r="M560" i="5" s="1"/>
  <c r="N560" i="5" s="1"/>
  <c r="B561" i="5"/>
  <c r="C561" i="5" s="1"/>
  <c r="M561" i="5" s="1"/>
  <c r="N561" i="5" s="1"/>
  <c r="B562" i="5"/>
  <c r="C562" i="5" s="1"/>
  <c r="M562" i="5" s="1"/>
  <c r="N562" i="5" s="1"/>
  <c r="B563" i="5"/>
  <c r="C563" i="5" s="1"/>
  <c r="M563" i="5" s="1"/>
  <c r="N563" i="5" s="1"/>
  <c r="B564" i="5"/>
  <c r="C564" i="5" s="1"/>
  <c r="M564" i="5" s="1"/>
  <c r="N564" i="5" s="1"/>
  <c r="B565" i="5"/>
  <c r="C565" i="5" s="1"/>
  <c r="M565" i="5" s="1"/>
  <c r="N565" i="5" s="1"/>
  <c r="B566" i="5"/>
  <c r="C566" i="5" s="1"/>
  <c r="M566" i="5" s="1"/>
  <c r="N566" i="5" s="1"/>
  <c r="B567" i="5"/>
  <c r="C567" i="5" s="1"/>
  <c r="M567" i="5" s="1"/>
  <c r="N567" i="5" s="1"/>
  <c r="B568" i="5"/>
  <c r="C568" i="5" s="1"/>
  <c r="M568" i="5" s="1"/>
  <c r="N568" i="5" s="1"/>
  <c r="B569" i="5"/>
  <c r="C569" i="5" s="1"/>
  <c r="M569" i="5" s="1"/>
  <c r="N569" i="5" s="1"/>
  <c r="B570" i="5"/>
  <c r="C570" i="5" s="1"/>
  <c r="M570" i="5" s="1"/>
  <c r="N570" i="5" s="1"/>
  <c r="B571" i="5"/>
  <c r="C571" i="5" s="1"/>
  <c r="M571" i="5" s="1"/>
  <c r="N571" i="5" s="1"/>
  <c r="B572" i="5"/>
  <c r="C572" i="5" s="1"/>
  <c r="M572" i="5" s="1"/>
  <c r="N572" i="5" s="1"/>
  <c r="B573" i="5"/>
  <c r="C573" i="5" s="1"/>
  <c r="M573" i="5" s="1"/>
  <c r="N573" i="5" s="1"/>
  <c r="B574" i="5"/>
  <c r="C574" i="5" s="1"/>
  <c r="M574" i="5" s="1"/>
  <c r="N574" i="5" s="1"/>
  <c r="B575" i="5"/>
  <c r="C575" i="5" s="1"/>
  <c r="M575" i="5" s="1"/>
  <c r="N575" i="5" s="1"/>
  <c r="B576" i="5"/>
  <c r="C576" i="5" s="1"/>
  <c r="M576" i="5" s="1"/>
  <c r="N576" i="5" s="1"/>
  <c r="B577" i="5"/>
  <c r="C577" i="5" s="1"/>
  <c r="M577" i="5" s="1"/>
  <c r="N577" i="5" s="1"/>
  <c r="B578" i="5"/>
  <c r="C578" i="5" s="1"/>
  <c r="M578" i="5" s="1"/>
  <c r="N578" i="5" s="1"/>
  <c r="B579" i="5"/>
  <c r="C579" i="5" s="1"/>
  <c r="M579" i="5" s="1"/>
  <c r="N579" i="5" s="1"/>
  <c r="B580" i="5"/>
  <c r="C580" i="5" s="1"/>
  <c r="M580" i="5" s="1"/>
  <c r="N580" i="5" s="1"/>
  <c r="B581" i="5"/>
  <c r="C581" i="5" s="1"/>
  <c r="M581" i="5" s="1"/>
  <c r="N581" i="5" s="1"/>
  <c r="B582" i="5"/>
  <c r="C582" i="5" s="1"/>
  <c r="M582" i="5" s="1"/>
  <c r="N582" i="5" s="1"/>
  <c r="B583" i="5"/>
  <c r="C583" i="5" s="1"/>
  <c r="M583" i="5" s="1"/>
  <c r="N583" i="5" s="1"/>
  <c r="B584" i="5"/>
  <c r="C584" i="5" s="1"/>
  <c r="M584" i="5" s="1"/>
  <c r="N584" i="5" s="1"/>
  <c r="B585" i="5"/>
  <c r="C585" i="5" s="1"/>
  <c r="M585" i="5" s="1"/>
  <c r="N585" i="5" s="1"/>
  <c r="B586" i="5"/>
  <c r="C586" i="5" s="1"/>
  <c r="M586" i="5" s="1"/>
  <c r="N586" i="5" s="1"/>
  <c r="B587" i="5"/>
  <c r="C587" i="5" s="1"/>
  <c r="M587" i="5" s="1"/>
  <c r="N587" i="5" s="1"/>
  <c r="B588" i="5"/>
  <c r="C588" i="5" s="1"/>
  <c r="M588" i="5" s="1"/>
  <c r="N588" i="5" s="1"/>
  <c r="B589" i="5"/>
  <c r="C589" i="5" s="1"/>
  <c r="M589" i="5" s="1"/>
  <c r="N589" i="5" s="1"/>
  <c r="B590" i="5"/>
  <c r="C590" i="5" s="1"/>
  <c r="M590" i="5" s="1"/>
  <c r="N590" i="5" s="1"/>
  <c r="B591" i="5"/>
  <c r="C591" i="5" s="1"/>
  <c r="M591" i="5" s="1"/>
  <c r="N591" i="5" s="1"/>
  <c r="B592" i="5"/>
  <c r="C592" i="5" s="1"/>
  <c r="M592" i="5" s="1"/>
  <c r="N592" i="5" s="1"/>
  <c r="B593" i="5"/>
  <c r="C593" i="5" s="1"/>
  <c r="M593" i="5" s="1"/>
  <c r="N593" i="5" s="1"/>
  <c r="B594" i="5"/>
  <c r="C594" i="5" s="1"/>
  <c r="M594" i="5" s="1"/>
  <c r="N594" i="5" s="1"/>
  <c r="B595" i="5"/>
  <c r="C595" i="5" s="1"/>
  <c r="M595" i="5" s="1"/>
  <c r="N595" i="5" s="1"/>
  <c r="B596" i="5"/>
  <c r="C596" i="5" s="1"/>
  <c r="M596" i="5" s="1"/>
  <c r="N596" i="5" s="1"/>
  <c r="B597" i="5"/>
  <c r="C597" i="5" s="1"/>
  <c r="M597" i="5" s="1"/>
  <c r="N597" i="5" s="1"/>
  <c r="B598" i="5"/>
  <c r="C598" i="5" s="1"/>
  <c r="M598" i="5" s="1"/>
  <c r="N598" i="5" s="1"/>
  <c r="B599" i="5"/>
  <c r="C599" i="5" s="1"/>
  <c r="M599" i="5" s="1"/>
  <c r="N599" i="5" s="1"/>
  <c r="B600" i="5"/>
  <c r="C600" i="5" s="1"/>
  <c r="M600" i="5" s="1"/>
  <c r="N600" i="5" s="1"/>
  <c r="B601" i="5"/>
  <c r="C601" i="5" s="1"/>
  <c r="M601" i="5" s="1"/>
  <c r="N601" i="5" s="1"/>
  <c r="B602" i="5"/>
  <c r="C602" i="5" s="1"/>
  <c r="M602" i="5" s="1"/>
  <c r="N602" i="5" s="1"/>
  <c r="B603" i="5"/>
  <c r="C603" i="5" s="1"/>
  <c r="M603" i="5" s="1"/>
  <c r="N603" i="5" s="1"/>
  <c r="B604" i="5"/>
  <c r="C604" i="5" s="1"/>
  <c r="M604" i="5" s="1"/>
  <c r="N604" i="5" s="1"/>
  <c r="B605" i="5"/>
  <c r="C605" i="5" s="1"/>
  <c r="M605" i="5" s="1"/>
  <c r="N605" i="5" s="1"/>
  <c r="B606" i="5"/>
  <c r="C606" i="5" s="1"/>
  <c r="M606" i="5" s="1"/>
  <c r="N606" i="5" s="1"/>
  <c r="B607" i="5"/>
  <c r="C607" i="5" s="1"/>
  <c r="M607" i="5" s="1"/>
  <c r="N607" i="5" s="1"/>
  <c r="B608" i="5"/>
  <c r="C608" i="5" s="1"/>
  <c r="M608" i="5" s="1"/>
  <c r="N608" i="5" s="1"/>
  <c r="B609" i="5"/>
  <c r="C609" i="5" s="1"/>
  <c r="M609" i="5" s="1"/>
  <c r="N609" i="5" s="1"/>
  <c r="B610" i="5"/>
  <c r="C610" i="5" s="1"/>
  <c r="M610" i="5" s="1"/>
  <c r="N610" i="5" s="1"/>
  <c r="B611" i="5"/>
  <c r="C611" i="5" s="1"/>
  <c r="M611" i="5" s="1"/>
  <c r="N611" i="5" s="1"/>
  <c r="B612" i="5"/>
  <c r="C612" i="5" s="1"/>
  <c r="M612" i="5" s="1"/>
  <c r="N612" i="5" s="1"/>
  <c r="B613" i="5"/>
  <c r="C613" i="5" s="1"/>
  <c r="M613" i="5" s="1"/>
  <c r="N613" i="5" s="1"/>
  <c r="B614" i="5"/>
  <c r="C614" i="5" s="1"/>
  <c r="M614" i="5" s="1"/>
  <c r="N614" i="5" s="1"/>
  <c r="B615" i="5"/>
  <c r="C615" i="5" s="1"/>
  <c r="M615" i="5" s="1"/>
  <c r="N615" i="5" s="1"/>
  <c r="B616" i="5"/>
  <c r="C616" i="5" s="1"/>
  <c r="M616" i="5" s="1"/>
  <c r="N616" i="5" s="1"/>
  <c r="B617" i="5"/>
  <c r="C617" i="5" s="1"/>
  <c r="M617" i="5" s="1"/>
  <c r="N617" i="5" s="1"/>
  <c r="B618" i="5"/>
  <c r="C618" i="5" s="1"/>
  <c r="M618" i="5" s="1"/>
  <c r="N618" i="5" s="1"/>
  <c r="B619" i="5"/>
  <c r="C619" i="5" s="1"/>
  <c r="M619" i="5" s="1"/>
  <c r="N619" i="5" s="1"/>
  <c r="B620" i="5"/>
  <c r="C620" i="5" s="1"/>
  <c r="M620" i="5" s="1"/>
  <c r="N620" i="5" s="1"/>
  <c r="B621" i="5"/>
  <c r="C621" i="5" s="1"/>
  <c r="M621" i="5" s="1"/>
  <c r="N621" i="5" s="1"/>
  <c r="B622" i="5"/>
  <c r="C622" i="5" s="1"/>
  <c r="M622" i="5" s="1"/>
  <c r="N622" i="5" s="1"/>
  <c r="B623" i="5"/>
  <c r="C623" i="5" s="1"/>
  <c r="M623" i="5" s="1"/>
  <c r="N623" i="5" s="1"/>
  <c r="B624" i="5"/>
  <c r="C624" i="5" s="1"/>
  <c r="M624" i="5" s="1"/>
  <c r="N624" i="5" s="1"/>
  <c r="B625" i="5"/>
  <c r="C625" i="5" s="1"/>
  <c r="M625" i="5" s="1"/>
  <c r="N625" i="5" s="1"/>
  <c r="B626" i="5"/>
  <c r="C626" i="5" s="1"/>
  <c r="M626" i="5" s="1"/>
  <c r="N626" i="5" s="1"/>
  <c r="B627" i="5"/>
  <c r="C627" i="5" s="1"/>
  <c r="M627" i="5" s="1"/>
  <c r="N627" i="5" s="1"/>
  <c r="B628" i="5"/>
  <c r="C628" i="5" s="1"/>
  <c r="M628" i="5" s="1"/>
  <c r="N628" i="5" s="1"/>
  <c r="B629" i="5"/>
  <c r="C629" i="5" s="1"/>
  <c r="M629" i="5" s="1"/>
  <c r="N629" i="5" s="1"/>
  <c r="B630" i="5"/>
  <c r="C630" i="5" s="1"/>
  <c r="M630" i="5" s="1"/>
  <c r="N630" i="5" s="1"/>
  <c r="B631" i="5"/>
  <c r="C631" i="5" s="1"/>
  <c r="M631" i="5" s="1"/>
  <c r="N631" i="5" s="1"/>
  <c r="B632" i="5"/>
  <c r="C632" i="5" s="1"/>
  <c r="M632" i="5" s="1"/>
  <c r="N632" i="5" s="1"/>
  <c r="B633" i="5"/>
  <c r="C633" i="5" s="1"/>
  <c r="M633" i="5" s="1"/>
  <c r="N633" i="5" s="1"/>
  <c r="B634" i="5"/>
  <c r="C634" i="5" s="1"/>
  <c r="M634" i="5" s="1"/>
  <c r="N634" i="5" s="1"/>
  <c r="B635" i="5"/>
  <c r="C635" i="5" s="1"/>
  <c r="M635" i="5" s="1"/>
  <c r="N635" i="5" s="1"/>
  <c r="B636" i="5"/>
  <c r="C636" i="5" s="1"/>
  <c r="M636" i="5" s="1"/>
  <c r="N636" i="5" s="1"/>
  <c r="B637" i="5"/>
  <c r="C637" i="5" s="1"/>
  <c r="M637" i="5" s="1"/>
  <c r="N637" i="5" s="1"/>
  <c r="B638" i="5"/>
  <c r="C638" i="5" s="1"/>
  <c r="M638" i="5" s="1"/>
  <c r="N638" i="5" s="1"/>
  <c r="B639" i="5"/>
  <c r="C639" i="5" s="1"/>
  <c r="M639" i="5" s="1"/>
  <c r="N639" i="5" s="1"/>
  <c r="B640" i="5"/>
  <c r="C640" i="5" s="1"/>
  <c r="M640" i="5" s="1"/>
  <c r="N640" i="5" s="1"/>
  <c r="B641" i="5"/>
  <c r="C641" i="5" s="1"/>
  <c r="M641" i="5" s="1"/>
  <c r="N641" i="5" s="1"/>
  <c r="B642" i="5"/>
  <c r="C642" i="5" s="1"/>
  <c r="M642" i="5" s="1"/>
  <c r="N642" i="5" s="1"/>
  <c r="B643" i="5"/>
  <c r="C643" i="5" s="1"/>
  <c r="M643" i="5" s="1"/>
  <c r="N643" i="5" s="1"/>
  <c r="B644" i="5"/>
  <c r="C644" i="5" s="1"/>
  <c r="M644" i="5" s="1"/>
  <c r="N644" i="5" s="1"/>
  <c r="B645" i="5"/>
  <c r="C645" i="5" s="1"/>
  <c r="M645" i="5" s="1"/>
  <c r="N645" i="5" s="1"/>
  <c r="B646" i="5"/>
  <c r="C646" i="5" s="1"/>
  <c r="M646" i="5" s="1"/>
  <c r="N646" i="5" s="1"/>
  <c r="B647" i="5"/>
  <c r="C647" i="5" s="1"/>
  <c r="M647" i="5" s="1"/>
  <c r="N647" i="5" s="1"/>
  <c r="B648" i="5"/>
  <c r="C648" i="5" s="1"/>
  <c r="M648" i="5" s="1"/>
  <c r="N648" i="5" s="1"/>
  <c r="B649" i="5"/>
  <c r="C649" i="5" s="1"/>
  <c r="M649" i="5" s="1"/>
  <c r="N649" i="5" s="1"/>
  <c r="B650" i="5"/>
  <c r="C650" i="5" s="1"/>
  <c r="M650" i="5" s="1"/>
  <c r="N650" i="5" s="1"/>
  <c r="B651" i="5"/>
  <c r="C651" i="5" s="1"/>
  <c r="M651" i="5" s="1"/>
  <c r="N651" i="5" s="1"/>
  <c r="B652" i="5"/>
  <c r="C652" i="5" s="1"/>
  <c r="M652" i="5" s="1"/>
  <c r="N652" i="5" s="1"/>
  <c r="B653" i="5"/>
  <c r="C653" i="5" s="1"/>
  <c r="M653" i="5" s="1"/>
  <c r="N653" i="5" s="1"/>
  <c r="B654" i="5"/>
  <c r="C654" i="5" s="1"/>
  <c r="M654" i="5" s="1"/>
  <c r="N654" i="5" s="1"/>
  <c r="B655" i="5"/>
  <c r="C655" i="5" s="1"/>
  <c r="M655" i="5" s="1"/>
  <c r="N655" i="5" s="1"/>
  <c r="B656" i="5"/>
  <c r="C656" i="5" s="1"/>
  <c r="M656" i="5" s="1"/>
  <c r="N656" i="5" s="1"/>
  <c r="B657" i="5"/>
  <c r="C657" i="5" s="1"/>
  <c r="M657" i="5" s="1"/>
  <c r="N657" i="5" s="1"/>
  <c r="B658" i="5"/>
  <c r="C658" i="5" s="1"/>
  <c r="M658" i="5" s="1"/>
  <c r="N658" i="5" s="1"/>
  <c r="B659" i="5"/>
  <c r="C659" i="5" s="1"/>
  <c r="M659" i="5" s="1"/>
  <c r="N659" i="5" s="1"/>
  <c r="B660" i="5"/>
  <c r="C660" i="5" s="1"/>
  <c r="M660" i="5" s="1"/>
  <c r="N660" i="5" s="1"/>
  <c r="B661" i="5"/>
  <c r="C661" i="5" s="1"/>
  <c r="M661" i="5" s="1"/>
  <c r="N661" i="5" s="1"/>
  <c r="B662" i="5"/>
  <c r="C662" i="5" s="1"/>
  <c r="M662" i="5" s="1"/>
  <c r="N662" i="5" s="1"/>
  <c r="B663" i="5"/>
  <c r="C663" i="5" s="1"/>
  <c r="M663" i="5" s="1"/>
  <c r="N663" i="5" s="1"/>
  <c r="B664" i="5"/>
  <c r="C664" i="5" s="1"/>
  <c r="M664" i="5" s="1"/>
  <c r="N664" i="5" s="1"/>
  <c r="B665" i="5"/>
  <c r="C665" i="5" s="1"/>
  <c r="M665" i="5" s="1"/>
  <c r="N665" i="5" s="1"/>
  <c r="B666" i="5"/>
  <c r="C666" i="5" s="1"/>
  <c r="M666" i="5" s="1"/>
  <c r="N666" i="5" s="1"/>
  <c r="B667" i="5"/>
  <c r="C667" i="5" s="1"/>
  <c r="M667" i="5" s="1"/>
  <c r="N667" i="5" s="1"/>
  <c r="B668" i="5"/>
  <c r="C668" i="5" s="1"/>
  <c r="M668" i="5" s="1"/>
  <c r="N668" i="5" s="1"/>
  <c r="B669" i="5"/>
  <c r="C669" i="5" s="1"/>
  <c r="M669" i="5" s="1"/>
  <c r="N669" i="5" s="1"/>
  <c r="B670" i="5"/>
  <c r="C670" i="5" s="1"/>
  <c r="M670" i="5" s="1"/>
  <c r="N670" i="5" s="1"/>
  <c r="B671" i="5"/>
  <c r="C671" i="5" s="1"/>
  <c r="M671" i="5" s="1"/>
  <c r="N671" i="5" s="1"/>
  <c r="B672" i="5"/>
  <c r="C672" i="5" s="1"/>
  <c r="M672" i="5" s="1"/>
  <c r="N672" i="5" s="1"/>
  <c r="B673" i="5"/>
  <c r="C673" i="5" s="1"/>
  <c r="M673" i="5" s="1"/>
  <c r="N673" i="5" s="1"/>
  <c r="B674" i="5"/>
  <c r="C674" i="5" s="1"/>
  <c r="M674" i="5" s="1"/>
  <c r="N674" i="5" s="1"/>
  <c r="B675" i="5"/>
  <c r="C675" i="5" s="1"/>
  <c r="M675" i="5" s="1"/>
  <c r="N675" i="5" s="1"/>
  <c r="B676" i="5"/>
  <c r="C676" i="5" s="1"/>
  <c r="M676" i="5" s="1"/>
  <c r="N676" i="5" s="1"/>
  <c r="B677" i="5"/>
  <c r="C677" i="5" s="1"/>
  <c r="M677" i="5" s="1"/>
  <c r="N677" i="5" s="1"/>
  <c r="B678" i="5"/>
  <c r="C678" i="5" s="1"/>
  <c r="M678" i="5" s="1"/>
  <c r="N678" i="5" s="1"/>
  <c r="B679" i="5"/>
  <c r="C679" i="5" s="1"/>
  <c r="M679" i="5" s="1"/>
  <c r="N679" i="5" s="1"/>
  <c r="B680" i="5"/>
  <c r="C680" i="5" s="1"/>
  <c r="M680" i="5" s="1"/>
  <c r="N680" i="5" s="1"/>
  <c r="B681" i="5"/>
  <c r="C681" i="5" s="1"/>
  <c r="M681" i="5" s="1"/>
  <c r="N681" i="5" s="1"/>
  <c r="B682" i="5"/>
  <c r="C682" i="5" s="1"/>
  <c r="M682" i="5" s="1"/>
  <c r="N682" i="5" s="1"/>
  <c r="B683" i="5"/>
  <c r="C683" i="5" s="1"/>
  <c r="M683" i="5" s="1"/>
  <c r="N683" i="5" s="1"/>
  <c r="B684" i="5"/>
  <c r="C684" i="5" s="1"/>
  <c r="M684" i="5" s="1"/>
  <c r="N684" i="5" s="1"/>
  <c r="B685" i="5"/>
  <c r="C685" i="5" s="1"/>
  <c r="M685" i="5" s="1"/>
  <c r="N685" i="5" s="1"/>
  <c r="B686" i="5"/>
  <c r="C686" i="5" s="1"/>
  <c r="M686" i="5" s="1"/>
  <c r="N686" i="5" s="1"/>
  <c r="B687" i="5"/>
  <c r="C687" i="5" s="1"/>
  <c r="M687" i="5" s="1"/>
  <c r="N687" i="5" s="1"/>
  <c r="B688" i="5"/>
  <c r="C688" i="5" s="1"/>
  <c r="M688" i="5" s="1"/>
  <c r="N688" i="5" s="1"/>
  <c r="B689" i="5"/>
  <c r="C689" i="5" s="1"/>
  <c r="M689" i="5" s="1"/>
  <c r="N689" i="5" s="1"/>
  <c r="B690" i="5"/>
  <c r="C690" i="5" s="1"/>
  <c r="M690" i="5" s="1"/>
  <c r="N690" i="5" s="1"/>
  <c r="B691" i="5"/>
  <c r="C691" i="5" s="1"/>
  <c r="M691" i="5" s="1"/>
  <c r="N691" i="5" s="1"/>
  <c r="B692" i="5"/>
  <c r="C692" i="5" s="1"/>
  <c r="M692" i="5" s="1"/>
  <c r="N692" i="5" s="1"/>
  <c r="B693" i="5"/>
  <c r="C693" i="5" s="1"/>
  <c r="M693" i="5" s="1"/>
  <c r="N693" i="5" s="1"/>
  <c r="B694" i="5"/>
  <c r="C694" i="5" s="1"/>
  <c r="M694" i="5" s="1"/>
  <c r="N694" i="5" s="1"/>
  <c r="B695" i="5"/>
  <c r="C695" i="5" s="1"/>
  <c r="M695" i="5" s="1"/>
  <c r="N695" i="5" s="1"/>
  <c r="B696" i="5"/>
  <c r="C696" i="5" s="1"/>
  <c r="M696" i="5" s="1"/>
  <c r="N696" i="5" s="1"/>
  <c r="B697" i="5"/>
  <c r="C697" i="5" s="1"/>
  <c r="M697" i="5" s="1"/>
  <c r="N697" i="5" s="1"/>
  <c r="B698" i="5"/>
  <c r="C698" i="5" s="1"/>
  <c r="M698" i="5" s="1"/>
  <c r="N698" i="5" s="1"/>
  <c r="B699" i="5"/>
  <c r="C699" i="5" s="1"/>
  <c r="M699" i="5" s="1"/>
  <c r="N699" i="5" s="1"/>
  <c r="B700" i="5"/>
  <c r="C700" i="5" s="1"/>
  <c r="M700" i="5" s="1"/>
  <c r="N700" i="5" s="1"/>
  <c r="B701" i="5"/>
  <c r="C701" i="5" s="1"/>
  <c r="M701" i="5" s="1"/>
  <c r="N701" i="5" s="1"/>
  <c r="B702" i="5"/>
  <c r="C702" i="5" s="1"/>
  <c r="M702" i="5" s="1"/>
  <c r="N702" i="5" s="1"/>
  <c r="B703" i="5"/>
  <c r="C703" i="5" s="1"/>
  <c r="M703" i="5" s="1"/>
  <c r="N703" i="5" s="1"/>
  <c r="B704" i="5"/>
  <c r="C704" i="5" s="1"/>
  <c r="M704" i="5" s="1"/>
  <c r="N704" i="5" s="1"/>
  <c r="B705" i="5"/>
  <c r="C705" i="5" s="1"/>
  <c r="M705" i="5" s="1"/>
  <c r="N705" i="5" s="1"/>
  <c r="B706" i="5"/>
  <c r="C706" i="5" s="1"/>
  <c r="M706" i="5" s="1"/>
  <c r="N706" i="5" s="1"/>
  <c r="B707" i="5"/>
  <c r="C707" i="5" s="1"/>
  <c r="M707" i="5" s="1"/>
  <c r="N707" i="5" s="1"/>
  <c r="B708" i="5"/>
  <c r="C708" i="5" s="1"/>
  <c r="M708" i="5" s="1"/>
  <c r="N708" i="5" s="1"/>
  <c r="B709" i="5"/>
  <c r="C709" i="5" s="1"/>
  <c r="M709" i="5" s="1"/>
  <c r="N709" i="5" s="1"/>
  <c r="B710" i="5"/>
  <c r="C710" i="5" s="1"/>
  <c r="M710" i="5" s="1"/>
  <c r="N710" i="5" s="1"/>
  <c r="B711" i="5"/>
  <c r="C711" i="5" s="1"/>
  <c r="M711" i="5" s="1"/>
  <c r="N711" i="5" s="1"/>
  <c r="B712" i="5"/>
  <c r="C712" i="5" s="1"/>
  <c r="M712" i="5" s="1"/>
  <c r="N712" i="5" s="1"/>
  <c r="B713" i="5"/>
  <c r="C713" i="5" s="1"/>
  <c r="M713" i="5" s="1"/>
  <c r="N713" i="5" s="1"/>
  <c r="B714" i="5"/>
  <c r="C714" i="5" s="1"/>
  <c r="M714" i="5" s="1"/>
  <c r="N714" i="5" s="1"/>
  <c r="B715" i="5"/>
  <c r="C715" i="5" s="1"/>
  <c r="M715" i="5" s="1"/>
  <c r="N715" i="5" s="1"/>
  <c r="B716" i="5"/>
  <c r="C716" i="5" s="1"/>
  <c r="M716" i="5" s="1"/>
  <c r="N716" i="5" s="1"/>
  <c r="B717" i="5"/>
  <c r="C717" i="5" s="1"/>
  <c r="M717" i="5" s="1"/>
  <c r="N717" i="5" s="1"/>
  <c r="B718" i="5"/>
  <c r="C718" i="5" s="1"/>
  <c r="M718" i="5" s="1"/>
  <c r="N718" i="5" s="1"/>
  <c r="B719" i="5"/>
  <c r="C719" i="5" s="1"/>
  <c r="M719" i="5" s="1"/>
  <c r="N719" i="5" s="1"/>
  <c r="B720" i="5"/>
  <c r="C720" i="5" s="1"/>
  <c r="M720" i="5" s="1"/>
  <c r="N720" i="5" s="1"/>
  <c r="B721" i="5"/>
  <c r="C721" i="5" s="1"/>
  <c r="M721" i="5" s="1"/>
  <c r="N721" i="5" s="1"/>
  <c r="B722" i="5"/>
  <c r="C722" i="5" s="1"/>
  <c r="M722" i="5" s="1"/>
  <c r="N722" i="5" s="1"/>
  <c r="B723" i="5"/>
  <c r="C723" i="5" s="1"/>
  <c r="M723" i="5" s="1"/>
  <c r="N723" i="5" s="1"/>
  <c r="B724" i="5"/>
  <c r="C724" i="5" s="1"/>
  <c r="M724" i="5" s="1"/>
  <c r="N724" i="5" s="1"/>
  <c r="B725" i="5"/>
  <c r="C725" i="5" s="1"/>
  <c r="M725" i="5" s="1"/>
  <c r="N725" i="5" s="1"/>
  <c r="B726" i="5"/>
  <c r="C726" i="5" s="1"/>
  <c r="M726" i="5" s="1"/>
  <c r="N726" i="5" s="1"/>
  <c r="B727" i="5"/>
  <c r="C727" i="5" s="1"/>
  <c r="M727" i="5" s="1"/>
  <c r="N727" i="5" s="1"/>
  <c r="B728" i="5"/>
  <c r="C728" i="5" s="1"/>
  <c r="M728" i="5" s="1"/>
  <c r="N728" i="5" s="1"/>
  <c r="B729" i="5"/>
  <c r="C729" i="5" s="1"/>
  <c r="M729" i="5" s="1"/>
  <c r="N729" i="5" s="1"/>
  <c r="B730" i="5"/>
  <c r="C730" i="5" s="1"/>
  <c r="M730" i="5" s="1"/>
  <c r="N730" i="5" s="1"/>
  <c r="B731" i="5"/>
  <c r="C731" i="5" s="1"/>
  <c r="M731" i="5" s="1"/>
  <c r="N731" i="5" s="1"/>
  <c r="B732" i="5"/>
  <c r="C732" i="5" s="1"/>
  <c r="M732" i="5" s="1"/>
  <c r="N732" i="5" s="1"/>
  <c r="B733" i="5"/>
  <c r="C733" i="5" s="1"/>
  <c r="M733" i="5" s="1"/>
  <c r="N733" i="5" s="1"/>
  <c r="B734" i="5"/>
  <c r="C734" i="5" s="1"/>
  <c r="M734" i="5" s="1"/>
  <c r="N734" i="5" s="1"/>
  <c r="B735" i="5"/>
  <c r="C735" i="5" s="1"/>
  <c r="M735" i="5" s="1"/>
  <c r="N735" i="5" s="1"/>
  <c r="B736" i="5"/>
  <c r="C736" i="5" s="1"/>
  <c r="M736" i="5" s="1"/>
  <c r="N736" i="5" s="1"/>
  <c r="B737" i="5"/>
  <c r="C737" i="5" s="1"/>
  <c r="M737" i="5" s="1"/>
  <c r="N737" i="5" s="1"/>
  <c r="B738" i="5"/>
  <c r="C738" i="5" s="1"/>
  <c r="M738" i="5" s="1"/>
  <c r="N738" i="5" s="1"/>
  <c r="B739" i="5"/>
  <c r="C739" i="5" s="1"/>
  <c r="M739" i="5" s="1"/>
  <c r="N739" i="5" s="1"/>
  <c r="B740" i="5"/>
  <c r="C740" i="5" s="1"/>
  <c r="M740" i="5" s="1"/>
  <c r="N740" i="5" s="1"/>
  <c r="B741" i="5"/>
  <c r="C741" i="5" s="1"/>
  <c r="M741" i="5" s="1"/>
  <c r="N741" i="5" s="1"/>
  <c r="B742" i="5"/>
  <c r="C742" i="5" s="1"/>
  <c r="M742" i="5" s="1"/>
  <c r="N742" i="5" s="1"/>
  <c r="B743" i="5"/>
  <c r="C743" i="5" s="1"/>
  <c r="M743" i="5" s="1"/>
  <c r="N743" i="5" s="1"/>
  <c r="B744" i="5"/>
  <c r="C744" i="5" s="1"/>
  <c r="M744" i="5" s="1"/>
  <c r="N744" i="5" s="1"/>
  <c r="B745" i="5"/>
  <c r="C745" i="5" s="1"/>
  <c r="M745" i="5" s="1"/>
  <c r="N745" i="5" s="1"/>
  <c r="B746" i="5"/>
  <c r="C746" i="5" s="1"/>
  <c r="M746" i="5" s="1"/>
  <c r="N746" i="5" s="1"/>
  <c r="B747" i="5"/>
  <c r="C747" i="5" s="1"/>
  <c r="M747" i="5" s="1"/>
  <c r="N747" i="5" s="1"/>
  <c r="B748" i="5"/>
  <c r="C748" i="5" s="1"/>
  <c r="M748" i="5" s="1"/>
  <c r="N748" i="5" s="1"/>
  <c r="B749" i="5"/>
  <c r="C749" i="5" s="1"/>
  <c r="M749" i="5" s="1"/>
  <c r="N749" i="5" s="1"/>
  <c r="B750" i="5"/>
  <c r="C750" i="5" s="1"/>
  <c r="M750" i="5" s="1"/>
  <c r="N750" i="5" s="1"/>
  <c r="B751" i="5"/>
  <c r="C751" i="5" s="1"/>
  <c r="M751" i="5" s="1"/>
  <c r="N751" i="5" s="1"/>
  <c r="B752" i="5"/>
  <c r="C752" i="5" s="1"/>
  <c r="M752" i="5" s="1"/>
  <c r="N752" i="5" s="1"/>
  <c r="B753" i="5"/>
  <c r="C753" i="5" s="1"/>
  <c r="M753" i="5" s="1"/>
  <c r="N753" i="5" s="1"/>
  <c r="B754" i="5"/>
  <c r="C754" i="5" s="1"/>
  <c r="M754" i="5" s="1"/>
  <c r="N754" i="5" s="1"/>
  <c r="B755" i="5"/>
  <c r="C755" i="5" s="1"/>
  <c r="M755" i="5" s="1"/>
  <c r="N755" i="5" s="1"/>
  <c r="B756" i="5"/>
  <c r="C756" i="5" s="1"/>
  <c r="M756" i="5" s="1"/>
  <c r="N756" i="5" s="1"/>
  <c r="B757" i="5"/>
  <c r="C757" i="5" s="1"/>
  <c r="M757" i="5" s="1"/>
  <c r="N757" i="5" s="1"/>
  <c r="B758" i="5"/>
  <c r="C758" i="5" s="1"/>
  <c r="M758" i="5" s="1"/>
  <c r="N758" i="5" s="1"/>
  <c r="B759" i="5"/>
  <c r="C759" i="5" s="1"/>
  <c r="M759" i="5" s="1"/>
  <c r="N759" i="5" s="1"/>
  <c r="B760" i="5"/>
  <c r="C760" i="5" s="1"/>
  <c r="M760" i="5" s="1"/>
  <c r="N760" i="5" s="1"/>
  <c r="B761" i="5"/>
  <c r="C761" i="5" s="1"/>
  <c r="M761" i="5" s="1"/>
  <c r="N761" i="5" s="1"/>
  <c r="B762" i="5"/>
  <c r="C762" i="5" s="1"/>
  <c r="M762" i="5" s="1"/>
  <c r="N762" i="5" s="1"/>
  <c r="B763" i="5"/>
  <c r="C763" i="5" s="1"/>
  <c r="M763" i="5" s="1"/>
  <c r="N763" i="5" s="1"/>
  <c r="B764" i="5"/>
  <c r="C764" i="5" s="1"/>
  <c r="M764" i="5" s="1"/>
  <c r="N764" i="5" s="1"/>
  <c r="B765" i="5"/>
  <c r="C765" i="5" s="1"/>
  <c r="M765" i="5" s="1"/>
  <c r="N765" i="5" s="1"/>
  <c r="B766" i="5"/>
  <c r="C766" i="5" s="1"/>
  <c r="M766" i="5" s="1"/>
  <c r="N766" i="5" s="1"/>
  <c r="B767" i="5"/>
  <c r="C767" i="5" s="1"/>
  <c r="M767" i="5" s="1"/>
  <c r="N767" i="5" s="1"/>
  <c r="B768" i="5"/>
  <c r="C768" i="5" s="1"/>
  <c r="M768" i="5" s="1"/>
  <c r="N768" i="5" s="1"/>
  <c r="B769" i="5"/>
  <c r="C769" i="5" s="1"/>
  <c r="M769" i="5" s="1"/>
  <c r="N769" i="5" s="1"/>
  <c r="B770" i="5"/>
  <c r="C770" i="5" s="1"/>
  <c r="M770" i="5" s="1"/>
  <c r="N770" i="5" s="1"/>
  <c r="B771" i="5"/>
  <c r="C771" i="5" s="1"/>
  <c r="M771" i="5" s="1"/>
  <c r="N771" i="5" s="1"/>
  <c r="B772" i="5"/>
  <c r="C772" i="5" s="1"/>
  <c r="M772" i="5" s="1"/>
  <c r="N772" i="5" s="1"/>
  <c r="B773" i="5"/>
  <c r="C773" i="5" s="1"/>
  <c r="M773" i="5" s="1"/>
  <c r="N773" i="5" s="1"/>
  <c r="B774" i="5"/>
  <c r="C774" i="5" s="1"/>
  <c r="M774" i="5" s="1"/>
  <c r="N774" i="5" s="1"/>
  <c r="B775" i="5"/>
  <c r="C775" i="5" s="1"/>
  <c r="M775" i="5" s="1"/>
  <c r="N775" i="5" s="1"/>
  <c r="B776" i="5"/>
  <c r="C776" i="5" s="1"/>
  <c r="M776" i="5" s="1"/>
  <c r="N776" i="5" s="1"/>
  <c r="B777" i="5"/>
  <c r="C777" i="5" s="1"/>
  <c r="M777" i="5" s="1"/>
  <c r="N777" i="5" s="1"/>
  <c r="B778" i="5"/>
  <c r="C778" i="5" s="1"/>
  <c r="M778" i="5" s="1"/>
  <c r="N778" i="5" s="1"/>
  <c r="B779" i="5"/>
  <c r="C779" i="5" s="1"/>
  <c r="M779" i="5" s="1"/>
  <c r="N779" i="5" s="1"/>
  <c r="B780" i="5"/>
  <c r="C780" i="5" s="1"/>
  <c r="M780" i="5" s="1"/>
  <c r="N780" i="5" s="1"/>
  <c r="B781" i="5"/>
  <c r="C781" i="5" s="1"/>
  <c r="M781" i="5" s="1"/>
  <c r="N781" i="5" s="1"/>
  <c r="B782" i="5"/>
  <c r="C782" i="5" s="1"/>
  <c r="M782" i="5" s="1"/>
  <c r="N782" i="5" s="1"/>
  <c r="B783" i="5"/>
  <c r="C783" i="5" s="1"/>
  <c r="M783" i="5" s="1"/>
  <c r="N783" i="5" s="1"/>
  <c r="B784" i="5"/>
  <c r="C784" i="5" s="1"/>
  <c r="M784" i="5" s="1"/>
  <c r="N784" i="5" s="1"/>
  <c r="B785" i="5"/>
  <c r="C785" i="5" s="1"/>
  <c r="M785" i="5" s="1"/>
  <c r="N785" i="5" s="1"/>
  <c r="B786" i="5"/>
  <c r="C786" i="5" s="1"/>
  <c r="M786" i="5" s="1"/>
  <c r="N786" i="5" s="1"/>
  <c r="B787" i="5"/>
  <c r="C787" i="5" s="1"/>
  <c r="M787" i="5" s="1"/>
  <c r="N787" i="5" s="1"/>
  <c r="B788" i="5"/>
  <c r="C788" i="5" s="1"/>
  <c r="M788" i="5" s="1"/>
  <c r="N788" i="5" s="1"/>
  <c r="B789" i="5"/>
  <c r="C789" i="5" s="1"/>
  <c r="M789" i="5" s="1"/>
  <c r="N789" i="5" s="1"/>
  <c r="B790" i="5"/>
  <c r="C790" i="5" s="1"/>
  <c r="M790" i="5" s="1"/>
  <c r="N790" i="5" s="1"/>
  <c r="B791" i="5"/>
  <c r="C791" i="5" s="1"/>
  <c r="M791" i="5" s="1"/>
  <c r="N791" i="5" s="1"/>
  <c r="B792" i="5"/>
  <c r="C792" i="5" s="1"/>
  <c r="M792" i="5" s="1"/>
  <c r="N792" i="5" s="1"/>
  <c r="B793" i="5"/>
  <c r="C793" i="5" s="1"/>
  <c r="M793" i="5" s="1"/>
  <c r="N793" i="5" s="1"/>
  <c r="B794" i="5"/>
  <c r="C794" i="5" s="1"/>
  <c r="M794" i="5" s="1"/>
  <c r="N794" i="5" s="1"/>
  <c r="B795" i="5"/>
  <c r="C795" i="5" s="1"/>
  <c r="M795" i="5" s="1"/>
  <c r="N795" i="5" s="1"/>
  <c r="B796" i="5"/>
  <c r="C796" i="5" s="1"/>
  <c r="M796" i="5" s="1"/>
  <c r="N796" i="5" s="1"/>
  <c r="B797" i="5"/>
  <c r="C797" i="5" s="1"/>
  <c r="M797" i="5" s="1"/>
  <c r="N797" i="5" s="1"/>
  <c r="B798" i="5"/>
  <c r="C798" i="5" s="1"/>
  <c r="M798" i="5" s="1"/>
  <c r="N798" i="5" s="1"/>
  <c r="B799" i="5"/>
  <c r="C799" i="5" s="1"/>
  <c r="M799" i="5" s="1"/>
  <c r="N799" i="5" s="1"/>
  <c r="B800" i="5"/>
  <c r="C800" i="5" s="1"/>
  <c r="M800" i="5" s="1"/>
  <c r="N800" i="5" s="1"/>
  <c r="B801" i="5"/>
  <c r="C801" i="5" s="1"/>
  <c r="M801" i="5" s="1"/>
  <c r="N801" i="5" s="1"/>
  <c r="B802" i="5"/>
  <c r="C802" i="5" s="1"/>
  <c r="M802" i="5" s="1"/>
  <c r="N802" i="5" s="1"/>
  <c r="B803" i="5"/>
  <c r="C803" i="5" s="1"/>
  <c r="M803" i="5" s="1"/>
  <c r="N803" i="5" s="1"/>
  <c r="B804" i="5"/>
  <c r="C804" i="5" s="1"/>
  <c r="M804" i="5" s="1"/>
  <c r="N804" i="5" s="1"/>
  <c r="B805" i="5"/>
  <c r="C805" i="5" s="1"/>
  <c r="M805" i="5" s="1"/>
  <c r="N805" i="5" s="1"/>
  <c r="B806" i="5"/>
  <c r="C806" i="5" s="1"/>
  <c r="M806" i="5" s="1"/>
  <c r="N806" i="5" s="1"/>
  <c r="B807" i="5"/>
  <c r="C807" i="5" s="1"/>
  <c r="M807" i="5" s="1"/>
  <c r="N807" i="5" s="1"/>
  <c r="B808" i="5"/>
  <c r="C808" i="5" s="1"/>
  <c r="M808" i="5" s="1"/>
  <c r="N808" i="5" s="1"/>
  <c r="B809" i="5"/>
  <c r="C809" i="5" s="1"/>
  <c r="M809" i="5" s="1"/>
  <c r="N809" i="5" s="1"/>
  <c r="B810" i="5"/>
  <c r="C810" i="5" s="1"/>
  <c r="M810" i="5" s="1"/>
  <c r="N810" i="5" s="1"/>
  <c r="B811" i="5"/>
  <c r="C811" i="5" s="1"/>
  <c r="M811" i="5" s="1"/>
  <c r="N811" i="5" s="1"/>
  <c r="B812" i="5"/>
  <c r="C812" i="5" s="1"/>
  <c r="M812" i="5" s="1"/>
  <c r="N812" i="5" s="1"/>
  <c r="B813" i="5"/>
  <c r="C813" i="5" s="1"/>
  <c r="M813" i="5" s="1"/>
  <c r="N813" i="5" s="1"/>
  <c r="B814" i="5"/>
  <c r="C814" i="5" s="1"/>
  <c r="M814" i="5" s="1"/>
  <c r="N814" i="5" s="1"/>
  <c r="B815" i="5"/>
  <c r="C815" i="5" s="1"/>
  <c r="M815" i="5" s="1"/>
  <c r="N815" i="5" s="1"/>
  <c r="B816" i="5"/>
  <c r="C816" i="5" s="1"/>
  <c r="M816" i="5" s="1"/>
  <c r="N816" i="5" s="1"/>
  <c r="B817" i="5"/>
  <c r="C817" i="5" s="1"/>
  <c r="M817" i="5" s="1"/>
  <c r="N817" i="5" s="1"/>
  <c r="B818" i="5"/>
  <c r="C818" i="5" s="1"/>
  <c r="M818" i="5" s="1"/>
  <c r="N818" i="5" s="1"/>
  <c r="B819" i="5"/>
  <c r="C819" i="5" s="1"/>
  <c r="M819" i="5" s="1"/>
  <c r="N819" i="5" s="1"/>
  <c r="B820" i="5"/>
  <c r="C820" i="5" s="1"/>
  <c r="M820" i="5" s="1"/>
  <c r="N820" i="5" s="1"/>
  <c r="B821" i="5"/>
  <c r="C821" i="5" s="1"/>
  <c r="M821" i="5" s="1"/>
  <c r="N821" i="5" s="1"/>
  <c r="B822" i="5"/>
  <c r="C822" i="5" s="1"/>
  <c r="M822" i="5" s="1"/>
  <c r="N822" i="5" s="1"/>
  <c r="B823" i="5"/>
  <c r="C823" i="5" s="1"/>
  <c r="M823" i="5" s="1"/>
  <c r="N823" i="5" s="1"/>
  <c r="B824" i="5"/>
  <c r="C824" i="5" s="1"/>
  <c r="M824" i="5" s="1"/>
  <c r="N824" i="5" s="1"/>
  <c r="B825" i="5"/>
  <c r="C825" i="5" s="1"/>
  <c r="M825" i="5" s="1"/>
  <c r="N825" i="5" s="1"/>
  <c r="B826" i="5"/>
  <c r="C826" i="5" s="1"/>
  <c r="M826" i="5" s="1"/>
  <c r="N826" i="5" s="1"/>
  <c r="B827" i="5"/>
  <c r="C827" i="5" s="1"/>
  <c r="M827" i="5" s="1"/>
  <c r="N827" i="5" s="1"/>
  <c r="B828" i="5"/>
  <c r="C828" i="5" s="1"/>
  <c r="M828" i="5" s="1"/>
  <c r="N828" i="5" s="1"/>
  <c r="B829" i="5"/>
  <c r="C829" i="5" s="1"/>
  <c r="M829" i="5" s="1"/>
  <c r="N829" i="5" s="1"/>
  <c r="B830" i="5"/>
  <c r="C830" i="5" s="1"/>
  <c r="M830" i="5" s="1"/>
  <c r="N830" i="5" s="1"/>
  <c r="B831" i="5"/>
  <c r="C831" i="5" s="1"/>
  <c r="M831" i="5" s="1"/>
  <c r="N831" i="5" s="1"/>
  <c r="B832" i="5"/>
  <c r="C832" i="5" s="1"/>
  <c r="M832" i="5" s="1"/>
  <c r="N832" i="5" s="1"/>
  <c r="B833" i="5"/>
  <c r="C833" i="5" s="1"/>
  <c r="M833" i="5" s="1"/>
  <c r="N833" i="5" s="1"/>
  <c r="B834" i="5"/>
  <c r="C834" i="5" s="1"/>
  <c r="M834" i="5" s="1"/>
  <c r="N834" i="5" s="1"/>
  <c r="B835" i="5"/>
  <c r="C835" i="5" s="1"/>
  <c r="M835" i="5" s="1"/>
  <c r="N835" i="5" s="1"/>
  <c r="B836" i="5"/>
  <c r="C836" i="5" s="1"/>
  <c r="M836" i="5" s="1"/>
  <c r="N836" i="5" s="1"/>
  <c r="B837" i="5"/>
  <c r="C837" i="5" s="1"/>
  <c r="M837" i="5" s="1"/>
  <c r="N837" i="5" s="1"/>
  <c r="B838" i="5"/>
  <c r="C838" i="5" s="1"/>
  <c r="M838" i="5" s="1"/>
  <c r="N838" i="5" s="1"/>
  <c r="B839" i="5"/>
  <c r="C839" i="5" s="1"/>
  <c r="M839" i="5" s="1"/>
  <c r="N839" i="5" s="1"/>
  <c r="B840" i="5"/>
  <c r="C840" i="5" s="1"/>
  <c r="M840" i="5" s="1"/>
  <c r="N840" i="5" s="1"/>
  <c r="B841" i="5"/>
  <c r="C841" i="5" s="1"/>
  <c r="M841" i="5" s="1"/>
  <c r="N841" i="5" s="1"/>
  <c r="B842" i="5"/>
  <c r="C842" i="5" s="1"/>
  <c r="M842" i="5" s="1"/>
  <c r="N842" i="5" s="1"/>
  <c r="B843" i="5"/>
  <c r="C843" i="5" s="1"/>
  <c r="M843" i="5" s="1"/>
  <c r="N843" i="5" s="1"/>
  <c r="B844" i="5"/>
  <c r="C844" i="5" s="1"/>
  <c r="M844" i="5" s="1"/>
  <c r="N844" i="5" s="1"/>
  <c r="B845" i="5"/>
  <c r="C845" i="5" s="1"/>
  <c r="M845" i="5" s="1"/>
  <c r="N845" i="5" s="1"/>
  <c r="B846" i="5"/>
  <c r="C846" i="5" s="1"/>
  <c r="M846" i="5" s="1"/>
  <c r="N846" i="5" s="1"/>
  <c r="B847" i="5"/>
  <c r="C847" i="5" s="1"/>
  <c r="M847" i="5" s="1"/>
  <c r="N847" i="5" s="1"/>
  <c r="B848" i="5"/>
  <c r="C848" i="5" s="1"/>
  <c r="M848" i="5" s="1"/>
  <c r="N848" i="5" s="1"/>
  <c r="B849" i="5"/>
  <c r="C849" i="5" s="1"/>
  <c r="M849" i="5" s="1"/>
  <c r="N849" i="5" s="1"/>
  <c r="B850" i="5"/>
  <c r="C850" i="5" s="1"/>
  <c r="M850" i="5" s="1"/>
  <c r="N850" i="5" s="1"/>
  <c r="B851" i="5"/>
  <c r="C851" i="5" s="1"/>
  <c r="M851" i="5" s="1"/>
  <c r="N851" i="5" s="1"/>
  <c r="B852" i="5"/>
  <c r="C852" i="5" s="1"/>
  <c r="M852" i="5" s="1"/>
  <c r="N852" i="5" s="1"/>
  <c r="B853" i="5"/>
  <c r="C853" i="5" s="1"/>
  <c r="M853" i="5" s="1"/>
  <c r="N853" i="5" s="1"/>
  <c r="B854" i="5"/>
  <c r="C854" i="5" s="1"/>
  <c r="M854" i="5" s="1"/>
  <c r="N854" i="5" s="1"/>
  <c r="B855" i="5"/>
  <c r="C855" i="5" s="1"/>
  <c r="M855" i="5" s="1"/>
  <c r="N855" i="5" s="1"/>
  <c r="B856" i="5"/>
  <c r="C856" i="5" s="1"/>
  <c r="M856" i="5" s="1"/>
  <c r="N856" i="5" s="1"/>
  <c r="B857" i="5"/>
  <c r="C857" i="5" s="1"/>
  <c r="M857" i="5" s="1"/>
  <c r="N857" i="5" s="1"/>
  <c r="B858" i="5"/>
  <c r="C858" i="5" s="1"/>
  <c r="M858" i="5" s="1"/>
  <c r="N858" i="5" s="1"/>
  <c r="B859" i="5"/>
  <c r="C859" i="5" s="1"/>
  <c r="M859" i="5" s="1"/>
  <c r="N859" i="5" s="1"/>
  <c r="B860" i="5"/>
  <c r="C860" i="5" s="1"/>
  <c r="M860" i="5" s="1"/>
  <c r="N860" i="5" s="1"/>
  <c r="B861" i="5"/>
  <c r="C861" i="5" s="1"/>
  <c r="M861" i="5" s="1"/>
  <c r="N861" i="5" s="1"/>
  <c r="B862" i="5"/>
  <c r="C862" i="5" s="1"/>
  <c r="M862" i="5" s="1"/>
  <c r="N862" i="5" s="1"/>
  <c r="B863" i="5"/>
  <c r="C863" i="5" s="1"/>
  <c r="M863" i="5" s="1"/>
  <c r="N863" i="5" s="1"/>
  <c r="B864" i="5"/>
  <c r="C864" i="5" s="1"/>
  <c r="M864" i="5" s="1"/>
  <c r="N864" i="5" s="1"/>
  <c r="B865" i="5"/>
  <c r="C865" i="5" s="1"/>
  <c r="M865" i="5" s="1"/>
  <c r="N865" i="5" s="1"/>
  <c r="B866" i="5"/>
  <c r="C866" i="5" s="1"/>
  <c r="M866" i="5" s="1"/>
  <c r="N866" i="5" s="1"/>
  <c r="B867" i="5"/>
  <c r="C867" i="5" s="1"/>
  <c r="M867" i="5" s="1"/>
  <c r="N867" i="5" s="1"/>
  <c r="B868" i="5"/>
  <c r="C868" i="5" s="1"/>
  <c r="M868" i="5" s="1"/>
  <c r="N868" i="5" s="1"/>
  <c r="B869" i="5"/>
  <c r="C869" i="5" s="1"/>
  <c r="M869" i="5" s="1"/>
  <c r="N869" i="5" s="1"/>
  <c r="B870" i="5"/>
  <c r="C870" i="5" s="1"/>
  <c r="M870" i="5" s="1"/>
  <c r="N870" i="5" s="1"/>
  <c r="B871" i="5"/>
  <c r="C871" i="5" s="1"/>
  <c r="M871" i="5" s="1"/>
  <c r="N871" i="5" s="1"/>
  <c r="B872" i="5"/>
  <c r="C872" i="5" s="1"/>
  <c r="M872" i="5" s="1"/>
  <c r="N872" i="5" s="1"/>
  <c r="B873" i="5"/>
  <c r="C873" i="5" s="1"/>
  <c r="M873" i="5" s="1"/>
  <c r="N873" i="5" s="1"/>
  <c r="B874" i="5"/>
  <c r="C874" i="5" s="1"/>
  <c r="M874" i="5" s="1"/>
  <c r="N874" i="5" s="1"/>
  <c r="B875" i="5"/>
  <c r="C875" i="5" s="1"/>
  <c r="M875" i="5" s="1"/>
  <c r="N875" i="5" s="1"/>
  <c r="B876" i="5"/>
  <c r="C876" i="5" s="1"/>
  <c r="M876" i="5" s="1"/>
  <c r="N876" i="5" s="1"/>
  <c r="B877" i="5"/>
  <c r="C877" i="5" s="1"/>
  <c r="M877" i="5" s="1"/>
  <c r="N877" i="5" s="1"/>
  <c r="B878" i="5"/>
  <c r="C878" i="5" s="1"/>
  <c r="M878" i="5" s="1"/>
  <c r="N878" i="5" s="1"/>
  <c r="B879" i="5"/>
  <c r="C879" i="5" s="1"/>
  <c r="M879" i="5" s="1"/>
  <c r="N879" i="5" s="1"/>
  <c r="B880" i="5"/>
  <c r="C880" i="5" s="1"/>
  <c r="M880" i="5" s="1"/>
  <c r="N880" i="5" s="1"/>
  <c r="B881" i="5"/>
  <c r="C881" i="5" s="1"/>
  <c r="M881" i="5" s="1"/>
  <c r="N881" i="5" s="1"/>
  <c r="B882" i="5"/>
  <c r="C882" i="5" s="1"/>
  <c r="M882" i="5" s="1"/>
  <c r="N882" i="5" s="1"/>
  <c r="B883" i="5"/>
  <c r="C883" i="5" s="1"/>
  <c r="M883" i="5" s="1"/>
  <c r="N883" i="5" s="1"/>
  <c r="B884" i="5"/>
  <c r="C884" i="5" s="1"/>
  <c r="M884" i="5" s="1"/>
  <c r="N884" i="5" s="1"/>
  <c r="B885" i="5"/>
  <c r="C885" i="5" s="1"/>
  <c r="M885" i="5" s="1"/>
  <c r="N885" i="5" s="1"/>
  <c r="B886" i="5"/>
  <c r="C886" i="5" s="1"/>
  <c r="M886" i="5" s="1"/>
  <c r="N886" i="5" s="1"/>
  <c r="B887" i="5"/>
  <c r="C887" i="5" s="1"/>
  <c r="M887" i="5" s="1"/>
  <c r="N887" i="5" s="1"/>
  <c r="B888" i="5"/>
  <c r="C888" i="5" s="1"/>
  <c r="M888" i="5" s="1"/>
  <c r="N888" i="5" s="1"/>
  <c r="B889" i="5"/>
  <c r="C889" i="5" s="1"/>
  <c r="M889" i="5" s="1"/>
  <c r="N889" i="5" s="1"/>
  <c r="B890" i="5"/>
  <c r="C890" i="5" s="1"/>
  <c r="M890" i="5" s="1"/>
  <c r="N890" i="5" s="1"/>
  <c r="B891" i="5"/>
  <c r="C891" i="5" s="1"/>
  <c r="M891" i="5" s="1"/>
  <c r="N891" i="5" s="1"/>
  <c r="B892" i="5"/>
  <c r="C892" i="5" s="1"/>
  <c r="M892" i="5" s="1"/>
  <c r="N892" i="5" s="1"/>
  <c r="B893" i="5"/>
  <c r="C893" i="5" s="1"/>
  <c r="M893" i="5" s="1"/>
  <c r="N893" i="5" s="1"/>
  <c r="B894" i="5"/>
  <c r="C894" i="5" s="1"/>
  <c r="M894" i="5" s="1"/>
  <c r="N894" i="5" s="1"/>
  <c r="B895" i="5"/>
  <c r="C895" i="5" s="1"/>
  <c r="M895" i="5" s="1"/>
  <c r="N895" i="5" s="1"/>
  <c r="B896" i="5"/>
  <c r="C896" i="5" s="1"/>
  <c r="M896" i="5" s="1"/>
  <c r="N896" i="5" s="1"/>
  <c r="B897" i="5"/>
  <c r="C897" i="5" s="1"/>
  <c r="M897" i="5" s="1"/>
  <c r="N897" i="5" s="1"/>
  <c r="B898" i="5"/>
  <c r="C898" i="5" s="1"/>
  <c r="M898" i="5" s="1"/>
  <c r="N898" i="5" s="1"/>
  <c r="B899" i="5"/>
  <c r="C899" i="5" s="1"/>
  <c r="M899" i="5" s="1"/>
  <c r="N899" i="5" s="1"/>
  <c r="B900" i="5"/>
  <c r="C900" i="5" s="1"/>
  <c r="M900" i="5" s="1"/>
  <c r="N900" i="5" s="1"/>
  <c r="B901" i="5"/>
  <c r="C901" i="5" s="1"/>
  <c r="M901" i="5" s="1"/>
  <c r="N901" i="5" s="1"/>
  <c r="B902" i="5"/>
  <c r="C902" i="5" s="1"/>
  <c r="M902" i="5" s="1"/>
  <c r="N902" i="5" s="1"/>
  <c r="B903" i="5"/>
  <c r="C903" i="5" s="1"/>
  <c r="M903" i="5" s="1"/>
  <c r="N903" i="5" s="1"/>
  <c r="B904" i="5"/>
  <c r="C904" i="5" s="1"/>
  <c r="M904" i="5" s="1"/>
  <c r="N904" i="5" s="1"/>
  <c r="B905" i="5"/>
  <c r="C905" i="5" s="1"/>
  <c r="M905" i="5" s="1"/>
  <c r="N905" i="5" s="1"/>
  <c r="B906" i="5"/>
  <c r="C906" i="5" s="1"/>
  <c r="M906" i="5" s="1"/>
  <c r="N906" i="5" s="1"/>
  <c r="B907" i="5"/>
  <c r="C907" i="5" s="1"/>
  <c r="M907" i="5" s="1"/>
  <c r="N907" i="5" s="1"/>
  <c r="B908" i="5"/>
  <c r="C908" i="5" s="1"/>
  <c r="M908" i="5" s="1"/>
  <c r="N908" i="5" s="1"/>
  <c r="B909" i="5"/>
  <c r="C909" i="5" s="1"/>
  <c r="M909" i="5" s="1"/>
  <c r="N909" i="5" s="1"/>
  <c r="B910" i="5"/>
  <c r="C910" i="5" s="1"/>
  <c r="M910" i="5" s="1"/>
  <c r="N910" i="5" s="1"/>
  <c r="B911" i="5"/>
  <c r="C911" i="5" s="1"/>
  <c r="M911" i="5" s="1"/>
  <c r="N911" i="5" s="1"/>
  <c r="B912" i="5"/>
  <c r="C912" i="5" s="1"/>
  <c r="M912" i="5" s="1"/>
  <c r="N912" i="5" s="1"/>
  <c r="B913" i="5"/>
  <c r="C913" i="5" s="1"/>
  <c r="M913" i="5" s="1"/>
  <c r="N913" i="5" s="1"/>
  <c r="B914" i="5"/>
  <c r="C914" i="5" s="1"/>
  <c r="M914" i="5" s="1"/>
  <c r="N914" i="5" s="1"/>
  <c r="B915" i="5"/>
  <c r="C915" i="5" s="1"/>
  <c r="M915" i="5" s="1"/>
  <c r="N915" i="5" s="1"/>
  <c r="B916" i="5"/>
  <c r="C916" i="5" s="1"/>
  <c r="M916" i="5" s="1"/>
  <c r="N916" i="5" s="1"/>
  <c r="B917" i="5"/>
  <c r="C917" i="5" s="1"/>
  <c r="M917" i="5" s="1"/>
  <c r="N917" i="5" s="1"/>
  <c r="B918" i="5"/>
  <c r="C918" i="5" s="1"/>
  <c r="M918" i="5" s="1"/>
  <c r="N918" i="5" s="1"/>
  <c r="B919" i="5"/>
  <c r="C919" i="5" s="1"/>
  <c r="M919" i="5" s="1"/>
  <c r="N919" i="5" s="1"/>
  <c r="B920" i="5"/>
  <c r="C920" i="5" s="1"/>
  <c r="M920" i="5" s="1"/>
  <c r="N920" i="5" s="1"/>
  <c r="B921" i="5"/>
  <c r="C921" i="5" s="1"/>
  <c r="M921" i="5" s="1"/>
  <c r="N921" i="5" s="1"/>
  <c r="B922" i="5"/>
  <c r="C922" i="5" s="1"/>
  <c r="M922" i="5" s="1"/>
  <c r="N922" i="5" s="1"/>
  <c r="B923" i="5"/>
  <c r="C923" i="5" s="1"/>
  <c r="M923" i="5" s="1"/>
  <c r="N923" i="5" s="1"/>
  <c r="B924" i="5"/>
  <c r="C924" i="5" s="1"/>
  <c r="M924" i="5" s="1"/>
  <c r="N924" i="5" s="1"/>
  <c r="B925" i="5"/>
  <c r="C925" i="5" s="1"/>
  <c r="M925" i="5" s="1"/>
  <c r="N925" i="5" s="1"/>
  <c r="B926" i="5"/>
  <c r="C926" i="5" s="1"/>
  <c r="M926" i="5" s="1"/>
  <c r="N926" i="5" s="1"/>
  <c r="B927" i="5"/>
  <c r="C927" i="5" s="1"/>
  <c r="M927" i="5" s="1"/>
  <c r="N927" i="5" s="1"/>
  <c r="B928" i="5"/>
  <c r="C928" i="5" s="1"/>
  <c r="M928" i="5" s="1"/>
  <c r="N928" i="5" s="1"/>
  <c r="B929" i="5"/>
  <c r="C929" i="5" s="1"/>
  <c r="M929" i="5" s="1"/>
  <c r="N929" i="5" s="1"/>
  <c r="B930" i="5"/>
  <c r="C930" i="5" s="1"/>
  <c r="M930" i="5" s="1"/>
  <c r="N930" i="5" s="1"/>
  <c r="B931" i="5"/>
  <c r="C931" i="5" s="1"/>
  <c r="M931" i="5" s="1"/>
  <c r="N931" i="5" s="1"/>
  <c r="B932" i="5"/>
  <c r="C932" i="5" s="1"/>
  <c r="M932" i="5" s="1"/>
  <c r="N932" i="5" s="1"/>
  <c r="B933" i="5"/>
  <c r="C933" i="5" s="1"/>
  <c r="M933" i="5" s="1"/>
  <c r="N933" i="5" s="1"/>
  <c r="B934" i="5"/>
  <c r="C934" i="5" s="1"/>
  <c r="M934" i="5" s="1"/>
  <c r="N934" i="5" s="1"/>
  <c r="B935" i="5"/>
  <c r="C935" i="5" s="1"/>
  <c r="M935" i="5" s="1"/>
  <c r="N935" i="5" s="1"/>
  <c r="B936" i="5"/>
  <c r="C936" i="5" s="1"/>
  <c r="M936" i="5" s="1"/>
  <c r="N936" i="5" s="1"/>
  <c r="B937" i="5"/>
  <c r="C937" i="5" s="1"/>
  <c r="M937" i="5" s="1"/>
  <c r="N937" i="5" s="1"/>
  <c r="B938" i="5"/>
  <c r="C938" i="5" s="1"/>
  <c r="M938" i="5" s="1"/>
  <c r="N938" i="5" s="1"/>
  <c r="B939" i="5"/>
  <c r="C939" i="5" s="1"/>
  <c r="M939" i="5" s="1"/>
  <c r="N939" i="5" s="1"/>
  <c r="B940" i="5"/>
  <c r="C940" i="5" s="1"/>
  <c r="M940" i="5" s="1"/>
  <c r="N940" i="5" s="1"/>
  <c r="B941" i="5"/>
  <c r="C941" i="5" s="1"/>
  <c r="M941" i="5" s="1"/>
  <c r="N941" i="5" s="1"/>
  <c r="B942" i="5"/>
  <c r="C942" i="5" s="1"/>
  <c r="M942" i="5" s="1"/>
  <c r="N942" i="5" s="1"/>
  <c r="B943" i="5"/>
  <c r="C943" i="5" s="1"/>
  <c r="M943" i="5" s="1"/>
  <c r="N943" i="5" s="1"/>
  <c r="B944" i="5"/>
  <c r="C944" i="5" s="1"/>
  <c r="M944" i="5" s="1"/>
  <c r="N944" i="5" s="1"/>
  <c r="B945" i="5"/>
  <c r="C945" i="5" s="1"/>
  <c r="M945" i="5" s="1"/>
  <c r="N945" i="5" s="1"/>
  <c r="B946" i="5"/>
  <c r="C946" i="5" s="1"/>
  <c r="M946" i="5" s="1"/>
  <c r="N946" i="5" s="1"/>
  <c r="B947" i="5"/>
  <c r="C947" i="5" s="1"/>
  <c r="M947" i="5" s="1"/>
  <c r="N947" i="5" s="1"/>
  <c r="B948" i="5"/>
  <c r="C948" i="5" s="1"/>
  <c r="M948" i="5" s="1"/>
  <c r="N948" i="5" s="1"/>
  <c r="B949" i="5"/>
  <c r="C949" i="5" s="1"/>
  <c r="M949" i="5" s="1"/>
  <c r="N949" i="5" s="1"/>
  <c r="B950" i="5"/>
  <c r="C950" i="5" s="1"/>
  <c r="M950" i="5" s="1"/>
  <c r="N950" i="5" s="1"/>
  <c r="B951" i="5"/>
  <c r="C951" i="5" s="1"/>
  <c r="M951" i="5" s="1"/>
  <c r="N951" i="5" s="1"/>
  <c r="B952" i="5"/>
  <c r="C952" i="5" s="1"/>
  <c r="M952" i="5" s="1"/>
  <c r="N952" i="5" s="1"/>
  <c r="B953" i="5"/>
  <c r="C953" i="5" s="1"/>
  <c r="M953" i="5" s="1"/>
  <c r="N953" i="5" s="1"/>
  <c r="B954" i="5"/>
  <c r="C954" i="5" s="1"/>
  <c r="M954" i="5" s="1"/>
  <c r="N954" i="5" s="1"/>
  <c r="B955" i="5"/>
  <c r="C955" i="5" s="1"/>
  <c r="M955" i="5" s="1"/>
  <c r="N955" i="5" s="1"/>
  <c r="B956" i="5"/>
  <c r="C956" i="5" s="1"/>
  <c r="M956" i="5" s="1"/>
  <c r="N956" i="5" s="1"/>
  <c r="B957" i="5"/>
  <c r="C957" i="5" s="1"/>
  <c r="M957" i="5" s="1"/>
  <c r="N957" i="5" s="1"/>
  <c r="B958" i="5"/>
  <c r="C958" i="5" s="1"/>
  <c r="M958" i="5" s="1"/>
  <c r="N958" i="5" s="1"/>
  <c r="B959" i="5"/>
  <c r="C959" i="5" s="1"/>
  <c r="M959" i="5" s="1"/>
  <c r="N959" i="5" s="1"/>
  <c r="B960" i="5"/>
  <c r="C960" i="5" s="1"/>
  <c r="M960" i="5" s="1"/>
  <c r="N960" i="5" s="1"/>
  <c r="B961" i="5"/>
  <c r="C961" i="5" s="1"/>
  <c r="M961" i="5" s="1"/>
  <c r="N961" i="5" s="1"/>
  <c r="B962" i="5"/>
  <c r="C962" i="5" s="1"/>
  <c r="M962" i="5" s="1"/>
  <c r="N962" i="5" s="1"/>
  <c r="B963" i="5"/>
  <c r="C963" i="5" s="1"/>
  <c r="M963" i="5" s="1"/>
  <c r="N963" i="5" s="1"/>
  <c r="B964" i="5"/>
  <c r="C964" i="5" s="1"/>
  <c r="M964" i="5" s="1"/>
  <c r="N964" i="5" s="1"/>
  <c r="B965" i="5"/>
  <c r="C965" i="5" s="1"/>
  <c r="M965" i="5" s="1"/>
  <c r="N965" i="5" s="1"/>
  <c r="B966" i="5"/>
  <c r="C966" i="5" s="1"/>
  <c r="M966" i="5" s="1"/>
  <c r="N966" i="5" s="1"/>
  <c r="B967" i="5"/>
  <c r="C967" i="5" s="1"/>
  <c r="M967" i="5" s="1"/>
  <c r="N967" i="5" s="1"/>
  <c r="B968" i="5"/>
  <c r="C968" i="5" s="1"/>
  <c r="M968" i="5" s="1"/>
  <c r="N968" i="5" s="1"/>
  <c r="B969" i="5"/>
  <c r="C969" i="5" s="1"/>
  <c r="M969" i="5" s="1"/>
  <c r="N969" i="5" s="1"/>
  <c r="B970" i="5"/>
  <c r="C970" i="5" s="1"/>
  <c r="M970" i="5" s="1"/>
  <c r="N970" i="5" s="1"/>
  <c r="B971" i="5"/>
  <c r="C971" i="5" s="1"/>
  <c r="M971" i="5" s="1"/>
  <c r="N971" i="5" s="1"/>
  <c r="B972" i="5"/>
  <c r="C972" i="5" s="1"/>
  <c r="M972" i="5" s="1"/>
  <c r="N972" i="5" s="1"/>
  <c r="B973" i="5"/>
  <c r="C973" i="5" s="1"/>
  <c r="M973" i="5" s="1"/>
  <c r="N973" i="5" s="1"/>
  <c r="B974" i="5"/>
  <c r="C974" i="5" s="1"/>
  <c r="M974" i="5" s="1"/>
  <c r="N974" i="5" s="1"/>
  <c r="B975" i="5"/>
  <c r="C975" i="5" s="1"/>
  <c r="M975" i="5" s="1"/>
  <c r="N975" i="5" s="1"/>
  <c r="B976" i="5"/>
  <c r="C976" i="5" s="1"/>
  <c r="M976" i="5" s="1"/>
  <c r="N976" i="5" s="1"/>
  <c r="B977" i="5"/>
  <c r="C977" i="5" s="1"/>
  <c r="M977" i="5" s="1"/>
  <c r="N977" i="5" s="1"/>
  <c r="B978" i="5"/>
  <c r="C978" i="5" s="1"/>
  <c r="M978" i="5" s="1"/>
  <c r="N978" i="5" s="1"/>
  <c r="B979" i="5"/>
  <c r="C979" i="5" s="1"/>
  <c r="M979" i="5" s="1"/>
  <c r="N979" i="5" s="1"/>
  <c r="B980" i="5"/>
  <c r="C980" i="5" s="1"/>
  <c r="M980" i="5" s="1"/>
  <c r="N980" i="5" s="1"/>
  <c r="B981" i="5"/>
  <c r="C981" i="5" s="1"/>
  <c r="M981" i="5" s="1"/>
  <c r="N981" i="5" s="1"/>
  <c r="B982" i="5"/>
  <c r="C982" i="5" s="1"/>
  <c r="M982" i="5" s="1"/>
  <c r="N982" i="5" s="1"/>
  <c r="B983" i="5"/>
  <c r="C983" i="5" s="1"/>
  <c r="M983" i="5" s="1"/>
  <c r="N983" i="5" s="1"/>
  <c r="B984" i="5"/>
  <c r="C984" i="5" s="1"/>
  <c r="M984" i="5" s="1"/>
  <c r="N984" i="5" s="1"/>
  <c r="B985" i="5"/>
  <c r="C985" i="5" s="1"/>
  <c r="M985" i="5" s="1"/>
  <c r="N985" i="5" s="1"/>
  <c r="B986" i="5"/>
  <c r="C986" i="5" s="1"/>
  <c r="M986" i="5" s="1"/>
  <c r="N986" i="5" s="1"/>
  <c r="B987" i="5"/>
  <c r="C987" i="5" s="1"/>
  <c r="M987" i="5" s="1"/>
  <c r="N987" i="5" s="1"/>
  <c r="B988" i="5"/>
  <c r="C988" i="5" s="1"/>
  <c r="M988" i="5" s="1"/>
  <c r="N988" i="5" s="1"/>
  <c r="B989" i="5"/>
  <c r="C989" i="5" s="1"/>
  <c r="M989" i="5" s="1"/>
  <c r="N989" i="5" s="1"/>
  <c r="B990" i="5"/>
  <c r="C990" i="5" s="1"/>
  <c r="M990" i="5" s="1"/>
  <c r="N990" i="5" s="1"/>
  <c r="B991" i="5"/>
  <c r="C991" i="5" s="1"/>
  <c r="M991" i="5" s="1"/>
  <c r="N991" i="5" s="1"/>
  <c r="B992" i="5"/>
  <c r="C992" i="5" s="1"/>
  <c r="M992" i="5" s="1"/>
  <c r="N992" i="5" s="1"/>
  <c r="B993" i="5"/>
  <c r="C993" i="5" s="1"/>
  <c r="M993" i="5" s="1"/>
  <c r="N993" i="5" s="1"/>
  <c r="B994" i="5"/>
  <c r="C994" i="5" s="1"/>
  <c r="M994" i="5" s="1"/>
  <c r="N994" i="5" s="1"/>
  <c r="B995" i="5"/>
  <c r="C995" i="5" s="1"/>
  <c r="M995" i="5" s="1"/>
  <c r="N995" i="5" s="1"/>
  <c r="B996" i="5"/>
  <c r="C996" i="5" s="1"/>
  <c r="M996" i="5" s="1"/>
  <c r="N996" i="5" s="1"/>
  <c r="B997" i="5"/>
  <c r="C997" i="5" s="1"/>
  <c r="M997" i="5" s="1"/>
  <c r="N997" i="5" s="1"/>
  <c r="B998" i="5"/>
  <c r="C998" i="5" s="1"/>
  <c r="M998" i="5" s="1"/>
  <c r="N998" i="5" s="1"/>
  <c r="B999" i="5"/>
  <c r="C999" i="5" s="1"/>
  <c r="M999" i="5" s="1"/>
  <c r="N999" i="5" s="1"/>
  <c r="B1000" i="5"/>
  <c r="C1000" i="5" s="1"/>
  <c r="M1000" i="5" s="1"/>
  <c r="N1000" i="5" s="1"/>
  <c r="B1001" i="5"/>
  <c r="C1001" i="5" s="1"/>
  <c r="M1001" i="5" s="1"/>
  <c r="N1001" i="5" s="1"/>
  <c r="B1002" i="5"/>
  <c r="C1002" i="5" s="1"/>
  <c r="M1002" i="5" s="1"/>
  <c r="N1002" i="5" s="1"/>
  <c r="B1003" i="5"/>
  <c r="C1003" i="5" s="1"/>
  <c r="M1003" i="5" s="1"/>
  <c r="N1003" i="5" s="1"/>
  <c r="B1004" i="5"/>
  <c r="C1004" i="5" s="1"/>
  <c r="M1004" i="5" s="1"/>
  <c r="N1004" i="5" s="1"/>
  <c r="B1005" i="5"/>
  <c r="C1005" i="5" s="1"/>
  <c r="M1005" i="5" s="1"/>
  <c r="N1005" i="5" s="1"/>
  <c r="B1006" i="5"/>
  <c r="C1006" i="5" s="1"/>
  <c r="M1006" i="5" s="1"/>
  <c r="N1006" i="5" s="1"/>
  <c r="B1007" i="5"/>
  <c r="C1007" i="5" s="1"/>
  <c r="M1007" i="5" s="1"/>
  <c r="N1007" i="5" s="1"/>
  <c r="B1008" i="5"/>
  <c r="C1008" i="5" s="1"/>
  <c r="M1008" i="5" s="1"/>
  <c r="N1008" i="5" s="1"/>
  <c r="B1009" i="5"/>
  <c r="C1009" i="5" s="1"/>
  <c r="M1009" i="5" s="1"/>
  <c r="N1009" i="5" s="1"/>
  <c r="B1010" i="5"/>
  <c r="C1010" i="5" s="1"/>
  <c r="M1010" i="5" s="1"/>
  <c r="N1010" i="5" s="1"/>
  <c r="B1011" i="5"/>
  <c r="C1011" i="5" s="1"/>
  <c r="M1011" i="5" s="1"/>
  <c r="N1011" i="5" s="1"/>
  <c r="B1012" i="5"/>
  <c r="C1012" i="5" s="1"/>
  <c r="M1012" i="5" s="1"/>
  <c r="N1012" i="5" s="1"/>
  <c r="B1013" i="5"/>
  <c r="C1013" i="5" s="1"/>
  <c r="M1013" i="5" s="1"/>
  <c r="N1013" i="5" s="1"/>
  <c r="B1014" i="5"/>
  <c r="C1014" i="5" s="1"/>
  <c r="M1014" i="5" s="1"/>
  <c r="N1014" i="5" s="1"/>
  <c r="B1015" i="5"/>
  <c r="C1015" i="5" s="1"/>
  <c r="M1015" i="5" s="1"/>
  <c r="N1015" i="5" s="1"/>
  <c r="B1016" i="5"/>
  <c r="C1016" i="5" s="1"/>
  <c r="M1016" i="5" s="1"/>
  <c r="N1016" i="5" s="1"/>
  <c r="B1017" i="5"/>
  <c r="C1017" i="5" s="1"/>
  <c r="M1017" i="5" s="1"/>
  <c r="N1017" i="5" s="1"/>
  <c r="B1018" i="5"/>
  <c r="C1018" i="5" s="1"/>
  <c r="M1018" i="5" s="1"/>
  <c r="N1018" i="5" s="1"/>
  <c r="B1019" i="5"/>
  <c r="C1019" i="5" s="1"/>
  <c r="M1019" i="5" s="1"/>
  <c r="N1019" i="5" s="1"/>
  <c r="B1020" i="5"/>
  <c r="C1020" i="5" s="1"/>
  <c r="M1020" i="5" s="1"/>
  <c r="N1020" i="5" s="1"/>
  <c r="B1021" i="5"/>
  <c r="C1021" i="5" s="1"/>
  <c r="M1021" i="5" s="1"/>
  <c r="N1021" i="5" s="1"/>
  <c r="B1022" i="5"/>
  <c r="C1022" i="5" s="1"/>
  <c r="M1022" i="5" s="1"/>
  <c r="N1022" i="5" s="1"/>
  <c r="B1023" i="5"/>
  <c r="C1023" i="5" s="1"/>
  <c r="M1023" i="5" s="1"/>
  <c r="N1023" i="5" s="1"/>
  <c r="B1024" i="5"/>
  <c r="C1024" i="5" s="1"/>
  <c r="M1024" i="5" s="1"/>
  <c r="N1024" i="5" s="1"/>
  <c r="B1025" i="5"/>
  <c r="C1025" i="5" s="1"/>
  <c r="M1025" i="5" s="1"/>
  <c r="N1025" i="5" s="1"/>
  <c r="B1026" i="5"/>
  <c r="C1026" i="5" s="1"/>
  <c r="M1026" i="5" s="1"/>
  <c r="N1026" i="5" s="1"/>
  <c r="B1027" i="5"/>
  <c r="C1027" i="5" s="1"/>
  <c r="M1027" i="5" s="1"/>
  <c r="N1027" i="5" s="1"/>
  <c r="B1028" i="5"/>
  <c r="C1028" i="5" s="1"/>
  <c r="M1028" i="5" s="1"/>
  <c r="N1028" i="5" s="1"/>
  <c r="B1029" i="5"/>
  <c r="C1029" i="5" s="1"/>
  <c r="M1029" i="5" s="1"/>
  <c r="N1029" i="5" s="1"/>
  <c r="B1030" i="5"/>
  <c r="C1030" i="5" s="1"/>
  <c r="M1030" i="5" s="1"/>
  <c r="N1030" i="5" s="1"/>
  <c r="B1031" i="5"/>
  <c r="C1031" i="5" s="1"/>
  <c r="M1031" i="5" s="1"/>
  <c r="N1031" i="5" s="1"/>
  <c r="B1032" i="5"/>
  <c r="C1032" i="5" s="1"/>
  <c r="M1032" i="5" s="1"/>
  <c r="N1032" i="5" s="1"/>
  <c r="B1033" i="5"/>
  <c r="C1033" i="5" s="1"/>
  <c r="M1033" i="5" s="1"/>
  <c r="N1033" i="5" s="1"/>
  <c r="B1034" i="5"/>
  <c r="C1034" i="5" s="1"/>
  <c r="M1034" i="5" s="1"/>
  <c r="N1034" i="5" s="1"/>
  <c r="B1035" i="5"/>
  <c r="C1035" i="5" s="1"/>
  <c r="M1035" i="5" s="1"/>
  <c r="N1035" i="5" s="1"/>
  <c r="B1036" i="5"/>
  <c r="C1036" i="5" s="1"/>
  <c r="M1036" i="5" s="1"/>
  <c r="N1036" i="5" s="1"/>
  <c r="B1037" i="5"/>
  <c r="C1037" i="5" s="1"/>
  <c r="M1037" i="5" s="1"/>
  <c r="N1037" i="5" s="1"/>
  <c r="B1038" i="5"/>
  <c r="C1038" i="5" s="1"/>
  <c r="M1038" i="5" s="1"/>
  <c r="N1038" i="5" s="1"/>
  <c r="B1039" i="5"/>
  <c r="C1039" i="5" s="1"/>
  <c r="M1039" i="5" s="1"/>
  <c r="N1039" i="5" s="1"/>
  <c r="B1040" i="5"/>
  <c r="C1040" i="5" s="1"/>
  <c r="M1040" i="5" s="1"/>
  <c r="N1040" i="5" s="1"/>
  <c r="B1041" i="5"/>
  <c r="C1041" i="5" s="1"/>
  <c r="M1041" i="5" s="1"/>
  <c r="N1041" i="5" s="1"/>
  <c r="B1042" i="5"/>
  <c r="C1042" i="5" s="1"/>
  <c r="M1042" i="5" s="1"/>
  <c r="N1042" i="5" s="1"/>
  <c r="B1043" i="5"/>
  <c r="C1043" i="5" s="1"/>
  <c r="M1043" i="5" s="1"/>
  <c r="N1043" i="5" s="1"/>
  <c r="B1044" i="5"/>
  <c r="C1044" i="5" s="1"/>
  <c r="M1044" i="5" s="1"/>
  <c r="N1044" i="5" s="1"/>
  <c r="B1045" i="5"/>
  <c r="C1045" i="5" s="1"/>
  <c r="M1045" i="5" s="1"/>
  <c r="N1045" i="5" s="1"/>
  <c r="B1046" i="5"/>
  <c r="C1046" i="5" s="1"/>
  <c r="M1046" i="5" s="1"/>
  <c r="N1046" i="5" s="1"/>
  <c r="B1047" i="5"/>
  <c r="C1047" i="5" s="1"/>
  <c r="M1047" i="5" s="1"/>
  <c r="N1047" i="5" s="1"/>
  <c r="B1048" i="5"/>
  <c r="C1048" i="5" s="1"/>
  <c r="M1048" i="5" s="1"/>
  <c r="N1048" i="5" s="1"/>
  <c r="B1049" i="5"/>
  <c r="C1049" i="5" s="1"/>
  <c r="M1049" i="5" s="1"/>
  <c r="N1049" i="5" s="1"/>
  <c r="B1050" i="5"/>
  <c r="C1050" i="5" s="1"/>
  <c r="M1050" i="5" s="1"/>
  <c r="N1050" i="5" s="1"/>
  <c r="B1051" i="5"/>
  <c r="C1051" i="5" s="1"/>
  <c r="M1051" i="5" s="1"/>
  <c r="N1051" i="5" s="1"/>
  <c r="B1052" i="5"/>
  <c r="C1052" i="5" s="1"/>
  <c r="M1052" i="5" s="1"/>
  <c r="N1052" i="5" s="1"/>
  <c r="B1053" i="5"/>
  <c r="C1053" i="5" s="1"/>
  <c r="M1053" i="5" s="1"/>
  <c r="N1053" i="5" s="1"/>
  <c r="B1054" i="5"/>
  <c r="C1054" i="5" s="1"/>
  <c r="M1054" i="5" s="1"/>
  <c r="N1054" i="5" s="1"/>
  <c r="B1055" i="5"/>
  <c r="C1055" i="5" s="1"/>
  <c r="M1055" i="5" s="1"/>
  <c r="N1055" i="5" s="1"/>
  <c r="B1056" i="5"/>
  <c r="C1056" i="5" s="1"/>
  <c r="M1056" i="5" s="1"/>
  <c r="N1056" i="5" s="1"/>
  <c r="B1057" i="5"/>
  <c r="C1057" i="5" s="1"/>
  <c r="M1057" i="5" s="1"/>
  <c r="N1057" i="5" s="1"/>
  <c r="B1058" i="5"/>
  <c r="C1058" i="5" s="1"/>
  <c r="M1058" i="5" s="1"/>
  <c r="N1058" i="5" s="1"/>
  <c r="B1059" i="5"/>
  <c r="C1059" i="5" s="1"/>
  <c r="M1059" i="5" s="1"/>
  <c r="N1059" i="5" s="1"/>
  <c r="B1060" i="5"/>
  <c r="C1060" i="5" s="1"/>
  <c r="M1060" i="5" s="1"/>
  <c r="N1060" i="5" s="1"/>
  <c r="B1061" i="5"/>
  <c r="C1061" i="5" s="1"/>
  <c r="M1061" i="5" s="1"/>
  <c r="N1061" i="5" s="1"/>
  <c r="B1062" i="5"/>
  <c r="C1062" i="5" s="1"/>
  <c r="M1062" i="5" s="1"/>
  <c r="N1062" i="5" s="1"/>
  <c r="B1063" i="5"/>
  <c r="C1063" i="5" s="1"/>
  <c r="M1063" i="5" s="1"/>
  <c r="N1063" i="5" s="1"/>
  <c r="B1064" i="5"/>
  <c r="C1064" i="5" s="1"/>
  <c r="M1064" i="5" s="1"/>
  <c r="N1064" i="5" s="1"/>
  <c r="B1065" i="5"/>
  <c r="C1065" i="5" s="1"/>
  <c r="M1065" i="5" s="1"/>
  <c r="N1065" i="5" s="1"/>
  <c r="B1066" i="5"/>
  <c r="C1066" i="5" s="1"/>
  <c r="M1066" i="5" s="1"/>
  <c r="N1066" i="5" s="1"/>
  <c r="B1067" i="5"/>
  <c r="C1067" i="5" s="1"/>
  <c r="M1067" i="5" s="1"/>
  <c r="N1067" i="5" s="1"/>
  <c r="B1068" i="5"/>
  <c r="C1068" i="5" s="1"/>
  <c r="M1068" i="5" s="1"/>
  <c r="N1068" i="5" s="1"/>
  <c r="B1069" i="5"/>
  <c r="C1069" i="5" s="1"/>
  <c r="M1069" i="5" s="1"/>
  <c r="N1069" i="5" s="1"/>
  <c r="B1070" i="5"/>
  <c r="C1070" i="5" s="1"/>
  <c r="M1070" i="5" s="1"/>
  <c r="N1070" i="5" s="1"/>
  <c r="B1071" i="5"/>
  <c r="C1071" i="5" s="1"/>
  <c r="M1071" i="5" s="1"/>
  <c r="N1071" i="5" s="1"/>
  <c r="B1072" i="5"/>
  <c r="C1072" i="5" s="1"/>
  <c r="M1072" i="5" s="1"/>
  <c r="N1072" i="5" s="1"/>
  <c r="B1073" i="5"/>
  <c r="C1073" i="5" s="1"/>
  <c r="M1073" i="5" s="1"/>
  <c r="N1073" i="5" s="1"/>
  <c r="B1074" i="5"/>
  <c r="C1074" i="5" s="1"/>
  <c r="M1074" i="5" s="1"/>
  <c r="N1074" i="5" s="1"/>
  <c r="B1075" i="5"/>
  <c r="C1075" i="5" s="1"/>
  <c r="M1075" i="5" s="1"/>
  <c r="N1075" i="5" s="1"/>
  <c r="B1076" i="5"/>
  <c r="C1076" i="5" s="1"/>
  <c r="M1076" i="5" s="1"/>
  <c r="N1076" i="5" s="1"/>
  <c r="B1077" i="5"/>
  <c r="C1077" i="5" s="1"/>
  <c r="M1077" i="5" s="1"/>
  <c r="N1077" i="5" s="1"/>
  <c r="B1078" i="5"/>
  <c r="C1078" i="5" s="1"/>
  <c r="M1078" i="5" s="1"/>
  <c r="N1078" i="5" s="1"/>
  <c r="B1079" i="5"/>
  <c r="C1079" i="5" s="1"/>
  <c r="M1079" i="5" s="1"/>
  <c r="N1079" i="5" s="1"/>
  <c r="B1080" i="5"/>
  <c r="C1080" i="5" s="1"/>
  <c r="M1080" i="5" s="1"/>
  <c r="N1080" i="5" s="1"/>
  <c r="B1081" i="5"/>
  <c r="C1081" i="5" s="1"/>
  <c r="M1081" i="5" s="1"/>
  <c r="N1081" i="5" s="1"/>
  <c r="B1082" i="5"/>
  <c r="C1082" i="5" s="1"/>
  <c r="M1082" i="5" s="1"/>
  <c r="N1082" i="5" s="1"/>
  <c r="B1083" i="5"/>
  <c r="C1083" i="5" s="1"/>
  <c r="M1083" i="5" s="1"/>
  <c r="N1083" i="5" s="1"/>
  <c r="B1084" i="5"/>
  <c r="C1084" i="5" s="1"/>
  <c r="M1084" i="5" s="1"/>
  <c r="N1084" i="5" s="1"/>
  <c r="B1085" i="5"/>
  <c r="C1085" i="5" s="1"/>
  <c r="M1085" i="5" s="1"/>
  <c r="N1085" i="5" s="1"/>
  <c r="B1086" i="5"/>
  <c r="C1086" i="5" s="1"/>
  <c r="M1086" i="5" s="1"/>
  <c r="N1086" i="5" s="1"/>
  <c r="B1087" i="5"/>
  <c r="C1087" i="5" s="1"/>
  <c r="M1087" i="5" s="1"/>
  <c r="N1087" i="5" s="1"/>
  <c r="B1088" i="5"/>
  <c r="C1088" i="5" s="1"/>
  <c r="M1088" i="5" s="1"/>
  <c r="N1088" i="5" s="1"/>
  <c r="B1089" i="5"/>
  <c r="C1089" i="5" s="1"/>
  <c r="M1089" i="5" s="1"/>
  <c r="N1089" i="5" s="1"/>
  <c r="B1090" i="5"/>
  <c r="C1090" i="5" s="1"/>
  <c r="M1090" i="5" s="1"/>
  <c r="N1090" i="5" s="1"/>
  <c r="B1091" i="5"/>
  <c r="C1091" i="5" s="1"/>
  <c r="M1091" i="5" s="1"/>
  <c r="N1091" i="5" s="1"/>
  <c r="B1092" i="5"/>
  <c r="C1092" i="5" s="1"/>
  <c r="M1092" i="5" s="1"/>
  <c r="N1092" i="5" s="1"/>
  <c r="B1093" i="5"/>
  <c r="C1093" i="5" s="1"/>
  <c r="M1093" i="5" s="1"/>
  <c r="N1093" i="5" s="1"/>
  <c r="B1094" i="5"/>
  <c r="C1094" i="5" s="1"/>
  <c r="M1094" i="5" s="1"/>
  <c r="N1094" i="5" s="1"/>
  <c r="B1095" i="5"/>
  <c r="C1095" i="5" s="1"/>
  <c r="M1095" i="5" s="1"/>
  <c r="N1095" i="5" s="1"/>
  <c r="B1096" i="5"/>
  <c r="C1096" i="5" s="1"/>
  <c r="M1096" i="5" s="1"/>
  <c r="N1096" i="5" s="1"/>
  <c r="B1097" i="5"/>
  <c r="C1097" i="5" s="1"/>
  <c r="M1097" i="5" s="1"/>
  <c r="N1097" i="5" s="1"/>
  <c r="B1098" i="5"/>
  <c r="C1098" i="5" s="1"/>
  <c r="M1098" i="5" s="1"/>
  <c r="N1098" i="5" s="1"/>
  <c r="B1099" i="5"/>
  <c r="C1099" i="5" s="1"/>
  <c r="M1099" i="5" s="1"/>
  <c r="N1099" i="5" s="1"/>
  <c r="B1100" i="5"/>
  <c r="C1100" i="5" s="1"/>
  <c r="M1100" i="5" s="1"/>
  <c r="N1100" i="5" s="1"/>
  <c r="B1101" i="5"/>
  <c r="C1101" i="5" s="1"/>
  <c r="M1101" i="5" s="1"/>
  <c r="N1101" i="5" s="1"/>
  <c r="B1102" i="5"/>
  <c r="C1102" i="5" s="1"/>
  <c r="M1102" i="5" s="1"/>
  <c r="N1102" i="5" s="1"/>
  <c r="B1103" i="5"/>
  <c r="C1103" i="5" s="1"/>
  <c r="M1103" i="5" s="1"/>
  <c r="N1103" i="5" s="1"/>
  <c r="B1104" i="5"/>
  <c r="C1104" i="5" s="1"/>
  <c r="M1104" i="5" s="1"/>
  <c r="N1104" i="5" s="1"/>
  <c r="B1105" i="5"/>
  <c r="C1105" i="5" s="1"/>
  <c r="M1105" i="5" s="1"/>
  <c r="N1105" i="5" s="1"/>
  <c r="B1106" i="5"/>
  <c r="C1106" i="5" s="1"/>
  <c r="M1106" i="5" s="1"/>
  <c r="N1106" i="5" s="1"/>
  <c r="B1107" i="5"/>
  <c r="C1107" i="5" s="1"/>
  <c r="M1107" i="5" s="1"/>
  <c r="N1107" i="5" s="1"/>
  <c r="B1108" i="5"/>
  <c r="C1108" i="5" s="1"/>
  <c r="M1108" i="5" s="1"/>
  <c r="N1108" i="5" s="1"/>
  <c r="B1109" i="5"/>
  <c r="C1109" i="5" s="1"/>
  <c r="M1109" i="5" s="1"/>
  <c r="N1109" i="5" s="1"/>
  <c r="B1110" i="5"/>
  <c r="C1110" i="5" s="1"/>
  <c r="M1110" i="5" s="1"/>
  <c r="N1110" i="5" s="1"/>
  <c r="B1111" i="5"/>
  <c r="C1111" i="5" s="1"/>
  <c r="M1111" i="5" s="1"/>
  <c r="N1111" i="5" s="1"/>
  <c r="B1112" i="5"/>
  <c r="C1112" i="5" s="1"/>
  <c r="M1112" i="5" s="1"/>
  <c r="N1112" i="5" s="1"/>
  <c r="B1113" i="5"/>
  <c r="C1113" i="5" s="1"/>
  <c r="M1113" i="5" s="1"/>
  <c r="N1113" i="5" s="1"/>
  <c r="B1114" i="5"/>
  <c r="C1114" i="5" s="1"/>
  <c r="M1114" i="5" s="1"/>
  <c r="N1114" i="5" s="1"/>
  <c r="B1115" i="5"/>
  <c r="C1115" i="5" s="1"/>
  <c r="M1115" i="5" s="1"/>
  <c r="N1115" i="5" s="1"/>
  <c r="B1116" i="5"/>
  <c r="C1116" i="5" s="1"/>
  <c r="M1116" i="5" s="1"/>
  <c r="N1116" i="5" s="1"/>
  <c r="B1117" i="5"/>
  <c r="C1117" i="5" s="1"/>
  <c r="M1117" i="5" s="1"/>
  <c r="N1117" i="5" s="1"/>
  <c r="B1118" i="5"/>
  <c r="C1118" i="5" s="1"/>
  <c r="M1118" i="5" s="1"/>
  <c r="N1118" i="5" s="1"/>
  <c r="B1119" i="5"/>
  <c r="C1119" i="5" s="1"/>
  <c r="M1119" i="5" s="1"/>
  <c r="N1119" i="5" s="1"/>
  <c r="B1120" i="5"/>
  <c r="C1120" i="5" s="1"/>
  <c r="M1120" i="5" s="1"/>
  <c r="N1120" i="5" s="1"/>
  <c r="B1121" i="5"/>
  <c r="C1121" i="5" s="1"/>
  <c r="M1121" i="5" s="1"/>
  <c r="N1121" i="5" s="1"/>
  <c r="B1122" i="5"/>
  <c r="C1122" i="5" s="1"/>
  <c r="M1122" i="5" s="1"/>
  <c r="N1122" i="5" s="1"/>
  <c r="B1123" i="5"/>
  <c r="C1123" i="5" s="1"/>
  <c r="M1123" i="5" s="1"/>
  <c r="N1123" i="5" s="1"/>
  <c r="B1124" i="5"/>
  <c r="C1124" i="5" s="1"/>
  <c r="M1124" i="5" s="1"/>
  <c r="N1124" i="5" s="1"/>
  <c r="B1125" i="5"/>
  <c r="C1125" i="5" s="1"/>
  <c r="M1125" i="5" s="1"/>
  <c r="N1125" i="5" s="1"/>
  <c r="B1126" i="5"/>
  <c r="C1126" i="5" s="1"/>
  <c r="M1126" i="5" s="1"/>
  <c r="N1126" i="5" s="1"/>
  <c r="B1127" i="5"/>
  <c r="C1127" i="5" s="1"/>
  <c r="M1127" i="5" s="1"/>
  <c r="N1127" i="5" s="1"/>
  <c r="B1128" i="5"/>
  <c r="C1128" i="5" s="1"/>
  <c r="M1128" i="5" s="1"/>
  <c r="N1128" i="5" s="1"/>
  <c r="B1129" i="5"/>
  <c r="C1129" i="5" s="1"/>
  <c r="M1129" i="5" s="1"/>
  <c r="N1129" i="5" s="1"/>
  <c r="B1130" i="5"/>
  <c r="C1130" i="5" s="1"/>
  <c r="M1130" i="5" s="1"/>
  <c r="N1130" i="5" s="1"/>
  <c r="B1131" i="5"/>
  <c r="C1131" i="5" s="1"/>
  <c r="M1131" i="5" s="1"/>
  <c r="N1131" i="5" s="1"/>
  <c r="B1132" i="5"/>
  <c r="C1132" i="5" s="1"/>
  <c r="M1132" i="5" s="1"/>
  <c r="N1132" i="5" s="1"/>
  <c r="B1133" i="5"/>
  <c r="C1133" i="5" s="1"/>
  <c r="M1133" i="5" s="1"/>
  <c r="N1133" i="5" s="1"/>
  <c r="B1134" i="5"/>
  <c r="C1134" i="5" s="1"/>
  <c r="M1134" i="5" s="1"/>
  <c r="N1134" i="5" s="1"/>
  <c r="B1135" i="5"/>
  <c r="C1135" i="5" s="1"/>
  <c r="M1135" i="5" s="1"/>
  <c r="N1135" i="5" s="1"/>
  <c r="B1136" i="5"/>
  <c r="C1136" i="5" s="1"/>
  <c r="M1136" i="5" s="1"/>
  <c r="N1136" i="5" s="1"/>
  <c r="B1137" i="5"/>
  <c r="C1137" i="5" s="1"/>
  <c r="M1137" i="5" s="1"/>
  <c r="N1137" i="5" s="1"/>
  <c r="B1138" i="5"/>
  <c r="C1138" i="5" s="1"/>
  <c r="M1138" i="5" s="1"/>
  <c r="N1138" i="5" s="1"/>
  <c r="B1139" i="5"/>
  <c r="C1139" i="5" s="1"/>
  <c r="M1139" i="5" s="1"/>
  <c r="N1139" i="5" s="1"/>
  <c r="B1140" i="5"/>
  <c r="C1140" i="5" s="1"/>
  <c r="M1140" i="5" s="1"/>
  <c r="N1140" i="5" s="1"/>
  <c r="B1141" i="5"/>
  <c r="C1141" i="5" s="1"/>
  <c r="M1141" i="5" s="1"/>
  <c r="N1141" i="5" s="1"/>
  <c r="B1142" i="5"/>
  <c r="C1142" i="5" s="1"/>
  <c r="M1142" i="5" s="1"/>
  <c r="N1142" i="5" s="1"/>
  <c r="B1143" i="5"/>
  <c r="C1143" i="5" s="1"/>
  <c r="M1143" i="5" s="1"/>
  <c r="N1143" i="5" s="1"/>
  <c r="B1144" i="5"/>
  <c r="C1144" i="5" s="1"/>
  <c r="M1144" i="5" s="1"/>
  <c r="N1144" i="5" s="1"/>
  <c r="B1145" i="5"/>
  <c r="C1145" i="5" s="1"/>
  <c r="M1145" i="5" s="1"/>
  <c r="N1145" i="5" s="1"/>
  <c r="B1146" i="5"/>
  <c r="C1146" i="5" s="1"/>
  <c r="M1146" i="5" s="1"/>
  <c r="N1146" i="5" s="1"/>
  <c r="B1147" i="5"/>
  <c r="C1147" i="5" s="1"/>
  <c r="M1147" i="5" s="1"/>
  <c r="N1147" i="5" s="1"/>
  <c r="B1148" i="5"/>
  <c r="C1148" i="5" s="1"/>
  <c r="M1148" i="5" s="1"/>
  <c r="N1148" i="5" s="1"/>
  <c r="B1149" i="5"/>
  <c r="C1149" i="5" s="1"/>
  <c r="M1149" i="5" s="1"/>
  <c r="N1149" i="5" s="1"/>
  <c r="B1150" i="5"/>
  <c r="C1150" i="5" s="1"/>
  <c r="M1150" i="5" s="1"/>
  <c r="N1150" i="5" s="1"/>
  <c r="B1151" i="5"/>
  <c r="C1151" i="5" s="1"/>
  <c r="M1151" i="5" s="1"/>
  <c r="N1151" i="5" s="1"/>
  <c r="B1152" i="5"/>
  <c r="C1152" i="5" s="1"/>
  <c r="M1152" i="5" s="1"/>
  <c r="N1152" i="5" s="1"/>
  <c r="B1153" i="5"/>
  <c r="C1153" i="5" s="1"/>
  <c r="M1153" i="5" s="1"/>
  <c r="N1153" i="5" s="1"/>
  <c r="B1154" i="5"/>
  <c r="C1154" i="5" s="1"/>
  <c r="M1154" i="5" s="1"/>
  <c r="N1154" i="5" s="1"/>
  <c r="B1155" i="5"/>
  <c r="C1155" i="5" s="1"/>
  <c r="M1155" i="5" s="1"/>
  <c r="N1155" i="5" s="1"/>
  <c r="B1156" i="5"/>
  <c r="C1156" i="5" s="1"/>
  <c r="M1156" i="5" s="1"/>
  <c r="N1156" i="5" s="1"/>
  <c r="B1157" i="5"/>
  <c r="C1157" i="5" s="1"/>
  <c r="M1157" i="5" s="1"/>
  <c r="N1157" i="5" s="1"/>
  <c r="B1158" i="5"/>
  <c r="C1158" i="5" s="1"/>
  <c r="M1158" i="5" s="1"/>
  <c r="N1158" i="5" s="1"/>
  <c r="B1159" i="5"/>
  <c r="C1159" i="5" s="1"/>
  <c r="M1159" i="5" s="1"/>
  <c r="N1159" i="5" s="1"/>
  <c r="B1160" i="5"/>
  <c r="C1160" i="5" s="1"/>
  <c r="M1160" i="5" s="1"/>
  <c r="N1160" i="5" s="1"/>
  <c r="B1161" i="5"/>
  <c r="C1161" i="5" s="1"/>
  <c r="M1161" i="5" s="1"/>
  <c r="N1161" i="5" s="1"/>
  <c r="B1162" i="5"/>
  <c r="C1162" i="5" s="1"/>
  <c r="M1162" i="5" s="1"/>
  <c r="N1162" i="5" s="1"/>
  <c r="B1163" i="5"/>
  <c r="C1163" i="5" s="1"/>
  <c r="M1163" i="5" s="1"/>
  <c r="N1163" i="5" s="1"/>
  <c r="B1164" i="5"/>
  <c r="C1164" i="5" s="1"/>
  <c r="M1164" i="5" s="1"/>
  <c r="N1164" i="5" s="1"/>
  <c r="B1165" i="5"/>
  <c r="C1165" i="5" s="1"/>
  <c r="M1165" i="5" s="1"/>
  <c r="N1165" i="5" s="1"/>
  <c r="B1166" i="5"/>
  <c r="C1166" i="5" s="1"/>
  <c r="M1166" i="5" s="1"/>
  <c r="N1166" i="5" s="1"/>
  <c r="B1167" i="5"/>
  <c r="C1167" i="5" s="1"/>
  <c r="M1167" i="5" s="1"/>
  <c r="N1167" i="5" s="1"/>
  <c r="B1168" i="5"/>
  <c r="C1168" i="5" s="1"/>
  <c r="M1168" i="5" s="1"/>
  <c r="N1168" i="5" s="1"/>
  <c r="B1169" i="5"/>
  <c r="C1169" i="5" s="1"/>
  <c r="M1169" i="5" s="1"/>
  <c r="N1169" i="5" s="1"/>
  <c r="B1170" i="5"/>
  <c r="C1170" i="5" s="1"/>
  <c r="M1170" i="5" s="1"/>
  <c r="N1170" i="5" s="1"/>
  <c r="B1171" i="5"/>
  <c r="C1171" i="5" s="1"/>
  <c r="M1171" i="5" s="1"/>
  <c r="N1171" i="5" s="1"/>
  <c r="B1172" i="5"/>
  <c r="C1172" i="5" s="1"/>
  <c r="M1172" i="5" s="1"/>
  <c r="N1172" i="5" s="1"/>
  <c r="B1173" i="5"/>
  <c r="C1173" i="5" s="1"/>
  <c r="M1173" i="5" s="1"/>
  <c r="N1173" i="5" s="1"/>
  <c r="B1174" i="5"/>
  <c r="C1174" i="5" s="1"/>
  <c r="M1174" i="5" s="1"/>
  <c r="N1174" i="5" s="1"/>
  <c r="B1175" i="5"/>
  <c r="C1175" i="5" s="1"/>
  <c r="M1175" i="5" s="1"/>
  <c r="N1175" i="5" s="1"/>
  <c r="B1176" i="5"/>
  <c r="C1176" i="5" s="1"/>
  <c r="M1176" i="5" s="1"/>
  <c r="N1176" i="5" s="1"/>
  <c r="B1177" i="5"/>
  <c r="C1177" i="5" s="1"/>
  <c r="M1177" i="5" s="1"/>
  <c r="N1177" i="5" s="1"/>
  <c r="B1178" i="5"/>
  <c r="C1178" i="5" s="1"/>
  <c r="M1178" i="5" s="1"/>
  <c r="N1178" i="5" s="1"/>
  <c r="B1179" i="5"/>
  <c r="C1179" i="5" s="1"/>
  <c r="M1179" i="5" s="1"/>
  <c r="N1179" i="5" s="1"/>
  <c r="B1180" i="5"/>
  <c r="C1180" i="5" s="1"/>
  <c r="M1180" i="5" s="1"/>
  <c r="N1180" i="5" s="1"/>
  <c r="B1181" i="5"/>
  <c r="C1181" i="5" s="1"/>
  <c r="M1181" i="5" s="1"/>
  <c r="N1181" i="5" s="1"/>
  <c r="B1182" i="5"/>
  <c r="C1182" i="5" s="1"/>
  <c r="M1182" i="5" s="1"/>
  <c r="N1182" i="5" s="1"/>
  <c r="B1183" i="5"/>
  <c r="C1183" i="5" s="1"/>
  <c r="M1183" i="5" s="1"/>
  <c r="N1183" i="5" s="1"/>
  <c r="B1184" i="5"/>
  <c r="C1184" i="5" s="1"/>
  <c r="M1184" i="5" s="1"/>
  <c r="N1184" i="5" s="1"/>
  <c r="B1185" i="5"/>
  <c r="C1185" i="5" s="1"/>
  <c r="M1185" i="5" s="1"/>
  <c r="N1185" i="5" s="1"/>
  <c r="B1186" i="5"/>
  <c r="C1186" i="5" s="1"/>
  <c r="M1186" i="5" s="1"/>
  <c r="N1186" i="5" s="1"/>
  <c r="B1187" i="5"/>
  <c r="C1187" i="5" s="1"/>
  <c r="M1187" i="5" s="1"/>
  <c r="N1187" i="5" s="1"/>
  <c r="B1188" i="5"/>
  <c r="C1188" i="5" s="1"/>
  <c r="M1188" i="5" s="1"/>
  <c r="N1188" i="5" s="1"/>
  <c r="B1189" i="5"/>
  <c r="C1189" i="5" s="1"/>
  <c r="M1189" i="5" s="1"/>
  <c r="N1189" i="5" s="1"/>
  <c r="B1190" i="5"/>
  <c r="C1190" i="5" s="1"/>
  <c r="M1190" i="5" s="1"/>
  <c r="N1190" i="5" s="1"/>
  <c r="B1191" i="5"/>
  <c r="C1191" i="5" s="1"/>
  <c r="M1191" i="5" s="1"/>
  <c r="N1191" i="5" s="1"/>
  <c r="B1192" i="5"/>
  <c r="C1192" i="5" s="1"/>
  <c r="M1192" i="5" s="1"/>
  <c r="N1192" i="5" s="1"/>
  <c r="B1193" i="5"/>
  <c r="C1193" i="5" s="1"/>
  <c r="M1193" i="5" s="1"/>
  <c r="N1193" i="5" s="1"/>
  <c r="B1194" i="5"/>
  <c r="C1194" i="5" s="1"/>
  <c r="M1194" i="5" s="1"/>
  <c r="N1194" i="5" s="1"/>
  <c r="B1195" i="5"/>
  <c r="C1195" i="5" s="1"/>
  <c r="M1195" i="5" s="1"/>
  <c r="N1195" i="5" s="1"/>
  <c r="B1196" i="5"/>
  <c r="C1196" i="5" s="1"/>
  <c r="M1196" i="5" s="1"/>
  <c r="N1196" i="5" s="1"/>
  <c r="B1197" i="5"/>
  <c r="C1197" i="5" s="1"/>
  <c r="M1197" i="5" s="1"/>
  <c r="N1197" i="5" s="1"/>
  <c r="B1198" i="5"/>
  <c r="C1198" i="5" s="1"/>
  <c r="M1198" i="5" s="1"/>
  <c r="N1198" i="5" s="1"/>
  <c r="B1199" i="5"/>
  <c r="C1199" i="5" s="1"/>
  <c r="M1199" i="5" s="1"/>
  <c r="N1199" i="5" s="1"/>
  <c r="B1200" i="5"/>
  <c r="C1200" i="5" s="1"/>
  <c r="M1200" i="5" s="1"/>
  <c r="N1200" i="5" s="1"/>
  <c r="B1201" i="5"/>
  <c r="C1201" i="5" s="1"/>
  <c r="M1201" i="5" s="1"/>
  <c r="N1201" i="5" s="1"/>
  <c r="B1202" i="5"/>
  <c r="C1202" i="5" s="1"/>
  <c r="M1202" i="5" s="1"/>
  <c r="N1202" i="5" s="1"/>
  <c r="B1203" i="5"/>
  <c r="C1203" i="5" s="1"/>
  <c r="M1203" i="5" s="1"/>
  <c r="N1203" i="5" s="1"/>
  <c r="B1204" i="5"/>
  <c r="C1204" i="5" s="1"/>
  <c r="M1204" i="5" s="1"/>
  <c r="N1204" i="5" s="1"/>
  <c r="B1205" i="5"/>
  <c r="C1205" i="5" s="1"/>
  <c r="M1205" i="5" s="1"/>
  <c r="N1205" i="5" s="1"/>
  <c r="B1206" i="5"/>
  <c r="C1206" i="5" s="1"/>
  <c r="M1206" i="5" s="1"/>
  <c r="N1206" i="5" s="1"/>
  <c r="B1207" i="5"/>
  <c r="C1207" i="5" s="1"/>
  <c r="M1207" i="5" s="1"/>
  <c r="N1207" i="5" s="1"/>
  <c r="B1208" i="5"/>
  <c r="C1208" i="5" s="1"/>
  <c r="M1208" i="5" s="1"/>
  <c r="N1208" i="5" s="1"/>
  <c r="B1209" i="5"/>
  <c r="C1209" i="5" s="1"/>
  <c r="M1209" i="5" s="1"/>
  <c r="N1209" i="5" s="1"/>
  <c r="B1210" i="5"/>
  <c r="C1210" i="5" s="1"/>
  <c r="M1210" i="5" s="1"/>
  <c r="N1210" i="5" s="1"/>
  <c r="B1211" i="5"/>
  <c r="C1211" i="5" s="1"/>
  <c r="M1211" i="5" s="1"/>
  <c r="N1211" i="5" s="1"/>
  <c r="B1212" i="5"/>
  <c r="C1212" i="5" s="1"/>
  <c r="M1212" i="5" s="1"/>
  <c r="N1212" i="5" s="1"/>
  <c r="B1213" i="5"/>
  <c r="C1213" i="5" s="1"/>
  <c r="M1213" i="5" s="1"/>
  <c r="N1213" i="5" s="1"/>
  <c r="B1214" i="5"/>
  <c r="C1214" i="5" s="1"/>
  <c r="M1214" i="5" s="1"/>
  <c r="N1214" i="5" s="1"/>
  <c r="B1215" i="5"/>
  <c r="C1215" i="5" s="1"/>
  <c r="M1215" i="5" s="1"/>
  <c r="N1215" i="5" s="1"/>
  <c r="B1216" i="5"/>
  <c r="C1216" i="5" s="1"/>
  <c r="M1216" i="5" s="1"/>
  <c r="N1216" i="5" s="1"/>
  <c r="B1217" i="5"/>
  <c r="C1217" i="5" s="1"/>
  <c r="M1217" i="5" s="1"/>
  <c r="N1217" i="5" s="1"/>
  <c r="B1218" i="5"/>
  <c r="C1218" i="5" s="1"/>
  <c r="M1218" i="5" s="1"/>
  <c r="N1218" i="5" s="1"/>
  <c r="B1219" i="5"/>
  <c r="C1219" i="5" s="1"/>
  <c r="M1219" i="5" s="1"/>
  <c r="N1219" i="5" s="1"/>
  <c r="B1220" i="5"/>
  <c r="C1220" i="5" s="1"/>
  <c r="M1220" i="5" s="1"/>
  <c r="N1220" i="5" s="1"/>
  <c r="B1221" i="5"/>
  <c r="C1221" i="5" s="1"/>
  <c r="M1221" i="5" s="1"/>
  <c r="N1221" i="5" s="1"/>
  <c r="B1222" i="5"/>
  <c r="C1222" i="5" s="1"/>
  <c r="M1222" i="5" s="1"/>
  <c r="N1222" i="5" s="1"/>
  <c r="B1223" i="5"/>
  <c r="C1223" i="5" s="1"/>
  <c r="M1223" i="5" s="1"/>
  <c r="N1223" i="5" s="1"/>
  <c r="B1224" i="5"/>
  <c r="C1224" i="5" s="1"/>
  <c r="M1224" i="5" s="1"/>
  <c r="N1224" i="5" s="1"/>
  <c r="B1225" i="5"/>
  <c r="C1225" i="5" s="1"/>
  <c r="M1225" i="5" s="1"/>
  <c r="N1225" i="5" s="1"/>
  <c r="B1226" i="5"/>
  <c r="C1226" i="5" s="1"/>
  <c r="M1226" i="5" s="1"/>
  <c r="N1226" i="5" s="1"/>
  <c r="B1227" i="5"/>
  <c r="C1227" i="5" s="1"/>
  <c r="M1227" i="5" s="1"/>
  <c r="N1227" i="5" s="1"/>
  <c r="B1228" i="5"/>
  <c r="C1228" i="5" s="1"/>
  <c r="M1228" i="5" s="1"/>
  <c r="N1228" i="5" s="1"/>
  <c r="B1229" i="5"/>
  <c r="C1229" i="5" s="1"/>
  <c r="M1229" i="5" s="1"/>
  <c r="N1229" i="5" s="1"/>
  <c r="B1230" i="5"/>
  <c r="C1230" i="5" s="1"/>
  <c r="M1230" i="5" s="1"/>
  <c r="N1230" i="5" s="1"/>
  <c r="B1231" i="5"/>
  <c r="C1231" i="5" s="1"/>
  <c r="M1231" i="5" s="1"/>
  <c r="N1231" i="5" s="1"/>
  <c r="B1232" i="5"/>
  <c r="C1232" i="5" s="1"/>
  <c r="M1232" i="5" s="1"/>
  <c r="N1232" i="5" s="1"/>
  <c r="B1233" i="5"/>
  <c r="C1233" i="5" s="1"/>
  <c r="M1233" i="5" s="1"/>
  <c r="N1233" i="5" s="1"/>
  <c r="B1234" i="5"/>
  <c r="C1234" i="5" s="1"/>
  <c r="M1234" i="5" s="1"/>
  <c r="N1234" i="5" s="1"/>
  <c r="B1235" i="5"/>
  <c r="C1235" i="5" s="1"/>
  <c r="M1235" i="5" s="1"/>
  <c r="N1235" i="5" s="1"/>
  <c r="B1236" i="5"/>
  <c r="C1236" i="5" s="1"/>
  <c r="M1236" i="5" s="1"/>
  <c r="N1236" i="5" s="1"/>
  <c r="B1237" i="5"/>
  <c r="C1237" i="5" s="1"/>
  <c r="M1237" i="5" s="1"/>
  <c r="N1237" i="5" s="1"/>
  <c r="B1238" i="5"/>
  <c r="C1238" i="5" s="1"/>
  <c r="M1238" i="5" s="1"/>
  <c r="N1238" i="5" s="1"/>
  <c r="B1239" i="5"/>
  <c r="C1239" i="5" s="1"/>
  <c r="M1239" i="5" s="1"/>
  <c r="N1239" i="5" s="1"/>
  <c r="B1240" i="5"/>
  <c r="C1240" i="5" s="1"/>
  <c r="M1240" i="5" s="1"/>
  <c r="N1240" i="5" s="1"/>
  <c r="B1241" i="5"/>
  <c r="C1241" i="5" s="1"/>
  <c r="M1241" i="5" s="1"/>
  <c r="N1241" i="5" s="1"/>
  <c r="B1242" i="5"/>
  <c r="C1242" i="5" s="1"/>
  <c r="M1242" i="5" s="1"/>
  <c r="N1242" i="5" s="1"/>
  <c r="B1243" i="5"/>
  <c r="C1243" i="5" s="1"/>
  <c r="M1243" i="5" s="1"/>
  <c r="N1243" i="5" s="1"/>
  <c r="B1244" i="5"/>
  <c r="C1244" i="5" s="1"/>
  <c r="M1244" i="5" s="1"/>
  <c r="N1244" i="5" s="1"/>
  <c r="B1245" i="5"/>
  <c r="C1245" i="5" s="1"/>
  <c r="M1245" i="5" s="1"/>
  <c r="N1245" i="5" s="1"/>
  <c r="B1246" i="5"/>
  <c r="C1246" i="5" s="1"/>
  <c r="M1246" i="5" s="1"/>
  <c r="N1246" i="5" s="1"/>
  <c r="B1247" i="5"/>
  <c r="C1247" i="5" s="1"/>
  <c r="M1247" i="5" s="1"/>
  <c r="N1247" i="5" s="1"/>
  <c r="B1248" i="5"/>
  <c r="C1248" i="5" s="1"/>
  <c r="M1248" i="5" s="1"/>
  <c r="N1248" i="5" s="1"/>
  <c r="B1249" i="5"/>
  <c r="C1249" i="5" s="1"/>
  <c r="M1249" i="5" s="1"/>
  <c r="N1249" i="5" s="1"/>
  <c r="B1250" i="5"/>
  <c r="C1250" i="5" s="1"/>
  <c r="M1250" i="5" s="1"/>
  <c r="N1250" i="5" s="1"/>
  <c r="B1251" i="5"/>
  <c r="C1251" i="5" s="1"/>
  <c r="M1251" i="5" s="1"/>
  <c r="N1251" i="5" s="1"/>
  <c r="B1252" i="5"/>
  <c r="C1252" i="5" s="1"/>
  <c r="M1252" i="5" s="1"/>
  <c r="N1252" i="5" s="1"/>
  <c r="B1253" i="5"/>
  <c r="C1253" i="5" s="1"/>
  <c r="M1253" i="5" s="1"/>
  <c r="N1253" i="5" s="1"/>
  <c r="B1254" i="5"/>
  <c r="C1254" i="5" s="1"/>
  <c r="M1254" i="5" s="1"/>
  <c r="N1254" i="5" s="1"/>
  <c r="B1255" i="5"/>
  <c r="C1255" i="5" s="1"/>
  <c r="M1255" i="5" s="1"/>
  <c r="N1255" i="5" s="1"/>
  <c r="B1256" i="5"/>
  <c r="C1256" i="5" s="1"/>
  <c r="M1256" i="5" s="1"/>
  <c r="N1256" i="5" s="1"/>
  <c r="B1257" i="5"/>
  <c r="C1257" i="5" s="1"/>
  <c r="M1257" i="5" s="1"/>
  <c r="N1257" i="5" s="1"/>
  <c r="B1258" i="5"/>
  <c r="C1258" i="5" s="1"/>
  <c r="M1258" i="5" s="1"/>
  <c r="N1258" i="5" s="1"/>
  <c r="B1259" i="5"/>
  <c r="C1259" i="5" s="1"/>
  <c r="M1259" i="5" s="1"/>
  <c r="N1259" i="5" s="1"/>
  <c r="B1260" i="5"/>
  <c r="C1260" i="5" s="1"/>
  <c r="M1260" i="5" s="1"/>
  <c r="N1260" i="5" s="1"/>
  <c r="B1261" i="5"/>
  <c r="C1261" i="5" s="1"/>
  <c r="M1261" i="5" s="1"/>
  <c r="N1261" i="5" s="1"/>
  <c r="B1262" i="5"/>
  <c r="C1262" i="5" s="1"/>
  <c r="M1262" i="5" s="1"/>
  <c r="N1262" i="5" s="1"/>
  <c r="B1263" i="5"/>
  <c r="C1263" i="5" s="1"/>
  <c r="M1263" i="5" s="1"/>
  <c r="N1263" i="5" s="1"/>
  <c r="B1264" i="5"/>
  <c r="C1264" i="5" s="1"/>
  <c r="M1264" i="5" s="1"/>
  <c r="N1264" i="5" s="1"/>
  <c r="B1265" i="5"/>
  <c r="C1265" i="5" s="1"/>
  <c r="M1265" i="5" s="1"/>
  <c r="N1265" i="5" s="1"/>
  <c r="B1266" i="5"/>
  <c r="C1266" i="5" s="1"/>
  <c r="M1266" i="5" s="1"/>
  <c r="N1266" i="5" s="1"/>
  <c r="B1267" i="5"/>
  <c r="C1267" i="5" s="1"/>
  <c r="M1267" i="5" s="1"/>
  <c r="N1267" i="5" s="1"/>
  <c r="B1268" i="5"/>
  <c r="C1268" i="5" s="1"/>
  <c r="M1268" i="5" s="1"/>
  <c r="N1268" i="5" s="1"/>
  <c r="B1269" i="5"/>
  <c r="C1269" i="5" s="1"/>
  <c r="M1269" i="5" s="1"/>
  <c r="N1269" i="5" s="1"/>
  <c r="B1270" i="5"/>
  <c r="C1270" i="5" s="1"/>
  <c r="M1270" i="5" s="1"/>
  <c r="N1270" i="5" s="1"/>
  <c r="B1271" i="5"/>
  <c r="C1271" i="5" s="1"/>
  <c r="M1271" i="5" s="1"/>
  <c r="N1271" i="5" s="1"/>
  <c r="B1272" i="5"/>
  <c r="C1272" i="5" s="1"/>
  <c r="M1272" i="5" s="1"/>
  <c r="N1272" i="5" s="1"/>
  <c r="B1273" i="5"/>
  <c r="C1273" i="5" s="1"/>
  <c r="M1273" i="5" s="1"/>
  <c r="N1273" i="5" s="1"/>
  <c r="B1274" i="5"/>
  <c r="C1274" i="5" s="1"/>
  <c r="M1274" i="5" s="1"/>
  <c r="N1274" i="5" s="1"/>
  <c r="B1275" i="5"/>
  <c r="C1275" i="5" s="1"/>
  <c r="M1275" i="5" s="1"/>
  <c r="N1275" i="5" s="1"/>
  <c r="B1276" i="5"/>
  <c r="C1276" i="5" s="1"/>
  <c r="M1276" i="5" s="1"/>
  <c r="N1276" i="5" s="1"/>
  <c r="B1277" i="5"/>
  <c r="C1277" i="5" s="1"/>
  <c r="M1277" i="5" s="1"/>
  <c r="N1277" i="5" s="1"/>
  <c r="B1278" i="5"/>
  <c r="C1278" i="5" s="1"/>
  <c r="M1278" i="5" s="1"/>
  <c r="N1278" i="5" s="1"/>
  <c r="B1279" i="5"/>
  <c r="C1279" i="5" s="1"/>
  <c r="M1279" i="5" s="1"/>
  <c r="N1279" i="5" s="1"/>
  <c r="B1280" i="5"/>
  <c r="C1280" i="5" s="1"/>
  <c r="M1280" i="5" s="1"/>
  <c r="N1280" i="5" s="1"/>
  <c r="B1281" i="5"/>
  <c r="C1281" i="5" s="1"/>
  <c r="M1281" i="5" s="1"/>
  <c r="N1281" i="5" s="1"/>
  <c r="B1282" i="5"/>
  <c r="C1282" i="5" s="1"/>
  <c r="M1282" i="5" s="1"/>
  <c r="N1282" i="5" s="1"/>
  <c r="B1283" i="5"/>
  <c r="C1283" i="5" s="1"/>
  <c r="M1283" i="5" s="1"/>
  <c r="N1283" i="5" s="1"/>
  <c r="B1284" i="5"/>
  <c r="C1284" i="5" s="1"/>
  <c r="M1284" i="5" s="1"/>
  <c r="N1284" i="5" s="1"/>
  <c r="B1285" i="5"/>
  <c r="C1285" i="5" s="1"/>
  <c r="M1285" i="5" s="1"/>
  <c r="N1285" i="5" s="1"/>
  <c r="B1286" i="5"/>
  <c r="C1286" i="5" s="1"/>
  <c r="M1286" i="5" s="1"/>
  <c r="N1286" i="5" s="1"/>
  <c r="B1287" i="5"/>
  <c r="C1287" i="5" s="1"/>
  <c r="M1287" i="5" s="1"/>
  <c r="N1287" i="5" s="1"/>
  <c r="B1288" i="5"/>
  <c r="C1288" i="5" s="1"/>
  <c r="M1288" i="5" s="1"/>
  <c r="N1288" i="5" s="1"/>
  <c r="B1289" i="5"/>
  <c r="C1289" i="5" s="1"/>
  <c r="M1289" i="5" s="1"/>
  <c r="N1289" i="5" s="1"/>
  <c r="B1290" i="5"/>
  <c r="C1290" i="5" s="1"/>
  <c r="M1290" i="5" s="1"/>
  <c r="N1290" i="5" s="1"/>
  <c r="B1291" i="5"/>
  <c r="C1291" i="5" s="1"/>
  <c r="M1291" i="5" s="1"/>
  <c r="N1291" i="5" s="1"/>
  <c r="B1292" i="5"/>
  <c r="C1292" i="5" s="1"/>
  <c r="M1292" i="5" s="1"/>
  <c r="N1292" i="5" s="1"/>
  <c r="B1293" i="5"/>
  <c r="C1293" i="5" s="1"/>
  <c r="M1293" i="5" s="1"/>
  <c r="N1293" i="5" s="1"/>
  <c r="B1294" i="5"/>
  <c r="C1294" i="5" s="1"/>
  <c r="M1294" i="5" s="1"/>
  <c r="N1294" i="5" s="1"/>
  <c r="B1295" i="5"/>
  <c r="C1295" i="5" s="1"/>
  <c r="M1295" i="5" s="1"/>
  <c r="N1295" i="5" s="1"/>
  <c r="B1296" i="5"/>
  <c r="C1296" i="5" s="1"/>
  <c r="M1296" i="5" s="1"/>
  <c r="N1296" i="5" s="1"/>
  <c r="B1297" i="5"/>
  <c r="C1297" i="5" s="1"/>
  <c r="M1297" i="5" s="1"/>
  <c r="N1297" i="5" s="1"/>
  <c r="B1298" i="5"/>
  <c r="C1298" i="5" s="1"/>
  <c r="M1298" i="5" s="1"/>
  <c r="N1298" i="5" s="1"/>
  <c r="B1299" i="5"/>
  <c r="C1299" i="5" s="1"/>
  <c r="M1299" i="5" s="1"/>
  <c r="N1299" i="5" s="1"/>
  <c r="B1300" i="5"/>
  <c r="C1300" i="5" s="1"/>
  <c r="M1300" i="5" s="1"/>
  <c r="N1300" i="5" s="1"/>
  <c r="B1301" i="5"/>
  <c r="C1301" i="5" s="1"/>
  <c r="M1301" i="5" s="1"/>
  <c r="N1301" i="5" s="1"/>
  <c r="B1302" i="5"/>
  <c r="C1302" i="5" s="1"/>
  <c r="M1302" i="5" s="1"/>
  <c r="N1302" i="5" s="1"/>
  <c r="B1303" i="5"/>
  <c r="C1303" i="5" s="1"/>
  <c r="M1303" i="5" s="1"/>
  <c r="N1303" i="5" s="1"/>
  <c r="B1304" i="5"/>
  <c r="C1304" i="5" s="1"/>
  <c r="M1304" i="5" s="1"/>
  <c r="N1304" i="5" s="1"/>
  <c r="B1305" i="5"/>
  <c r="C1305" i="5" s="1"/>
  <c r="M1305" i="5" s="1"/>
  <c r="N1305" i="5" s="1"/>
  <c r="B1306" i="5"/>
  <c r="C1306" i="5" s="1"/>
  <c r="M1306" i="5" s="1"/>
  <c r="N1306" i="5" s="1"/>
  <c r="B1307" i="5"/>
  <c r="C1307" i="5" s="1"/>
  <c r="M1307" i="5" s="1"/>
  <c r="N1307" i="5" s="1"/>
  <c r="B1308" i="5"/>
  <c r="C1308" i="5" s="1"/>
  <c r="M1308" i="5" s="1"/>
  <c r="N1308" i="5" s="1"/>
  <c r="B1309" i="5"/>
  <c r="C1309" i="5" s="1"/>
  <c r="M1309" i="5" s="1"/>
  <c r="N1309" i="5" s="1"/>
  <c r="B1310" i="5"/>
  <c r="C1310" i="5" s="1"/>
  <c r="M1310" i="5" s="1"/>
  <c r="N1310" i="5" s="1"/>
  <c r="B1311" i="5"/>
  <c r="C1311" i="5" s="1"/>
  <c r="M1311" i="5" s="1"/>
  <c r="N1311" i="5" s="1"/>
  <c r="B1312" i="5"/>
  <c r="C1312" i="5" s="1"/>
  <c r="M1312" i="5" s="1"/>
  <c r="N1312" i="5" s="1"/>
  <c r="B1313" i="5"/>
  <c r="C1313" i="5" s="1"/>
  <c r="M1313" i="5" s="1"/>
  <c r="N1313" i="5" s="1"/>
  <c r="B1314" i="5"/>
  <c r="C1314" i="5" s="1"/>
  <c r="M1314" i="5" s="1"/>
  <c r="N1314" i="5" s="1"/>
  <c r="B1315" i="5"/>
  <c r="C1315" i="5" s="1"/>
  <c r="M1315" i="5" s="1"/>
  <c r="N1315" i="5" s="1"/>
  <c r="B1316" i="5"/>
  <c r="C1316" i="5" s="1"/>
  <c r="M1316" i="5" s="1"/>
  <c r="N1316" i="5" s="1"/>
  <c r="B1317" i="5"/>
  <c r="C1317" i="5" s="1"/>
  <c r="M1317" i="5" s="1"/>
  <c r="N1317" i="5" s="1"/>
  <c r="B1318" i="5"/>
  <c r="C1318" i="5" s="1"/>
  <c r="M1318" i="5" s="1"/>
  <c r="N1318" i="5" s="1"/>
  <c r="B1319" i="5"/>
  <c r="C1319" i="5" s="1"/>
  <c r="M1319" i="5" s="1"/>
  <c r="N1319" i="5" s="1"/>
  <c r="B1320" i="5"/>
  <c r="C1320" i="5" s="1"/>
  <c r="M1320" i="5" s="1"/>
  <c r="N1320" i="5" s="1"/>
  <c r="B1321" i="5"/>
  <c r="C1321" i="5" s="1"/>
  <c r="M1321" i="5" s="1"/>
  <c r="N1321" i="5" s="1"/>
  <c r="B1322" i="5"/>
  <c r="C1322" i="5" s="1"/>
  <c r="M1322" i="5" s="1"/>
  <c r="N1322" i="5" s="1"/>
  <c r="B1323" i="5"/>
  <c r="C1323" i="5" s="1"/>
  <c r="M1323" i="5" s="1"/>
  <c r="N1323" i="5" s="1"/>
  <c r="B1324" i="5"/>
  <c r="C1324" i="5" s="1"/>
  <c r="M1324" i="5" s="1"/>
  <c r="N1324" i="5" s="1"/>
  <c r="B1325" i="5"/>
  <c r="C1325" i="5" s="1"/>
  <c r="M1325" i="5" s="1"/>
  <c r="N1325" i="5" s="1"/>
  <c r="B1326" i="5"/>
  <c r="C1326" i="5" s="1"/>
  <c r="M1326" i="5" s="1"/>
  <c r="N1326" i="5" s="1"/>
  <c r="B1327" i="5"/>
  <c r="C1327" i="5" s="1"/>
  <c r="M1327" i="5" s="1"/>
  <c r="N1327" i="5" s="1"/>
  <c r="B1328" i="5"/>
  <c r="C1328" i="5" s="1"/>
  <c r="M1328" i="5" s="1"/>
  <c r="N1328" i="5" s="1"/>
  <c r="B1329" i="5"/>
  <c r="C1329" i="5" s="1"/>
  <c r="M1329" i="5" s="1"/>
  <c r="N1329" i="5" s="1"/>
  <c r="B1330" i="5"/>
  <c r="C1330" i="5" s="1"/>
  <c r="M1330" i="5" s="1"/>
  <c r="N1330" i="5" s="1"/>
  <c r="B1331" i="5"/>
  <c r="C1331" i="5" s="1"/>
  <c r="M1331" i="5" s="1"/>
  <c r="N1331" i="5" s="1"/>
  <c r="B1332" i="5"/>
  <c r="C1332" i="5" s="1"/>
  <c r="M1332" i="5" s="1"/>
  <c r="N1332" i="5" s="1"/>
  <c r="B1333" i="5"/>
  <c r="C1333" i="5" s="1"/>
  <c r="M1333" i="5" s="1"/>
  <c r="N1333" i="5" s="1"/>
  <c r="B1334" i="5"/>
  <c r="C1334" i="5" s="1"/>
  <c r="M1334" i="5" s="1"/>
  <c r="N1334" i="5" s="1"/>
  <c r="B1335" i="5"/>
  <c r="C1335" i="5" s="1"/>
  <c r="M1335" i="5" s="1"/>
  <c r="N1335" i="5" s="1"/>
  <c r="B1336" i="5"/>
  <c r="C1336" i="5" s="1"/>
  <c r="M1336" i="5" s="1"/>
  <c r="N1336" i="5" s="1"/>
  <c r="B1337" i="5"/>
  <c r="C1337" i="5" s="1"/>
  <c r="M1337" i="5" s="1"/>
  <c r="N1337" i="5" s="1"/>
  <c r="B1338" i="5"/>
  <c r="C1338" i="5" s="1"/>
  <c r="M1338" i="5" s="1"/>
  <c r="N1338" i="5" s="1"/>
  <c r="B1339" i="5"/>
  <c r="C1339" i="5" s="1"/>
  <c r="M1339" i="5" s="1"/>
  <c r="N1339" i="5" s="1"/>
  <c r="B1340" i="5"/>
  <c r="C1340" i="5" s="1"/>
  <c r="M1340" i="5" s="1"/>
  <c r="N1340" i="5" s="1"/>
  <c r="B1341" i="5"/>
  <c r="C1341" i="5" s="1"/>
  <c r="M1341" i="5" s="1"/>
  <c r="N1341" i="5" s="1"/>
  <c r="B1342" i="5"/>
  <c r="C1342" i="5" s="1"/>
  <c r="M1342" i="5" s="1"/>
  <c r="N1342" i="5" s="1"/>
  <c r="B1343" i="5"/>
  <c r="C1343" i="5" s="1"/>
  <c r="M1343" i="5" s="1"/>
  <c r="N1343" i="5" s="1"/>
  <c r="B1344" i="5"/>
  <c r="C1344" i="5" s="1"/>
  <c r="M1344" i="5" s="1"/>
  <c r="N1344" i="5" s="1"/>
  <c r="B1345" i="5"/>
  <c r="C1345" i="5" s="1"/>
  <c r="M1345" i="5" s="1"/>
  <c r="N1345" i="5" s="1"/>
  <c r="B1346" i="5"/>
  <c r="C1346" i="5" s="1"/>
  <c r="M1346" i="5" s="1"/>
  <c r="N1346" i="5" s="1"/>
  <c r="B1347" i="5"/>
  <c r="C1347" i="5" s="1"/>
  <c r="M1347" i="5" s="1"/>
  <c r="N1347" i="5" s="1"/>
  <c r="B1348" i="5"/>
  <c r="C1348" i="5" s="1"/>
  <c r="M1348" i="5" s="1"/>
  <c r="N1348" i="5" s="1"/>
  <c r="B1349" i="5"/>
  <c r="C1349" i="5" s="1"/>
  <c r="M1349" i="5" s="1"/>
  <c r="N1349" i="5" s="1"/>
  <c r="B1350" i="5"/>
  <c r="C1350" i="5" s="1"/>
  <c r="M1350" i="5" s="1"/>
  <c r="N1350" i="5" s="1"/>
  <c r="B1351" i="5"/>
  <c r="C1351" i="5" s="1"/>
  <c r="M1351" i="5" s="1"/>
  <c r="N1351" i="5" s="1"/>
  <c r="B1352" i="5"/>
  <c r="C1352" i="5" s="1"/>
  <c r="M1352" i="5" s="1"/>
  <c r="N1352" i="5" s="1"/>
  <c r="B1353" i="5"/>
  <c r="C1353" i="5" s="1"/>
  <c r="M1353" i="5" s="1"/>
  <c r="N1353" i="5" s="1"/>
  <c r="B1354" i="5"/>
  <c r="C1354" i="5" s="1"/>
  <c r="M1354" i="5" s="1"/>
  <c r="N1354" i="5" s="1"/>
  <c r="B1355" i="5"/>
  <c r="C1355" i="5" s="1"/>
  <c r="M1355" i="5" s="1"/>
  <c r="N1355" i="5" s="1"/>
  <c r="B1356" i="5"/>
  <c r="C1356" i="5" s="1"/>
  <c r="M1356" i="5" s="1"/>
  <c r="N1356" i="5" s="1"/>
  <c r="B1357" i="5"/>
  <c r="C1357" i="5" s="1"/>
  <c r="M1357" i="5" s="1"/>
  <c r="N1357" i="5" s="1"/>
  <c r="B1358" i="5"/>
  <c r="C1358" i="5" s="1"/>
  <c r="M1358" i="5" s="1"/>
  <c r="N1358" i="5" s="1"/>
  <c r="B1359" i="5"/>
  <c r="C1359" i="5" s="1"/>
  <c r="M1359" i="5" s="1"/>
  <c r="N1359" i="5" s="1"/>
  <c r="B1360" i="5"/>
  <c r="C1360" i="5" s="1"/>
  <c r="M1360" i="5" s="1"/>
  <c r="N1360" i="5" s="1"/>
  <c r="B1361" i="5"/>
  <c r="C1361" i="5" s="1"/>
  <c r="M1361" i="5" s="1"/>
  <c r="N1361" i="5" s="1"/>
  <c r="B1362" i="5"/>
  <c r="C1362" i="5" s="1"/>
  <c r="M1362" i="5" s="1"/>
  <c r="N1362" i="5" s="1"/>
  <c r="B1363" i="5"/>
  <c r="C1363" i="5" s="1"/>
  <c r="M1363" i="5" s="1"/>
  <c r="N1363" i="5" s="1"/>
  <c r="B1364" i="5"/>
  <c r="C1364" i="5" s="1"/>
  <c r="M1364" i="5" s="1"/>
  <c r="N1364" i="5" s="1"/>
  <c r="B1365" i="5"/>
  <c r="C1365" i="5" s="1"/>
  <c r="M1365" i="5" s="1"/>
  <c r="N1365" i="5" s="1"/>
  <c r="B1366" i="5"/>
  <c r="C1366" i="5" s="1"/>
  <c r="M1366" i="5" s="1"/>
  <c r="N1366" i="5" s="1"/>
  <c r="B1367" i="5"/>
  <c r="C1367" i="5" s="1"/>
  <c r="M1367" i="5" s="1"/>
  <c r="N1367" i="5" s="1"/>
  <c r="B1368" i="5"/>
  <c r="C1368" i="5" s="1"/>
  <c r="M1368" i="5" s="1"/>
  <c r="N1368" i="5" s="1"/>
  <c r="B1369" i="5"/>
  <c r="C1369" i="5" s="1"/>
  <c r="M1369" i="5" s="1"/>
  <c r="N1369" i="5" s="1"/>
  <c r="B1370" i="5"/>
  <c r="C1370" i="5" s="1"/>
  <c r="M1370" i="5" s="1"/>
  <c r="N1370" i="5" s="1"/>
  <c r="B1371" i="5"/>
  <c r="C1371" i="5" s="1"/>
  <c r="M1371" i="5" s="1"/>
  <c r="N1371" i="5" s="1"/>
  <c r="B1372" i="5"/>
  <c r="C1372" i="5" s="1"/>
  <c r="M1372" i="5" s="1"/>
  <c r="N1372" i="5" s="1"/>
  <c r="B1373" i="5"/>
  <c r="C1373" i="5" s="1"/>
  <c r="M1373" i="5" s="1"/>
  <c r="N1373" i="5" s="1"/>
  <c r="B1374" i="5"/>
  <c r="C1374" i="5" s="1"/>
  <c r="M1374" i="5" s="1"/>
  <c r="N1374" i="5" s="1"/>
  <c r="B1375" i="5"/>
  <c r="C1375" i="5" s="1"/>
  <c r="M1375" i="5" s="1"/>
  <c r="N1375" i="5" s="1"/>
  <c r="B1376" i="5"/>
  <c r="C1376" i="5" s="1"/>
  <c r="M1376" i="5" s="1"/>
  <c r="N1376" i="5" s="1"/>
  <c r="B1377" i="5"/>
  <c r="C1377" i="5" s="1"/>
  <c r="M1377" i="5" s="1"/>
  <c r="N1377" i="5" s="1"/>
  <c r="B1378" i="5"/>
  <c r="C1378" i="5" s="1"/>
  <c r="M1378" i="5" s="1"/>
  <c r="N1378" i="5" s="1"/>
  <c r="B1379" i="5"/>
  <c r="C1379" i="5" s="1"/>
  <c r="M1379" i="5" s="1"/>
  <c r="N1379" i="5" s="1"/>
  <c r="B1380" i="5"/>
  <c r="C1380" i="5" s="1"/>
  <c r="M1380" i="5" s="1"/>
  <c r="N1380" i="5" s="1"/>
  <c r="B1381" i="5"/>
  <c r="C1381" i="5" s="1"/>
  <c r="M1381" i="5" s="1"/>
  <c r="N1381" i="5" s="1"/>
  <c r="B1382" i="5"/>
  <c r="C1382" i="5" s="1"/>
  <c r="M1382" i="5" s="1"/>
  <c r="N1382" i="5" s="1"/>
  <c r="B1383" i="5"/>
  <c r="C1383" i="5" s="1"/>
  <c r="M1383" i="5" s="1"/>
  <c r="N1383" i="5" s="1"/>
  <c r="B1384" i="5"/>
  <c r="C1384" i="5" s="1"/>
  <c r="M1384" i="5" s="1"/>
  <c r="N1384" i="5" s="1"/>
  <c r="B1385" i="5"/>
  <c r="C1385" i="5" s="1"/>
  <c r="M1385" i="5" s="1"/>
  <c r="N1385" i="5" s="1"/>
  <c r="B1386" i="5"/>
  <c r="C1386" i="5" s="1"/>
  <c r="M1386" i="5" s="1"/>
  <c r="N1386" i="5" s="1"/>
  <c r="B1387" i="5"/>
  <c r="C1387" i="5" s="1"/>
  <c r="M1387" i="5" s="1"/>
  <c r="N1387" i="5" s="1"/>
  <c r="B1388" i="5"/>
  <c r="C1388" i="5" s="1"/>
  <c r="M1388" i="5" s="1"/>
  <c r="N1388" i="5" s="1"/>
  <c r="B1389" i="5"/>
  <c r="C1389" i="5" s="1"/>
  <c r="M1389" i="5" s="1"/>
  <c r="N1389" i="5" s="1"/>
  <c r="B1390" i="5"/>
  <c r="C1390" i="5" s="1"/>
  <c r="M1390" i="5" s="1"/>
  <c r="N1390" i="5" s="1"/>
  <c r="B1391" i="5"/>
  <c r="C1391" i="5" s="1"/>
  <c r="M1391" i="5" s="1"/>
  <c r="N1391" i="5" s="1"/>
  <c r="B1392" i="5"/>
  <c r="C1392" i="5" s="1"/>
  <c r="M1392" i="5" s="1"/>
  <c r="N1392" i="5" s="1"/>
  <c r="B1393" i="5"/>
  <c r="C1393" i="5" s="1"/>
  <c r="M1393" i="5" s="1"/>
  <c r="N1393" i="5" s="1"/>
  <c r="B1394" i="5"/>
  <c r="C1394" i="5" s="1"/>
  <c r="M1394" i="5" s="1"/>
  <c r="N1394" i="5" s="1"/>
  <c r="B1395" i="5"/>
  <c r="C1395" i="5" s="1"/>
  <c r="M1395" i="5" s="1"/>
  <c r="N1395" i="5" s="1"/>
  <c r="B1396" i="5"/>
  <c r="C1396" i="5" s="1"/>
  <c r="M1396" i="5" s="1"/>
  <c r="N1396" i="5" s="1"/>
  <c r="B1397" i="5"/>
  <c r="C1397" i="5" s="1"/>
  <c r="M1397" i="5" s="1"/>
  <c r="N1397" i="5" s="1"/>
  <c r="B1398" i="5"/>
  <c r="C1398" i="5" s="1"/>
  <c r="M1398" i="5" s="1"/>
  <c r="N1398" i="5" s="1"/>
  <c r="B1399" i="5"/>
  <c r="C1399" i="5" s="1"/>
  <c r="M1399" i="5" s="1"/>
  <c r="N1399" i="5" s="1"/>
  <c r="B1400" i="5"/>
  <c r="C1400" i="5" s="1"/>
  <c r="M1400" i="5" s="1"/>
  <c r="N1400" i="5" s="1"/>
  <c r="B1401" i="5"/>
  <c r="C1401" i="5" s="1"/>
  <c r="M1401" i="5" s="1"/>
  <c r="N1401" i="5" s="1"/>
  <c r="B1402" i="5"/>
  <c r="C1402" i="5" s="1"/>
  <c r="M1402" i="5" s="1"/>
  <c r="N1402" i="5" s="1"/>
  <c r="B1403" i="5"/>
  <c r="C1403" i="5" s="1"/>
  <c r="M1403" i="5" s="1"/>
  <c r="N1403" i="5" s="1"/>
  <c r="B1404" i="5"/>
  <c r="C1404" i="5" s="1"/>
  <c r="M1404" i="5" s="1"/>
  <c r="N1404" i="5" s="1"/>
  <c r="B1405" i="5"/>
  <c r="C1405" i="5" s="1"/>
  <c r="M1405" i="5" s="1"/>
  <c r="N1405" i="5" s="1"/>
  <c r="B1406" i="5"/>
  <c r="C1406" i="5" s="1"/>
  <c r="M1406" i="5" s="1"/>
  <c r="N1406" i="5" s="1"/>
  <c r="B1407" i="5"/>
  <c r="C1407" i="5" s="1"/>
  <c r="M1407" i="5" s="1"/>
  <c r="N1407" i="5" s="1"/>
  <c r="B1408" i="5"/>
  <c r="C1408" i="5" s="1"/>
  <c r="M1408" i="5" s="1"/>
  <c r="N1408" i="5" s="1"/>
  <c r="B1409" i="5"/>
  <c r="C1409" i="5" s="1"/>
  <c r="M1409" i="5" s="1"/>
  <c r="N1409" i="5" s="1"/>
  <c r="B1410" i="5"/>
  <c r="C1410" i="5" s="1"/>
  <c r="M1410" i="5" s="1"/>
  <c r="N1410" i="5" s="1"/>
  <c r="B1411" i="5"/>
  <c r="C1411" i="5" s="1"/>
  <c r="M1411" i="5" s="1"/>
  <c r="N1411" i="5" s="1"/>
  <c r="B1412" i="5"/>
  <c r="C1412" i="5" s="1"/>
  <c r="M1412" i="5" s="1"/>
  <c r="N1412" i="5" s="1"/>
  <c r="B1413" i="5"/>
  <c r="C1413" i="5" s="1"/>
  <c r="M1413" i="5" s="1"/>
  <c r="N1413" i="5" s="1"/>
  <c r="B1414" i="5"/>
  <c r="C1414" i="5" s="1"/>
  <c r="M1414" i="5" s="1"/>
  <c r="N1414" i="5" s="1"/>
  <c r="B1415" i="5"/>
  <c r="C1415" i="5" s="1"/>
  <c r="M1415" i="5" s="1"/>
  <c r="N1415" i="5" s="1"/>
  <c r="B1416" i="5"/>
  <c r="C1416" i="5" s="1"/>
  <c r="M1416" i="5" s="1"/>
  <c r="N1416" i="5" s="1"/>
  <c r="B1417" i="5"/>
  <c r="C1417" i="5" s="1"/>
  <c r="M1417" i="5" s="1"/>
  <c r="N1417" i="5" s="1"/>
  <c r="B1418" i="5"/>
  <c r="C1418" i="5" s="1"/>
  <c r="M1418" i="5" s="1"/>
  <c r="N1418" i="5" s="1"/>
  <c r="B1419" i="5"/>
  <c r="C1419" i="5" s="1"/>
  <c r="M1419" i="5" s="1"/>
  <c r="N1419" i="5" s="1"/>
  <c r="B1420" i="5"/>
  <c r="C1420" i="5" s="1"/>
  <c r="M1420" i="5" s="1"/>
  <c r="N1420" i="5" s="1"/>
  <c r="B1421" i="5"/>
  <c r="C1421" i="5" s="1"/>
  <c r="M1421" i="5" s="1"/>
  <c r="N1421" i="5" s="1"/>
  <c r="B1422" i="5"/>
  <c r="C1422" i="5" s="1"/>
  <c r="M1422" i="5" s="1"/>
  <c r="N1422" i="5" s="1"/>
  <c r="B1423" i="5"/>
  <c r="C1423" i="5" s="1"/>
  <c r="M1423" i="5" s="1"/>
  <c r="N1423" i="5" s="1"/>
  <c r="B1424" i="5"/>
  <c r="C1424" i="5" s="1"/>
  <c r="M1424" i="5" s="1"/>
  <c r="N1424" i="5" s="1"/>
  <c r="B1425" i="5"/>
  <c r="C1425" i="5" s="1"/>
  <c r="M1425" i="5" s="1"/>
  <c r="N1425" i="5" s="1"/>
  <c r="B1426" i="5"/>
  <c r="C1426" i="5" s="1"/>
  <c r="M1426" i="5" s="1"/>
  <c r="N1426" i="5" s="1"/>
  <c r="B1427" i="5"/>
  <c r="C1427" i="5" s="1"/>
  <c r="M1427" i="5" s="1"/>
  <c r="N1427" i="5" s="1"/>
  <c r="B1428" i="5"/>
  <c r="C1428" i="5" s="1"/>
  <c r="M1428" i="5" s="1"/>
  <c r="N1428" i="5" s="1"/>
  <c r="B1429" i="5"/>
  <c r="C1429" i="5" s="1"/>
  <c r="M1429" i="5" s="1"/>
  <c r="N1429" i="5" s="1"/>
  <c r="B1430" i="5"/>
  <c r="C1430" i="5" s="1"/>
  <c r="M1430" i="5" s="1"/>
  <c r="N1430" i="5" s="1"/>
  <c r="B1431" i="5"/>
  <c r="C1431" i="5" s="1"/>
  <c r="M1431" i="5" s="1"/>
  <c r="N1431" i="5" s="1"/>
  <c r="B1432" i="5"/>
  <c r="C1432" i="5" s="1"/>
  <c r="M1432" i="5" s="1"/>
  <c r="N1432" i="5" s="1"/>
  <c r="B1433" i="5"/>
  <c r="C1433" i="5" s="1"/>
  <c r="M1433" i="5" s="1"/>
  <c r="N1433" i="5" s="1"/>
  <c r="B1434" i="5"/>
  <c r="C1434" i="5" s="1"/>
  <c r="M1434" i="5" s="1"/>
  <c r="N1434" i="5" s="1"/>
  <c r="B1435" i="5"/>
  <c r="C1435" i="5" s="1"/>
  <c r="M1435" i="5" s="1"/>
  <c r="N1435" i="5" s="1"/>
  <c r="B1436" i="5"/>
  <c r="C1436" i="5" s="1"/>
  <c r="M1436" i="5" s="1"/>
  <c r="N1436" i="5" s="1"/>
  <c r="B1437" i="5"/>
  <c r="C1437" i="5" s="1"/>
  <c r="M1437" i="5" s="1"/>
  <c r="N1437" i="5" s="1"/>
  <c r="B1438" i="5"/>
  <c r="C1438" i="5" s="1"/>
  <c r="M1438" i="5" s="1"/>
  <c r="N1438" i="5" s="1"/>
  <c r="B1439" i="5"/>
  <c r="C1439" i="5" s="1"/>
  <c r="M1439" i="5" s="1"/>
  <c r="N1439" i="5" s="1"/>
  <c r="B1440" i="5"/>
  <c r="C1440" i="5" s="1"/>
  <c r="M1440" i="5" s="1"/>
  <c r="N1440" i="5" s="1"/>
  <c r="B1441" i="5"/>
  <c r="C1441" i="5" s="1"/>
  <c r="M1441" i="5" s="1"/>
  <c r="N1441" i="5" s="1"/>
  <c r="B1442" i="5"/>
  <c r="C1442" i="5" s="1"/>
  <c r="M1442" i="5" s="1"/>
  <c r="N1442" i="5" s="1"/>
  <c r="B1443" i="5"/>
  <c r="C1443" i="5" s="1"/>
  <c r="M1443" i="5" s="1"/>
  <c r="N1443" i="5" s="1"/>
  <c r="B1444" i="5"/>
  <c r="C1444" i="5" s="1"/>
  <c r="M1444" i="5" s="1"/>
  <c r="N1444" i="5" s="1"/>
  <c r="B1445" i="5"/>
  <c r="C1445" i="5" s="1"/>
  <c r="M1445" i="5" s="1"/>
  <c r="N1445" i="5" s="1"/>
  <c r="B1446" i="5"/>
  <c r="C1446" i="5" s="1"/>
  <c r="M1446" i="5" s="1"/>
  <c r="N1446" i="5" s="1"/>
  <c r="B1447" i="5"/>
  <c r="C1447" i="5" s="1"/>
  <c r="M1447" i="5" s="1"/>
  <c r="N1447" i="5" s="1"/>
  <c r="B1448" i="5"/>
  <c r="C1448" i="5" s="1"/>
  <c r="M1448" i="5" s="1"/>
  <c r="N1448" i="5" s="1"/>
  <c r="B1449" i="5"/>
  <c r="C1449" i="5" s="1"/>
  <c r="M1449" i="5" s="1"/>
  <c r="N1449" i="5" s="1"/>
  <c r="B1450" i="5"/>
  <c r="C1450" i="5" s="1"/>
  <c r="M1450" i="5" s="1"/>
  <c r="N1450" i="5" s="1"/>
  <c r="B1451" i="5"/>
  <c r="C1451" i="5" s="1"/>
  <c r="M1451" i="5" s="1"/>
  <c r="N1451" i="5" s="1"/>
  <c r="B1452" i="5"/>
  <c r="C1452" i="5" s="1"/>
  <c r="M1452" i="5" s="1"/>
  <c r="N1452" i="5" s="1"/>
  <c r="B1453" i="5"/>
  <c r="C1453" i="5" s="1"/>
  <c r="M1453" i="5" s="1"/>
  <c r="N1453" i="5" s="1"/>
  <c r="B1454" i="5"/>
  <c r="C1454" i="5" s="1"/>
  <c r="M1454" i="5" s="1"/>
  <c r="N1454" i="5" s="1"/>
  <c r="B1455" i="5"/>
  <c r="C1455" i="5" s="1"/>
  <c r="M1455" i="5" s="1"/>
  <c r="N1455" i="5" s="1"/>
  <c r="B1456" i="5"/>
  <c r="C1456" i="5" s="1"/>
  <c r="M1456" i="5" s="1"/>
  <c r="N1456" i="5" s="1"/>
  <c r="B1457" i="5"/>
  <c r="C1457" i="5" s="1"/>
  <c r="M1457" i="5" s="1"/>
  <c r="N1457" i="5" s="1"/>
  <c r="B1458" i="5"/>
  <c r="C1458" i="5" s="1"/>
  <c r="M1458" i="5" s="1"/>
  <c r="N1458" i="5" s="1"/>
  <c r="B1459" i="5"/>
  <c r="C1459" i="5" s="1"/>
  <c r="M1459" i="5" s="1"/>
  <c r="N1459" i="5" s="1"/>
  <c r="B1460" i="5"/>
  <c r="C1460" i="5" s="1"/>
  <c r="M1460" i="5" s="1"/>
  <c r="N1460" i="5" s="1"/>
  <c r="B1461" i="5"/>
  <c r="C1461" i="5" s="1"/>
  <c r="M1461" i="5" s="1"/>
  <c r="N1461" i="5" s="1"/>
  <c r="B1462" i="5"/>
  <c r="C1462" i="5" s="1"/>
  <c r="M1462" i="5" s="1"/>
  <c r="N1462" i="5" s="1"/>
  <c r="B1463" i="5"/>
  <c r="C1463" i="5" s="1"/>
  <c r="M1463" i="5" s="1"/>
  <c r="N1463" i="5" s="1"/>
  <c r="B1464" i="5"/>
  <c r="C1464" i="5" s="1"/>
  <c r="M1464" i="5" s="1"/>
  <c r="N1464" i="5" s="1"/>
  <c r="B1465" i="5"/>
  <c r="C1465" i="5" s="1"/>
  <c r="M1465" i="5" s="1"/>
  <c r="N1465" i="5" s="1"/>
  <c r="B1466" i="5"/>
  <c r="C1466" i="5" s="1"/>
  <c r="M1466" i="5" s="1"/>
  <c r="N1466" i="5" s="1"/>
  <c r="B1467" i="5"/>
  <c r="C1467" i="5" s="1"/>
  <c r="M1467" i="5" s="1"/>
  <c r="N1467" i="5" s="1"/>
  <c r="B1468" i="5"/>
  <c r="C1468" i="5" s="1"/>
  <c r="M1468" i="5" s="1"/>
  <c r="N1468" i="5" s="1"/>
  <c r="B1469" i="5"/>
  <c r="C1469" i="5" s="1"/>
  <c r="M1469" i="5" s="1"/>
  <c r="N1469" i="5" s="1"/>
  <c r="B1470" i="5"/>
  <c r="C1470" i="5" s="1"/>
  <c r="M1470" i="5" s="1"/>
  <c r="N1470" i="5" s="1"/>
  <c r="B1471" i="5"/>
  <c r="C1471" i="5" s="1"/>
  <c r="M1471" i="5" s="1"/>
  <c r="N1471" i="5" s="1"/>
  <c r="B1472" i="5"/>
  <c r="C1472" i="5" s="1"/>
  <c r="M1472" i="5" s="1"/>
  <c r="N1472" i="5" s="1"/>
  <c r="B1473" i="5"/>
  <c r="C1473" i="5" s="1"/>
  <c r="M1473" i="5" s="1"/>
  <c r="N1473" i="5" s="1"/>
  <c r="B1474" i="5"/>
  <c r="C1474" i="5" s="1"/>
  <c r="M1474" i="5" s="1"/>
  <c r="N1474" i="5" s="1"/>
  <c r="B1475" i="5"/>
  <c r="C1475" i="5" s="1"/>
  <c r="M1475" i="5" s="1"/>
  <c r="N1475" i="5" s="1"/>
  <c r="B1476" i="5"/>
  <c r="C1476" i="5" s="1"/>
  <c r="M1476" i="5" s="1"/>
  <c r="N1476" i="5" s="1"/>
  <c r="B1477" i="5"/>
  <c r="C1477" i="5" s="1"/>
  <c r="M1477" i="5" s="1"/>
  <c r="N1477" i="5" s="1"/>
  <c r="B1478" i="5"/>
  <c r="C1478" i="5" s="1"/>
  <c r="M1478" i="5" s="1"/>
  <c r="N1478" i="5" s="1"/>
  <c r="B1479" i="5"/>
  <c r="C1479" i="5" s="1"/>
  <c r="M1479" i="5" s="1"/>
  <c r="N1479" i="5" s="1"/>
  <c r="B1480" i="5"/>
  <c r="C1480" i="5" s="1"/>
  <c r="M1480" i="5" s="1"/>
  <c r="N1480" i="5" s="1"/>
  <c r="B1481" i="5"/>
  <c r="C1481" i="5" s="1"/>
  <c r="M1481" i="5" s="1"/>
  <c r="N1481" i="5" s="1"/>
  <c r="B1482" i="5"/>
  <c r="C1482" i="5" s="1"/>
  <c r="M1482" i="5" s="1"/>
  <c r="N1482" i="5" s="1"/>
  <c r="B1483" i="5"/>
  <c r="C1483" i="5" s="1"/>
  <c r="M1483" i="5" s="1"/>
  <c r="N1483" i="5" s="1"/>
  <c r="B1484" i="5"/>
  <c r="C1484" i="5" s="1"/>
  <c r="M1484" i="5" s="1"/>
  <c r="N1484" i="5" s="1"/>
  <c r="B1485" i="5"/>
  <c r="C1485" i="5" s="1"/>
  <c r="M1485" i="5" s="1"/>
  <c r="N1485" i="5" s="1"/>
  <c r="B1486" i="5"/>
  <c r="C1486" i="5" s="1"/>
  <c r="M1486" i="5" s="1"/>
  <c r="N1486" i="5" s="1"/>
  <c r="B1487" i="5"/>
  <c r="C1487" i="5" s="1"/>
  <c r="M1487" i="5" s="1"/>
  <c r="N1487" i="5" s="1"/>
  <c r="B1488" i="5"/>
  <c r="C1488" i="5" s="1"/>
  <c r="M1488" i="5" s="1"/>
  <c r="N1488" i="5" s="1"/>
  <c r="B1489" i="5"/>
  <c r="C1489" i="5" s="1"/>
  <c r="M1489" i="5" s="1"/>
  <c r="N1489" i="5" s="1"/>
  <c r="B1490" i="5"/>
  <c r="C1490" i="5" s="1"/>
  <c r="M1490" i="5" s="1"/>
  <c r="N1490" i="5" s="1"/>
  <c r="B1491" i="5"/>
  <c r="C1491" i="5" s="1"/>
  <c r="M1491" i="5" s="1"/>
  <c r="N1491" i="5" s="1"/>
  <c r="B1492" i="5"/>
  <c r="C1492" i="5" s="1"/>
  <c r="M1492" i="5" s="1"/>
  <c r="N1492" i="5" s="1"/>
  <c r="B1493" i="5"/>
  <c r="C1493" i="5" s="1"/>
  <c r="M1493" i="5" s="1"/>
  <c r="N1493" i="5" s="1"/>
  <c r="B1494" i="5"/>
  <c r="C1494" i="5" s="1"/>
  <c r="M1494" i="5" s="1"/>
  <c r="N1494" i="5" s="1"/>
  <c r="B1495" i="5"/>
  <c r="C1495" i="5" s="1"/>
  <c r="M1495" i="5" s="1"/>
  <c r="N1495" i="5" s="1"/>
  <c r="B1496" i="5"/>
  <c r="C1496" i="5" s="1"/>
  <c r="M1496" i="5" s="1"/>
  <c r="N1496" i="5" s="1"/>
  <c r="B1497" i="5"/>
  <c r="C1497" i="5" s="1"/>
  <c r="M1497" i="5" s="1"/>
  <c r="N1497" i="5" s="1"/>
  <c r="B1498" i="5"/>
  <c r="C1498" i="5" s="1"/>
  <c r="M1498" i="5" s="1"/>
  <c r="N1498" i="5" s="1"/>
  <c r="B1499" i="5"/>
  <c r="C1499" i="5" s="1"/>
  <c r="M1499" i="5" s="1"/>
  <c r="N1499" i="5" s="1"/>
  <c r="B1500" i="5"/>
  <c r="C1500" i="5" s="1"/>
  <c r="M1500" i="5" s="1"/>
  <c r="N1500" i="5" s="1"/>
  <c r="B1501" i="5"/>
  <c r="C1501" i="5" s="1"/>
  <c r="M1501" i="5" s="1"/>
  <c r="N1501" i="5" s="1"/>
  <c r="B1502" i="5"/>
  <c r="C1502" i="5" s="1"/>
  <c r="M1502" i="5" s="1"/>
  <c r="N1502" i="5" s="1"/>
  <c r="B1503" i="5"/>
  <c r="C1503" i="5" s="1"/>
  <c r="M1503" i="5" s="1"/>
  <c r="N1503" i="5" s="1"/>
  <c r="B1504" i="5"/>
  <c r="C1504" i="5" s="1"/>
  <c r="M1504" i="5" s="1"/>
  <c r="N1504" i="5" s="1"/>
  <c r="B1505" i="5"/>
  <c r="C1505" i="5" s="1"/>
  <c r="M1505" i="5" s="1"/>
  <c r="N1505" i="5" s="1"/>
  <c r="B1506" i="5"/>
  <c r="C1506" i="5" s="1"/>
  <c r="M1506" i="5" s="1"/>
  <c r="N1506" i="5" s="1"/>
  <c r="B1507" i="5"/>
  <c r="C1507" i="5" s="1"/>
  <c r="M1507" i="5" s="1"/>
  <c r="N1507" i="5" s="1"/>
  <c r="B1508" i="5"/>
  <c r="C1508" i="5" s="1"/>
  <c r="M1508" i="5" s="1"/>
  <c r="N1508" i="5" s="1"/>
  <c r="B1509" i="5"/>
  <c r="C1509" i="5" s="1"/>
  <c r="M1509" i="5" s="1"/>
  <c r="N1509" i="5" s="1"/>
  <c r="B1510" i="5"/>
  <c r="C1510" i="5" s="1"/>
  <c r="M1510" i="5" s="1"/>
  <c r="N1510" i="5" s="1"/>
  <c r="B1511" i="5"/>
  <c r="C1511" i="5" s="1"/>
  <c r="M1511" i="5" s="1"/>
  <c r="N1511" i="5" s="1"/>
  <c r="B1512" i="5"/>
  <c r="C1512" i="5" s="1"/>
  <c r="M1512" i="5" s="1"/>
  <c r="N1512" i="5" s="1"/>
  <c r="B1513" i="5"/>
  <c r="C1513" i="5" s="1"/>
  <c r="M1513" i="5" s="1"/>
  <c r="N1513" i="5" s="1"/>
  <c r="B1514" i="5"/>
  <c r="C1514" i="5" s="1"/>
  <c r="M1514" i="5" s="1"/>
  <c r="N1514" i="5" s="1"/>
  <c r="B1515" i="5"/>
  <c r="C1515" i="5" s="1"/>
  <c r="M1515" i="5" s="1"/>
  <c r="N1515" i="5" s="1"/>
  <c r="B1516" i="5"/>
  <c r="C1516" i="5" s="1"/>
  <c r="M1516" i="5" s="1"/>
  <c r="N1516" i="5" s="1"/>
  <c r="B1517" i="5"/>
  <c r="C1517" i="5" s="1"/>
  <c r="M1517" i="5" s="1"/>
  <c r="N1517" i="5" s="1"/>
  <c r="B1518" i="5"/>
  <c r="C1518" i="5" s="1"/>
  <c r="M1518" i="5" s="1"/>
  <c r="N1518" i="5" s="1"/>
  <c r="B1519" i="5"/>
  <c r="C1519" i="5" s="1"/>
  <c r="M1519" i="5" s="1"/>
  <c r="N1519" i="5" s="1"/>
  <c r="B1520" i="5"/>
  <c r="C1520" i="5" s="1"/>
  <c r="M1520" i="5" s="1"/>
  <c r="N1520" i="5" s="1"/>
  <c r="B1521" i="5"/>
  <c r="C1521" i="5" s="1"/>
  <c r="M1521" i="5" s="1"/>
  <c r="N1521" i="5" s="1"/>
  <c r="B1522" i="5"/>
  <c r="C1522" i="5" s="1"/>
  <c r="M1522" i="5" s="1"/>
  <c r="N1522" i="5" s="1"/>
  <c r="B1523" i="5"/>
  <c r="C1523" i="5" s="1"/>
  <c r="M1523" i="5" s="1"/>
  <c r="N1523" i="5" s="1"/>
  <c r="B1524" i="5"/>
  <c r="C1524" i="5" s="1"/>
  <c r="M1524" i="5" s="1"/>
  <c r="N1524" i="5" s="1"/>
  <c r="B1525" i="5"/>
  <c r="C1525" i="5" s="1"/>
  <c r="M1525" i="5" s="1"/>
  <c r="N1525" i="5" s="1"/>
  <c r="B1526" i="5"/>
  <c r="C1526" i="5" s="1"/>
  <c r="M1526" i="5" s="1"/>
  <c r="N1526" i="5" s="1"/>
  <c r="B1527" i="5"/>
  <c r="C1527" i="5" s="1"/>
  <c r="M1527" i="5" s="1"/>
  <c r="N1527" i="5" s="1"/>
  <c r="B1528" i="5"/>
  <c r="C1528" i="5" s="1"/>
  <c r="M1528" i="5" s="1"/>
  <c r="N1528" i="5" s="1"/>
  <c r="B1529" i="5"/>
  <c r="C1529" i="5" s="1"/>
  <c r="M1529" i="5" s="1"/>
  <c r="N1529" i="5" s="1"/>
  <c r="B1530" i="5"/>
  <c r="C1530" i="5" s="1"/>
  <c r="M1530" i="5" s="1"/>
  <c r="N1530" i="5" s="1"/>
  <c r="B1531" i="5"/>
  <c r="C1531" i="5" s="1"/>
  <c r="M1531" i="5" s="1"/>
  <c r="N1531" i="5" s="1"/>
  <c r="B1532" i="5"/>
  <c r="C1532" i="5" s="1"/>
  <c r="M1532" i="5" s="1"/>
  <c r="N1532" i="5" s="1"/>
  <c r="B1533" i="5"/>
  <c r="C1533" i="5" s="1"/>
  <c r="M1533" i="5" s="1"/>
  <c r="N1533" i="5" s="1"/>
  <c r="B1534" i="5"/>
  <c r="C1534" i="5" s="1"/>
  <c r="M1534" i="5" s="1"/>
  <c r="N1534" i="5" s="1"/>
  <c r="B1535" i="5"/>
  <c r="C1535" i="5" s="1"/>
  <c r="M1535" i="5" s="1"/>
  <c r="N1535" i="5" s="1"/>
  <c r="B1536" i="5"/>
  <c r="C1536" i="5" s="1"/>
  <c r="M1536" i="5" s="1"/>
  <c r="N1536" i="5" s="1"/>
  <c r="B1537" i="5"/>
  <c r="C1537" i="5" s="1"/>
  <c r="M1537" i="5" s="1"/>
  <c r="N1537" i="5" s="1"/>
  <c r="B1538" i="5"/>
  <c r="C1538" i="5" s="1"/>
  <c r="M1538" i="5" s="1"/>
  <c r="N1538" i="5" s="1"/>
  <c r="B1539" i="5"/>
  <c r="C1539" i="5" s="1"/>
  <c r="M1539" i="5" s="1"/>
  <c r="N1539" i="5" s="1"/>
  <c r="B1540" i="5"/>
  <c r="C1540" i="5" s="1"/>
  <c r="M1540" i="5" s="1"/>
  <c r="N1540" i="5" s="1"/>
  <c r="B1541" i="5"/>
  <c r="C1541" i="5" s="1"/>
  <c r="M1541" i="5" s="1"/>
  <c r="N1541" i="5" s="1"/>
  <c r="B1542" i="5"/>
  <c r="C1542" i="5" s="1"/>
  <c r="M1542" i="5" s="1"/>
  <c r="N1542" i="5" s="1"/>
  <c r="B1543" i="5"/>
  <c r="C1543" i="5" s="1"/>
  <c r="M1543" i="5" s="1"/>
  <c r="N1543" i="5" s="1"/>
  <c r="B1544" i="5"/>
  <c r="C1544" i="5" s="1"/>
  <c r="M1544" i="5" s="1"/>
  <c r="N1544" i="5" s="1"/>
  <c r="B1545" i="5"/>
  <c r="C1545" i="5" s="1"/>
  <c r="M1545" i="5" s="1"/>
  <c r="N1545" i="5" s="1"/>
  <c r="B1546" i="5"/>
  <c r="C1546" i="5" s="1"/>
  <c r="M1546" i="5" s="1"/>
  <c r="N1546" i="5" s="1"/>
  <c r="B1547" i="5"/>
  <c r="C1547" i="5" s="1"/>
  <c r="M1547" i="5" s="1"/>
  <c r="N1547" i="5" s="1"/>
  <c r="B1548" i="5"/>
  <c r="C1548" i="5" s="1"/>
  <c r="M1548" i="5" s="1"/>
  <c r="N1548" i="5" s="1"/>
  <c r="B1549" i="5"/>
  <c r="C1549" i="5" s="1"/>
  <c r="M1549" i="5" s="1"/>
  <c r="N1549" i="5" s="1"/>
  <c r="B1550" i="5"/>
  <c r="C1550" i="5" s="1"/>
  <c r="M1550" i="5" s="1"/>
  <c r="N1550" i="5" s="1"/>
  <c r="B1551" i="5"/>
  <c r="C1551" i="5" s="1"/>
  <c r="M1551" i="5" s="1"/>
  <c r="N1551" i="5" s="1"/>
  <c r="B1552" i="5"/>
  <c r="C1552" i="5" s="1"/>
  <c r="M1552" i="5" s="1"/>
  <c r="N1552" i="5" s="1"/>
  <c r="B1553" i="5"/>
  <c r="C1553" i="5" s="1"/>
  <c r="M1553" i="5" s="1"/>
  <c r="N1553" i="5" s="1"/>
  <c r="B1554" i="5"/>
  <c r="C1554" i="5" s="1"/>
  <c r="M1554" i="5" s="1"/>
  <c r="N1554" i="5" s="1"/>
  <c r="B1555" i="5"/>
  <c r="C1555" i="5" s="1"/>
  <c r="M1555" i="5" s="1"/>
  <c r="N1555" i="5" s="1"/>
  <c r="B1556" i="5"/>
  <c r="C1556" i="5" s="1"/>
  <c r="M1556" i="5" s="1"/>
  <c r="N1556" i="5" s="1"/>
  <c r="B1557" i="5"/>
  <c r="C1557" i="5" s="1"/>
  <c r="M1557" i="5" s="1"/>
  <c r="N1557" i="5" s="1"/>
  <c r="B1558" i="5"/>
  <c r="C1558" i="5" s="1"/>
  <c r="M1558" i="5" s="1"/>
  <c r="N1558" i="5" s="1"/>
  <c r="B1559" i="5"/>
  <c r="C1559" i="5" s="1"/>
  <c r="M1559" i="5" s="1"/>
  <c r="N1559" i="5" s="1"/>
  <c r="B1560" i="5"/>
  <c r="C1560" i="5" s="1"/>
  <c r="M1560" i="5" s="1"/>
  <c r="N1560" i="5" s="1"/>
  <c r="B1561" i="5"/>
  <c r="C1561" i="5" s="1"/>
  <c r="M1561" i="5" s="1"/>
  <c r="N1561" i="5" s="1"/>
  <c r="B1562" i="5"/>
  <c r="C1562" i="5" s="1"/>
  <c r="M1562" i="5" s="1"/>
  <c r="N1562" i="5" s="1"/>
  <c r="B1563" i="5"/>
  <c r="C1563" i="5" s="1"/>
  <c r="M1563" i="5" s="1"/>
  <c r="N1563" i="5" s="1"/>
  <c r="B1564" i="5"/>
  <c r="C1564" i="5" s="1"/>
  <c r="M1564" i="5" s="1"/>
  <c r="N1564" i="5" s="1"/>
  <c r="B1565" i="5"/>
  <c r="C1565" i="5" s="1"/>
  <c r="M1565" i="5" s="1"/>
  <c r="N1565" i="5" s="1"/>
  <c r="B1566" i="5"/>
  <c r="C1566" i="5" s="1"/>
  <c r="M1566" i="5" s="1"/>
  <c r="N1566" i="5" s="1"/>
  <c r="B1567" i="5"/>
  <c r="C1567" i="5" s="1"/>
  <c r="M1567" i="5" s="1"/>
  <c r="N1567" i="5" s="1"/>
  <c r="B1568" i="5"/>
  <c r="C1568" i="5" s="1"/>
  <c r="M1568" i="5" s="1"/>
  <c r="N1568" i="5" s="1"/>
  <c r="B1569" i="5"/>
  <c r="C1569" i="5" s="1"/>
  <c r="M1569" i="5" s="1"/>
  <c r="N1569" i="5" s="1"/>
  <c r="B1570" i="5"/>
  <c r="C1570" i="5" s="1"/>
  <c r="M1570" i="5" s="1"/>
  <c r="N1570" i="5" s="1"/>
  <c r="B1571" i="5"/>
  <c r="C1571" i="5" s="1"/>
  <c r="M1571" i="5" s="1"/>
  <c r="N1571" i="5" s="1"/>
  <c r="B1572" i="5"/>
  <c r="C1572" i="5" s="1"/>
  <c r="M1572" i="5" s="1"/>
  <c r="N1572" i="5" s="1"/>
  <c r="B1573" i="5"/>
  <c r="C1573" i="5" s="1"/>
  <c r="M1573" i="5" s="1"/>
  <c r="N1573" i="5" s="1"/>
  <c r="B1574" i="5"/>
  <c r="C1574" i="5" s="1"/>
  <c r="M1574" i="5" s="1"/>
  <c r="N1574" i="5" s="1"/>
  <c r="B1575" i="5"/>
  <c r="C1575" i="5" s="1"/>
  <c r="M1575" i="5" s="1"/>
  <c r="N1575" i="5" s="1"/>
  <c r="B1576" i="5"/>
  <c r="C1576" i="5" s="1"/>
  <c r="M1576" i="5" s="1"/>
  <c r="N1576" i="5" s="1"/>
  <c r="B1577" i="5"/>
  <c r="C1577" i="5" s="1"/>
  <c r="M1577" i="5" s="1"/>
  <c r="N1577" i="5" s="1"/>
  <c r="B1578" i="5"/>
  <c r="C1578" i="5" s="1"/>
  <c r="M1578" i="5" s="1"/>
  <c r="N1578" i="5" s="1"/>
  <c r="B1579" i="5"/>
  <c r="C1579" i="5" s="1"/>
  <c r="M1579" i="5" s="1"/>
  <c r="N1579" i="5" s="1"/>
  <c r="B1580" i="5"/>
  <c r="C1580" i="5" s="1"/>
  <c r="M1580" i="5" s="1"/>
  <c r="N1580" i="5" s="1"/>
  <c r="B1581" i="5"/>
  <c r="C1581" i="5" s="1"/>
  <c r="M1581" i="5" s="1"/>
  <c r="N1581" i="5" s="1"/>
  <c r="B1582" i="5"/>
  <c r="C1582" i="5" s="1"/>
  <c r="M1582" i="5" s="1"/>
  <c r="N1582" i="5" s="1"/>
  <c r="B1583" i="5"/>
  <c r="C1583" i="5" s="1"/>
  <c r="M1583" i="5" s="1"/>
  <c r="N1583" i="5" s="1"/>
  <c r="B1584" i="5"/>
  <c r="C1584" i="5" s="1"/>
  <c r="M1584" i="5" s="1"/>
  <c r="N1584" i="5" s="1"/>
  <c r="B1585" i="5"/>
  <c r="C1585" i="5" s="1"/>
  <c r="M1585" i="5" s="1"/>
  <c r="N1585" i="5" s="1"/>
  <c r="B1586" i="5"/>
  <c r="C1586" i="5" s="1"/>
  <c r="M1586" i="5" s="1"/>
  <c r="N1586" i="5" s="1"/>
  <c r="B1587" i="5"/>
  <c r="C1587" i="5" s="1"/>
  <c r="M1587" i="5" s="1"/>
  <c r="N1587" i="5" s="1"/>
  <c r="B1588" i="5"/>
  <c r="C1588" i="5" s="1"/>
  <c r="M1588" i="5" s="1"/>
  <c r="N1588" i="5" s="1"/>
  <c r="B1589" i="5"/>
  <c r="C1589" i="5" s="1"/>
  <c r="M1589" i="5" s="1"/>
  <c r="N1589" i="5" s="1"/>
  <c r="B1590" i="5"/>
  <c r="C1590" i="5" s="1"/>
  <c r="M1590" i="5" s="1"/>
  <c r="N1590" i="5" s="1"/>
  <c r="B1591" i="5"/>
  <c r="C1591" i="5" s="1"/>
  <c r="M1591" i="5" s="1"/>
  <c r="N1591" i="5" s="1"/>
  <c r="B1592" i="5"/>
  <c r="C1592" i="5" s="1"/>
  <c r="M1592" i="5" s="1"/>
  <c r="N1592" i="5" s="1"/>
  <c r="B1593" i="5"/>
  <c r="C1593" i="5" s="1"/>
  <c r="M1593" i="5" s="1"/>
  <c r="N1593" i="5" s="1"/>
  <c r="B1594" i="5"/>
  <c r="C1594" i="5" s="1"/>
  <c r="M1594" i="5" s="1"/>
  <c r="N1594" i="5" s="1"/>
  <c r="B1595" i="5"/>
  <c r="C1595" i="5" s="1"/>
  <c r="M1595" i="5" s="1"/>
  <c r="N1595" i="5" s="1"/>
  <c r="B1596" i="5"/>
  <c r="C1596" i="5" s="1"/>
  <c r="M1596" i="5" s="1"/>
  <c r="N1596" i="5" s="1"/>
  <c r="B1597" i="5"/>
  <c r="C1597" i="5" s="1"/>
  <c r="M1597" i="5" s="1"/>
  <c r="N1597" i="5" s="1"/>
  <c r="B1598" i="5"/>
  <c r="C1598" i="5" s="1"/>
  <c r="M1598" i="5" s="1"/>
  <c r="N1598" i="5" s="1"/>
  <c r="B1599" i="5"/>
  <c r="C1599" i="5" s="1"/>
  <c r="M1599" i="5" s="1"/>
  <c r="N1599" i="5" s="1"/>
  <c r="B1600" i="5"/>
  <c r="C1600" i="5" s="1"/>
  <c r="M1600" i="5" s="1"/>
  <c r="N1600" i="5" s="1"/>
  <c r="B1601" i="5"/>
  <c r="C1601" i="5" s="1"/>
  <c r="M1601" i="5" s="1"/>
  <c r="N1601" i="5" s="1"/>
  <c r="B1602" i="5"/>
  <c r="C1602" i="5" s="1"/>
  <c r="M1602" i="5" s="1"/>
  <c r="N1602" i="5" s="1"/>
  <c r="B1603" i="5"/>
  <c r="C1603" i="5" s="1"/>
  <c r="M1603" i="5" s="1"/>
  <c r="N1603" i="5" s="1"/>
  <c r="B1604" i="5"/>
  <c r="C1604" i="5" s="1"/>
  <c r="M1604" i="5" s="1"/>
  <c r="N1604" i="5" s="1"/>
  <c r="B1605" i="5"/>
  <c r="C1605" i="5" s="1"/>
  <c r="M1605" i="5" s="1"/>
  <c r="N1605" i="5" s="1"/>
  <c r="B1606" i="5"/>
  <c r="C1606" i="5" s="1"/>
  <c r="M1606" i="5" s="1"/>
  <c r="N1606" i="5" s="1"/>
  <c r="B1607" i="5"/>
  <c r="C1607" i="5" s="1"/>
  <c r="M1607" i="5" s="1"/>
  <c r="N1607" i="5" s="1"/>
  <c r="B1608" i="5"/>
  <c r="C1608" i="5" s="1"/>
  <c r="M1608" i="5" s="1"/>
  <c r="N1608" i="5" s="1"/>
  <c r="B1609" i="5"/>
  <c r="C1609" i="5" s="1"/>
  <c r="M1609" i="5" s="1"/>
  <c r="N1609" i="5" s="1"/>
  <c r="B1610" i="5"/>
  <c r="C1610" i="5" s="1"/>
  <c r="M1610" i="5" s="1"/>
  <c r="N1610" i="5" s="1"/>
  <c r="B1611" i="5"/>
  <c r="C1611" i="5" s="1"/>
  <c r="M1611" i="5" s="1"/>
  <c r="N1611" i="5" s="1"/>
  <c r="B1612" i="5"/>
  <c r="C1612" i="5" s="1"/>
  <c r="M1612" i="5" s="1"/>
  <c r="N1612" i="5" s="1"/>
  <c r="B1613" i="5"/>
  <c r="C1613" i="5" s="1"/>
  <c r="M1613" i="5" s="1"/>
  <c r="N1613" i="5" s="1"/>
  <c r="B1614" i="5"/>
  <c r="C1614" i="5" s="1"/>
  <c r="M1614" i="5" s="1"/>
  <c r="N1614" i="5" s="1"/>
  <c r="B1615" i="5"/>
  <c r="C1615" i="5" s="1"/>
  <c r="M1615" i="5" s="1"/>
  <c r="N1615" i="5" s="1"/>
  <c r="B1616" i="5"/>
  <c r="C1616" i="5" s="1"/>
  <c r="M1616" i="5" s="1"/>
  <c r="N1616" i="5" s="1"/>
  <c r="B1617" i="5"/>
  <c r="C1617" i="5" s="1"/>
  <c r="M1617" i="5" s="1"/>
  <c r="N1617" i="5" s="1"/>
  <c r="B1618" i="5"/>
  <c r="C1618" i="5" s="1"/>
  <c r="M1618" i="5" s="1"/>
  <c r="N1618" i="5" s="1"/>
  <c r="B1619" i="5"/>
  <c r="C1619" i="5" s="1"/>
  <c r="M1619" i="5" s="1"/>
  <c r="N1619" i="5" s="1"/>
  <c r="B1620" i="5"/>
  <c r="C1620" i="5" s="1"/>
  <c r="M1620" i="5" s="1"/>
  <c r="N1620" i="5" s="1"/>
  <c r="B1621" i="5"/>
  <c r="C1621" i="5" s="1"/>
  <c r="M1621" i="5" s="1"/>
  <c r="N1621" i="5" s="1"/>
  <c r="B1622" i="5"/>
  <c r="C1622" i="5" s="1"/>
  <c r="M1622" i="5" s="1"/>
  <c r="N1622" i="5" s="1"/>
  <c r="B1623" i="5"/>
  <c r="C1623" i="5" s="1"/>
  <c r="M1623" i="5" s="1"/>
  <c r="N1623" i="5" s="1"/>
  <c r="B1624" i="5"/>
  <c r="C1624" i="5" s="1"/>
  <c r="M1624" i="5" s="1"/>
  <c r="N1624" i="5" s="1"/>
  <c r="B1625" i="5"/>
  <c r="C1625" i="5" s="1"/>
  <c r="M1625" i="5" s="1"/>
  <c r="N1625" i="5" s="1"/>
  <c r="B1626" i="5"/>
  <c r="C1626" i="5" s="1"/>
  <c r="M1626" i="5" s="1"/>
  <c r="N1626" i="5" s="1"/>
  <c r="B1627" i="5"/>
  <c r="C1627" i="5" s="1"/>
  <c r="M1627" i="5" s="1"/>
  <c r="N1627" i="5" s="1"/>
  <c r="B1628" i="5"/>
  <c r="C1628" i="5" s="1"/>
  <c r="M1628" i="5" s="1"/>
  <c r="N1628" i="5" s="1"/>
  <c r="B1629" i="5"/>
  <c r="C1629" i="5" s="1"/>
  <c r="M1629" i="5" s="1"/>
  <c r="N1629" i="5" s="1"/>
  <c r="B1630" i="5"/>
  <c r="C1630" i="5" s="1"/>
  <c r="M1630" i="5" s="1"/>
  <c r="N1630" i="5" s="1"/>
  <c r="B1631" i="5"/>
  <c r="C1631" i="5" s="1"/>
  <c r="M1631" i="5" s="1"/>
  <c r="N1631" i="5" s="1"/>
  <c r="B1632" i="5"/>
  <c r="C1632" i="5" s="1"/>
  <c r="M1632" i="5" s="1"/>
  <c r="N1632" i="5" s="1"/>
  <c r="B1633" i="5"/>
  <c r="C1633" i="5" s="1"/>
  <c r="M1633" i="5" s="1"/>
  <c r="N1633" i="5" s="1"/>
  <c r="B1634" i="5"/>
  <c r="C1634" i="5" s="1"/>
  <c r="M1634" i="5" s="1"/>
  <c r="N1634" i="5" s="1"/>
  <c r="B1635" i="5"/>
  <c r="C1635" i="5" s="1"/>
  <c r="M1635" i="5" s="1"/>
  <c r="N1635" i="5" s="1"/>
  <c r="B1636" i="5"/>
  <c r="C1636" i="5" s="1"/>
  <c r="M1636" i="5" s="1"/>
  <c r="N1636" i="5" s="1"/>
  <c r="B1637" i="5"/>
  <c r="C1637" i="5" s="1"/>
  <c r="M1637" i="5" s="1"/>
  <c r="N1637" i="5" s="1"/>
  <c r="B1638" i="5"/>
  <c r="C1638" i="5" s="1"/>
  <c r="M1638" i="5" s="1"/>
  <c r="N1638" i="5" s="1"/>
  <c r="B1639" i="5"/>
  <c r="C1639" i="5" s="1"/>
  <c r="M1639" i="5" s="1"/>
  <c r="N1639" i="5" s="1"/>
  <c r="B1640" i="5"/>
  <c r="C1640" i="5" s="1"/>
  <c r="M1640" i="5" s="1"/>
  <c r="N1640" i="5" s="1"/>
  <c r="B1641" i="5"/>
  <c r="C1641" i="5" s="1"/>
  <c r="M1641" i="5" s="1"/>
  <c r="N1641" i="5" s="1"/>
  <c r="B1642" i="5"/>
  <c r="C1642" i="5" s="1"/>
  <c r="M1642" i="5" s="1"/>
  <c r="N1642" i="5" s="1"/>
  <c r="B1643" i="5"/>
  <c r="C1643" i="5" s="1"/>
  <c r="M1643" i="5" s="1"/>
  <c r="N1643" i="5" s="1"/>
  <c r="B1644" i="5"/>
  <c r="C1644" i="5" s="1"/>
  <c r="M1644" i="5" s="1"/>
  <c r="N1644" i="5" s="1"/>
  <c r="B1645" i="5"/>
  <c r="C1645" i="5" s="1"/>
  <c r="M1645" i="5" s="1"/>
  <c r="N1645" i="5" s="1"/>
  <c r="B1646" i="5"/>
  <c r="C1646" i="5" s="1"/>
  <c r="M1646" i="5" s="1"/>
  <c r="N1646" i="5" s="1"/>
  <c r="B1647" i="5"/>
  <c r="C1647" i="5" s="1"/>
  <c r="M1647" i="5" s="1"/>
  <c r="N1647" i="5" s="1"/>
  <c r="B1648" i="5"/>
  <c r="C1648" i="5" s="1"/>
  <c r="M1648" i="5" s="1"/>
  <c r="N1648" i="5" s="1"/>
  <c r="B1649" i="5"/>
  <c r="C1649" i="5" s="1"/>
  <c r="M1649" i="5" s="1"/>
  <c r="N1649" i="5" s="1"/>
  <c r="B1650" i="5"/>
  <c r="C1650" i="5" s="1"/>
  <c r="M1650" i="5" s="1"/>
  <c r="N1650" i="5" s="1"/>
  <c r="B1651" i="5"/>
  <c r="C1651" i="5" s="1"/>
  <c r="M1651" i="5" s="1"/>
  <c r="N1651" i="5" s="1"/>
  <c r="B1652" i="5"/>
  <c r="C1652" i="5" s="1"/>
  <c r="M1652" i="5" s="1"/>
  <c r="N1652" i="5" s="1"/>
  <c r="B1653" i="5"/>
  <c r="C1653" i="5" s="1"/>
  <c r="M1653" i="5" s="1"/>
  <c r="N1653" i="5" s="1"/>
  <c r="B1654" i="5"/>
  <c r="C1654" i="5" s="1"/>
  <c r="M1654" i="5" s="1"/>
  <c r="N1654" i="5" s="1"/>
  <c r="B1655" i="5"/>
  <c r="C1655" i="5" s="1"/>
  <c r="M1655" i="5" s="1"/>
  <c r="N1655" i="5" s="1"/>
  <c r="B1656" i="5"/>
  <c r="C1656" i="5" s="1"/>
  <c r="M1656" i="5" s="1"/>
  <c r="N1656" i="5" s="1"/>
  <c r="B1657" i="5"/>
  <c r="C1657" i="5" s="1"/>
  <c r="M1657" i="5" s="1"/>
  <c r="N1657" i="5" s="1"/>
  <c r="B1658" i="5"/>
  <c r="C1658" i="5" s="1"/>
  <c r="M1658" i="5" s="1"/>
  <c r="N1658" i="5" s="1"/>
  <c r="B1659" i="5"/>
  <c r="C1659" i="5" s="1"/>
  <c r="M1659" i="5" s="1"/>
  <c r="N1659" i="5" s="1"/>
  <c r="B1660" i="5"/>
  <c r="C1660" i="5" s="1"/>
  <c r="M1660" i="5" s="1"/>
  <c r="N1660" i="5" s="1"/>
  <c r="B1661" i="5"/>
  <c r="C1661" i="5" s="1"/>
  <c r="M1661" i="5" s="1"/>
  <c r="N1661" i="5" s="1"/>
  <c r="B1662" i="5"/>
  <c r="C1662" i="5" s="1"/>
  <c r="M1662" i="5" s="1"/>
  <c r="N1662" i="5" s="1"/>
  <c r="B1663" i="5"/>
  <c r="C1663" i="5" s="1"/>
  <c r="M1663" i="5" s="1"/>
  <c r="N1663" i="5" s="1"/>
  <c r="B1664" i="5"/>
  <c r="C1664" i="5" s="1"/>
  <c r="M1664" i="5" s="1"/>
  <c r="N1664" i="5" s="1"/>
  <c r="B1665" i="5"/>
  <c r="C1665" i="5" s="1"/>
  <c r="M1665" i="5" s="1"/>
  <c r="N1665" i="5" s="1"/>
  <c r="B1666" i="5"/>
  <c r="C1666" i="5" s="1"/>
  <c r="M1666" i="5" s="1"/>
  <c r="N1666" i="5" s="1"/>
  <c r="B1667" i="5"/>
  <c r="C1667" i="5" s="1"/>
  <c r="M1667" i="5" s="1"/>
  <c r="N1667" i="5" s="1"/>
  <c r="B1668" i="5"/>
  <c r="C1668" i="5" s="1"/>
  <c r="M1668" i="5" s="1"/>
  <c r="N1668" i="5" s="1"/>
  <c r="B1669" i="5"/>
  <c r="C1669" i="5" s="1"/>
  <c r="M1669" i="5" s="1"/>
  <c r="N1669" i="5" s="1"/>
  <c r="B1670" i="5"/>
  <c r="C1670" i="5" s="1"/>
  <c r="M1670" i="5" s="1"/>
  <c r="N1670" i="5" s="1"/>
  <c r="B1671" i="5"/>
  <c r="C1671" i="5" s="1"/>
  <c r="M1671" i="5" s="1"/>
  <c r="N1671" i="5" s="1"/>
  <c r="B1672" i="5"/>
  <c r="C1672" i="5" s="1"/>
  <c r="M1672" i="5" s="1"/>
  <c r="N1672" i="5" s="1"/>
  <c r="B1673" i="5"/>
  <c r="C1673" i="5" s="1"/>
  <c r="M1673" i="5" s="1"/>
  <c r="N1673" i="5" s="1"/>
  <c r="B1674" i="5"/>
  <c r="C1674" i="5" s="1"/>
  <c r="M1674" i="5" s="1"/>
  <c r="N1674" i="5" s="1"/>
  <c r="B1675" i="5"/>
  <c r="C1675" i="5" s="1"/>
  <c r="M1675" i="5" s="1"/>
  <c r="N1675" i="5" s="1"/>
  <c r="B1676" i="5"/>
  <c r="C1676" i="5" s="1"/>
  <c r="M1676" i="5" s="1"/>
  <c r="N1676" i="5" s="1"/>
  <c r="B1677" i="5"/>
  <c r="C1677" i="5" s="1"/>
  <c r="M1677" i="5" s="1"/>
  <c r="N1677" i="5" s="1"/>
  <c r="B1678" i="5"/>
  <c r="C1678" i="5" s="1"/>
  <c r="M1678" i="5" s="1"/>
  <c r="N1678" i="5" s="1"/>
  <c r="B1679" i="5"/>
  <c r="C1679" i="5" s="1"/>
  <c r="M1679" i="5" s="1"/>
  <c r="N1679" i="5" s="1"/>
  <c r="B1680" i="5"/>
  <c r="C1680" i="5" s="1"/>
  <c r="M1680" i="5" s="1"/>
  <c r="N1680" i="5" s="1"/>
  <c r="B1681" i="5"/>
  <c r="C1681" i="5" s="1"/>
  <c r="M1681" i="5" s="1"/>
  <c r="N1681" i="5" s="1"/>
  <c r="B1682" i="5"/>
  <c r="C1682" i="5" s="1"/>
  <c r="M1682" i="5" s="1"/>
  <c r="N1682" i="5" s="1"/>
  <c r="B1683" i="5"/>
  <c r="C1683" i="5" s="1"/>
  <c r="M1683" i="5" s="1"/>
  <c r="N1683" i="5" s="1"/>
  <c r="B1684" i="5"/>
  <c r="C1684" i="5" s="1"/>
  <c r="M1684" i="5" s="1"/>
  <c r="N1684" i="5" s="1"/>
  <c r="B1685" i="5"/>
  <c r="C1685" i="5" s="1"/>
  <c r="M1685" i="5" s="1"/>
  <c r="N1685" i="5" s="1"/>
  <c r="B1686" i="5"/>
  <c r="C1686" i="5" s="1"/>
  <c r="M1686" i="5" s="1"/>
  <c r="N1686" i="5" s="1"/>
  <c r="B1687" i="5"/>
  <c r="C1687" i="5" s="1"/>
  <c r="M1687" i="5" s="1"/>
  <c r="N1687" i="5" s="1"/>
  <c r="B1688" i="5"/>
  <c r="C1688" i="5" s="1"/>
  <c r="M1688" i="5" s="1"/>
  <c r="N1688" i="5" s="1"/>
  <c r="B1689" i="5"/>
  <c r="C1689" i="5" s="1"/>
  <c r="M1689" i="5" s="1"/>
  <c r="N1689" i="5" s="1"/>
  <c r="B1690" i="5"/>
  <c r="C1690" i="5" s="1"/>
  <c r="M1690" i="5" s="1"/>
  <c r="N1690" i="5" s="1"/>
  <c r="B1691" i="5"/>
  <c r="C1691" i="5" s="1"/>
  <c r="M1691" i="5" s="1"/>
  <c r="N1691" i="5" s="1"/>
  <c r="B1692" i="5"/>
  <c r="C1692" i="5" s="1"/>
  <c r="M1692" i="5" s="1"/>
  <c r="N1692" i="5" s="1"/>
  <c r="B1693" i="5"/>
  <c r="C1693" i="5" s="1"/>
  <c r="M1693" i="5" s="1"/>
  <c r="N1693" i="5" s="1"/>
  <c r="B1694" i="5"/>
  <c r="C1694" i="5" s="1"/>
  <c r="M1694" i="5" s="1"/>
  <c r="N1694" i="5" s="1"/>
  <c r="B1695" i="5"/>
  <c r="C1695" i="5" s="1"/>
  <c r="M1695" i="5" s="1"/>
  <c r="N1695" i="5" s="1"/>
  <c r="B1696" i="5"/>
  <c r="C1696" i="5" s="1"/>
  <c r="M1696" i="5" s="1"/>
  <c r="N1696" i="5" s="1"/>
  <c r="B1697" i="5"/>
  <c r="C1697" i="5" s="1"/>
  <c r="M1697" i="5" s="1"/>
  <c r="N1697" i="5" s="1"/>
  <c r="B1698" i="5"/>
  <c r="C1698" i="5" s="1"/>
  <c r="M1698" i="5" s="1"/>
  <c r="N1698" i="5" s="1"/>
  <c r="B1699" i="5"/>
  <c r="C1699" i="5" s="1"/>
  <c r="M1699" i="5" s="1"/>
  <c r="N1699" i="5" s="1"/>
  <c r="B1700" i="5"/>
  <c r="C1700" i="5" s="1"/>
  <c r="M1700" i="5" s="1"/>
  <c r="N1700" i="5" s="1"/>
  <c r="B1701" i="5"/>
  <c r="C1701" i="5" s="1"/>
  <c r="M1701" i="5" s="1"/>
  <c r="N1701" i="5" s="1"/>
  <c r="B1702" i="5"/>
  <c r="C1702" i="5" s="1"/>
  <c r="M1702" i="5" s="1"/>
  <c r="N1702" i="5" s="1"/>
  <c r="B1703" i="5"/>
  <c r="C1703" i="5" s="1"/>
  <c r="M1703" i="5" s="1"/>
  <c r="N1703" i="5" s="1"/>
  <c r="B1704" i="5"/>
  <c r="C1704" i="5" s="1"/>
  <c r="M1704" i="5" s="1"/>
  <c r="N1704" i="5" s="1"/>
  <c r="B1705" i="5"/>
  <c r="C1705" i="5" s="1"/>
  <c r="M1705" i="5" s="1"/>
  <c r="N1705" i="5" s="1"/>
  <c r="B1706" i="5"/>
  <c r="C1706" i="5" s="1"/>
  <c r="M1706" i="5" s="1"/>
  <c r="N1706" i="5" s="1"/>
  <c r="B1707" i="5"/>
  <c r="C1707" i="5" s="1"/>
  <c r="M1707" i="5" s="1"/>
  <c r="N1707" i="5" s="1"/>
  <c r="B1708" i="5"/>
  <c r="C1708" i="5" s="1"/>
  <c r="M1708" i="5" s="1"/>
  <c r="N1708" i="5" s="1"/>
  <c r="B1709" i="5"/>
  <c r="C1709" i="5" s="1"/>
  <c r="M1709" i="5" s="1"/>
  <c r="N1709" i="5" s="1"/>
  <c r="B1710" i="5"/>
  <c r="C1710" i="5" s="1"/>
  <c r="M1710" i="5" s="1"/>
  <c r="N1710" i="5" s="1"/>
  <c r="B1711" i="5"/>
  <c r="C1711" i="5" s="1"/>
  <c r="M1711" i="5" s="1"/>
  <c r="N1711" i="5" s="1"/>
  <c r="B1712" i="5"/>
  <c r="C1712" i="5" s="1"/>
  <c r="M1712" i="5" s="1"/>
  <c r="N1712" i="5" s="1"/>
  <c r="B1713" i="5"/>
  <c r="C1713" i="5" s="1"/>
  <c r="M1713" i="5" s="1"/>
  <c r="N1713" i="5" s="1"/>
  <c r="B1714" i="5"/>
  <c r="C1714" i="5" s="1"/>
  <c r="M1714" i="5" s="1"/>
  <c r="N1714" i="5" s="1"/>
  <c r="B1715" i="5"/>
  <c r="C1715" i="5" s="1"/>
  <c r="M1715" i="5" s="1"/>
  <c r="N1715" i="5" s="1"/>
  <c r="B1716" i="5"/>
  <c r="C1716" i="5" s="1"/>
  <c r="M1716" i="5" s="1"/>
  <c r="N1716" i="5" s="1"/>
  <c r="B1717" i="5"/>
  <c r="C1717" i="5" s="1"/>
  <c r="M1717" i="5" s="1"/>
  <c r="N1717" i="5" s="1"/>
  <c r="B1718" i="5"/>
  <c r="C1718" i="5" s="1"/>
  <c r="M1718" i="5" s="1"/>
  <c r="N1718" i="5" s="1"/>
  <c r="B1719" i="5"/>
  <c r="C1719" i="5" s="1"/>
  <c r="M1719" i="5" s="1"/>
  <c r="N1719" i="5" s="1"/>
  <c r="B1720" i="5"/>
  <c r="C1720" i="5" s="1"/>
  <c r="M1720" i="5" s="1"/>
  <c r="N1720" i="5" s="1"/>
  <c r="B1721" i="5"/>
  <c r="C1721" i="5" s="1"/>
  <c r="M1721" i="5" s="1"/>
  <c r="N1721" i="5" s="1"/>
  <c r="B1722" i="5"/>
  <c r="C1722" i="5" s="1"/>
  <c r="M1722" i="5" s="1"/>
  <c r="N1722" i="5" s="1"/>
  <c r="B1723" i="5"/>
  <c r="C1723" i="5" s="1"/>
  <c r="M1723" i="5" s="1"/>
  <c r="N1723" i="5" s="1"/>
  <c r="B1724" i="5"/>
  <c r="C1724" i="5" s="1"/>
  <c r="M1724" i="5" s="1"/>
  <c r="N1724" i="5" s="1"/>
  <c r="B1725" i="5"/>
  <c r="C1725" i="5" s="1"/>
  <c r="M1725" i="5" s="1"/>
  <c r="N1725" i="5" s="1"/>
  <c r="B1726" i="5"/>
  <c r="C1726" i="5" s="1"/>
  <c r="M1726" i="5" s="1"/>
  <c r="N1726" i="5" s="1"/>
  <c r="B1727" i="5"/>
  <c r="C1727" i="5" s="1"/>
  <c r="M1727" i="5" s="1"/>
  <c r="N1727" i="5" s="1"/>
  <c r="B1728" i="5"/>
  <c r="C1728" i="5" s="1"/>
  <c r="M1728" i="5" s="1"/>
  <c r="N1728" i="5" s="1"/>
  <c r="B1729" i="5"/>
  <c r="C1729" i="5" s="1"/>
  <c r="M1729" i="5" s="1"/>
  <c r="N1729" i="5" s="1"/>
  <c r="B1730" i="5"/>
  <c r="C1730" i="5" s="1"/>
  <c r="M1730" i="5" s="1"/>
  <c r="N1730" i="5" s="1"/>
  <c r="B1731" i="5"/>
  <c r="C1731" i="5" s="1"/>
  <c r="M1731" i="5" s="1"/>
  <c r="N1731" i="5" s="1"/>
  <c r="B1732" i="5"/>
  <c r="C1732" i="5" s="1"/>
  <c r="M1732" i="5" s="1"/>
  <c r="N1732" i="5" s="1"/>
  <c r="B1733" i="5"/>
  <c r="C1733" i="5" s="1"/>
  <c r="M1733" i="5" s="1"/>
  <c r="N1733" i="5" s="1"/>
  <c r="B1734" i="5"/>
  <c r="C1734" i="5" s="1"/>
  <c r="M1734" i="5" s="1"/>
  <c r="N1734" i="5" s="1"/>
  <c r="B1735" i="5"/>
  <c r="C1735" i="5" s="1"/>
  <c r="M1735" i="5" s="1"/>
  <c r="N1735" i="5" s="1"/>
  <c r="B1736" i="5"/>
  <c r="C1736" i="5" s="1"/>
  <c r="M1736" i="5" s="1"/>
  <c r="N1736" i="5" s="1"/>
  <c r="B1737" i="5"/>
  <c r="C1737" i="5" s="1"/>
  <c r="M1737" i="5" s="1"/>
  <c r="N1737" i="5" s="1"/>
  <c r="B1738" i="5"/>
  <c r="C1738" i="5" s="1"/>
  <c r="M1738" i="5" s="1"/>
  <c r="N1738" i="5" s="1"/>
  <c r="B1739" i="5"/>
  <c r="C1739" i="5" s="1"/>
  <c r="M1739" i="5" s="1"/>
  <c r="N1739" i="5" s="1"/>
  <c r="B1740" i="5"/>
  <c r="C1740" i="5" s="1"/>
  <c r="M1740" i="5" s="1"/>
  <c r="N1740" i="5" s="1"/>
  <c r="B1741" i="5"/>
  <c r="C1741" i="5" s="1"/>
  <c r="M1741" i="5" s="1"/>
  <c r="N1741" i="5" s="1"/>
  <c r="B1742" i="5"/>
  <c r="C1742" i="5" s="1"/>
  <c r="M1742" i="5" s="1"/>
  <c r="N1742" i="5" s="1"/>
  <c r="B1743" i="5"/>
  <c r="C1743" i="5" s="1"/>
  <c r="M1743" i="5" s="1"/>
  <c r="N1743" i="5" s="1"/>
  <c r="B1744" i="5"/>
  <c r="C1744" i="5" s="1"/>
  <c r="M1744" i="5" s="1"/>
  <c r="N1744" i="5" s="1"/>
  <c r="B1745" i="5"/>
  <c r="C1745" i="5" s="1"/>
  <c r="M1745" i="5" s="1"/>
  <c r="N1745" i="5" s="1"/>
  <c r="B1746" i="5"/>
  <c r="C1746" i="5" s="1"/>
  <c r="M1746" i="5" s="1"/>
  <c r="N1746" i="5" s="1"/>
  <c r="B1747" i="5"/>
  <c r="C1747" i="5" s="1"/>
  <c r="M1747" i="5" s="1"/>
  <c r="N1747" i="5" s="1"/>
  <c r="B1748" i="5"/>
  <c r="C1748" i="5" s="1"/>
  <c r="M1748" i="5" s="1"/>
  <c r="N1748" i="5" s="1"/>
  <c r="B1749" i="5"/>
  <c r="C1749" i="5" s="1"/>
  <c r="M1749" i="5" s="1"/>
  <c r="N1749" i="5" s="1"/>
  <c r="B1750" i="5"/>
  <c r="C1750" i="5" s="1"/>
  <c r="M1750" i="5" s="1"/>
  <c r="N1750" i="5" s="1"/>
  <c r="B1751" i="5"/>
  <c r="C1751" i="5" s="1"/>
  <c r="M1751" i="5" s="1"/>
  <c r="N1751" i="5" s="1"/>
  <c r="B1752" i="5"/>
  <c r="C1752" i="5" s="1"/>
  <c r="M1752" i="5" s="1"/>
  <c r="N1752" i="5" s="1"/>
  <c r="B1753" i="5"/>
  <c r="C1753" i="5" s="1"/>
  <c r="M1753" i="5" s="1"/>
  <c r="N1753" i="5" s="1"/>
  <c r="B1754" i="5"/>
  <c r="C1754" i="5" s="1"/>
  <c r="M1754" i="5" s="1"/>
  <c r="N1754" i="5" s="1"/>
  <c r="B1755" i="5"/>
  <c r="C1755" i="5" s="1"/>
  <c r="M1755" i="5" s="1"/>
  <c r="N1755" i="5" s="1"/>
  <c r="B1756" i="5"/>
  <c r="C1756" i="5" s="1"/>
  <c r="M1756" i="5" s="1"/>
  <c r="N1756" i="5" s="1"/>
  <c r="B1757" i="5"/>
  <c r="C1757" i="5" s="1"/>
  <c r="M1757" i="5" s="1"/>
  <c r="N1757" i="5" s="1"/>
  <c r="B1758" i="5"/>
  <c r="C1758" i="5" s="1"/>
  <c r="M1758" i="5" s="1"/>
  <c r="N1758" i="5" s="1"/>
  <c r="B1759" i="5"/>
  <c r="C1759" i="5" s="1"/>
  <c r="M1759" i="5" s="1"/>
  <c r="N1759" i="5" s="1"/>
  <c r="B1760" i="5"/>
  <c r="C1760" i="5" s="1"/>
  <c r="M1760" i="5" s="1"/>
  <c r="N1760" i="5" s="1"/>
  <c r="B1761" i="5"/>
  <c r="C1761" i="5" s="1"/>
  <c r="M1761" i="5" s="1"/>
  <c r="N1761" i="5" s="1"/>
  <c r="B1762" i="5"/>
  <c r="C1762" i="5" s="1"/>
  <c r="M1762" i="5" s="1"/>
  <c r="N1762" i="5" s="1"/>
  <c r="B1763" i="5"/>
  <c r="C1763" i="5" s="1"/>
  <c r="M1763" i="5" s="1"/>
  <c r="N1763" i="5" s="1"/>
  <c r="B1764" i="5"/>
  <c r="C1764" i="5" s="1"/>
  <c r="M1764" i="5" s="1"/>
  <c r="N1764" i="5" s="1"/>
  <c r="B1765" i="5"/>
  <c r="C1765" i="5" s="1"/>
  <c r="M1765" i="5" s="1"/>
  <c r="N1765" i="5" s="1"/>
  <c r="B1766" i="5"/>
  <c r="C1766" i="5" s="1"/>
  <c r="M1766" i="5" s="1"/>
  <c r="N1766" i="5" s="1"/>
  <c r="B1767" i="5"/>
  <c r="C1767" i="5" s="1"/>
  <c r="M1767" i="5" s="1"/>
  <c r="N1767" i="5" s="1"/>
  <c r="B1768" i="5"/>
  <c r="C1768" i="5" s="1"/>
  <c r="M1768" i="5" s="1"/>
  <c r="N1768" i="5" s="1"/>
  <c r="B1769" i="5"/>
  <c r="C1769" i="5" s="1"/>
  <c r="M1769" i="5" s="1"/>
  <c r="N1769" i="5" s="1"/>
  <c r="B1770" i="5"/>
  <c r="C1770" i="5" s="1"/>
  <c r="M1770" i="5" s="1"/>
  <c r="N1770" i="5" s="1"/>
  <c r="B1771" i="5"/>
  <c r="C1771" i="5" s="1"/>
  <c r="M1771" i="5" s="1"/>
  <c r="N1771" i="5" s="1"/>
  <c r="B1772" i="5"/>
  <c r="C1772" i="5" s="1"/>
  <c r="M1772" i="5" s="1"/>
  <c r="N1772" i="5" s="1"/>
  <c r="B1773" i="5"/>
  <c r="C1773" i="5" s="1"/>
  <c r="M1773" i="5" s="1"/>
  <c r="N1773" i="5" s="1"/>
  <c r="B1774" i="5"/>
  <c r="C1774" i="5" s="1"/>
  <c r="M1774" i="5" s="1"/>
  <c r="N1774" i="5" s="1"/>
  <c r="B1775" i="5"/>
  <c r="C1775" i="5" s="1"/>
  <c r="M1775" i="5" s="1"/>
  <c r="N1775" i="5" s="1"/>
  <c r="B1776" i="5"/>
  <c r="C1776" i="5" s="1"/>
  <c r="M1776" i="5" s="1"/>
  <c r="N1776" i="5" s="1"/>
  <c r="B1777" i="5"/>
  <c r="C1777" i="5" s="1"/>
  <c r="M1777" i="5" s="1"/>
  <c r="N1777" i="5" s="1"/>
  <c r="B1778" i="5"/>
  <c r="C1778" i="5" s="1"/>
  <c r="M1778" i="5" s="1"/>
  <c r="N1778" i="5" s="1"/>
  <c r="B1779" i="5"/>
  <c r="C1779" i="5" s="1"/>
  <c r="M1779" i="5" s="1"/>
  <c r="N1779" i="5" s="1"/>
  <c r="B1780" i="5"/>
  <c r="C1780" i="5" s="1"/>
  <c r="M1780" i="5" s="1"/>
  <c r="N1780" i="5" s="1"/>
  <c r="B1781" i="5"/>
  <c r="C1781" i="5" s="1"/>
  <c r="M1781" i="5" s="1"/>
  <c r="N1781" i="5" s="1"/>
  <c r="B1782" i="5"/>
  <c r="C1782" i="5" s="1"/>
  <c r="M1782" i="5" s="1"/>
  <c r="N1782" i="5" s="1"/>
  <c r="B1783" i="5"/>
  <c r="C1783" i="5" s="1"/>
  <c r="M1783" i="5" s="1"/>
  <c r="N1783" i="5" s="1"/>
  <c r="B1784" i="5"/>
  <c r="C1784" i="5" s="1"/>
  <c r="M1784" i="5" s="1"/>
  <c r="N1784" i="5" s="1"/>
  <c r="B1785" i="5"/>
  <c r="C1785" i="5" s="1"/>
  <c r="M1785" i="5" s="1"/>
  <c r="N1785" i="5" s="1"/>
  <c r="B1786" i="5"/>
  <c r="C1786" i="5" s="1"/>
  <c r="M1786" i="5" s="1"/>
  <c r="N1786" i="5" s="1"/>
  <c r="B1787" i="5"/>
  <c r="C1787" i="5" s="1"/>
  <c r="M1787" i="5" s="1"/>
  <c r="N1787" i="5" s="1"/>
  <c r="B1788" i="5"/>
  <c r="C1788" i="5" s="1"/>
  <c r="M1788" i="5" s="1"/>
  <c r="N1788" i="5" s="1"/>
  <c r="B1789" i="5"/>
  <c r="C1789" i="5" s="1"/>
  <c r="M1789" i="5" s="1"/>
  <c r="N1789" i="5" s="1"/>
  <c r="B1790" i="5"/>
  <c r="C1790" i="5" s="1"/>
  <c r="M1790" i="5" s="1"/>
  <c r="N1790" i="5" s="1"/>
  <c r="B1791" i="5"/>
  <c r="C1791" i="5" s="1"/>
  <c r="M1791" i="5" s="1"/>
  <c r="N1791" i="5" s="1"/>
  <c r="B1792" i="5"/>
  <c r="C1792" i="5" s="1"/>
  <c r="M1792" i="5" s="1"/>
  <c r="N1792" i="5" s="1"/>
  <c r="B1793" i="5"/>
  <c r="C1793" i="5" s="1"/>
  <c r="M1793" i="5" s="1"/>
  <c r="N1793" i="5" s="1"/>
  <c r="B1794" i="5"/>
  <c r="C1794" i="5" s="1"/>
  <c r="M1794" i="5" s="1"/>
  <c r="N1794" i="5" s="1"/>
  <c r="B1795" i="5"/>
  <c r="C1795" i="5" s="1"/>
  <c r="M1795" i="5" s="1"/>
  <c r="N1795" i="5" s="1"/>
  <c r="B1796" i="5"/>
  <c r="C1796" i="5" s="1"/>
  <c r="M1796" i="5" s="1"/>
  <c r="N1796" i="5" s="1"/>
  <c r="B1797" i="5"/>
  <c r="C1797" i="5" s="1"/>
  <c r="M1797" i="5" s="1"/>
  <c r="N1797" i="5" s="1"/>
  <c r="B1798" i="5"/>
  <c r="C1798" i="5" s="1"/>
  <c r="M1798" i="5" s="1"/>
  <c r="N1798" i="5" s="1"/>
  <c r="B1799" i="5"/>
  <c r="C1799" i="5" s="1"/>
  <c r="M1799" i="5" s="1"/>
  <c r="N1799" i="5" s="1"/>
  <c r="B1800" i="5"/>
  <c r="C1800" i="5" s="1"/>
  <c r="M1800" i="5" s="1"/>
  <c r="N1800" i="5" s="1"/>
  <c r="B1801" i="5"/>
  <c r="C1801" i="5" s="1"/>
  <c r="M1801" i="5" s="1"/>
  <c r="N1801" i="5" s="1"/>
  <c r="B1802" i="5"/>
  <c r="C1802" i="5" s="1"/>
  <c r="M1802" i="5" s="1"/>
  <c r="N1802" i="5" s="1"/>
  <c r="B1803" i="5"/>
  <c r="C1803" i="5" s="1"/>
  <c r="M1803" i="5" s="1"/>
  <c r="N1803" i="5" s="1"/>
  <c r="B1804" i="5"/>
  <c r="C1804" i="5" s="1"/>
  <c r="M1804" i="5" s="1"/>
  <c r="N1804" i="5" s="1"/>
  <c r="B1805" i="5"/>
  <c r="C1805" i="5" s="1"/>
  <c r="M1805" i="5" s="1"/>
  <c r="N1805" i="5" s="1"/>
  <c r="B1806" i="5"/>
  <c r="C1806" i="5" s="1"/>
  <c r="M1806" i="5" s="1"/>
  <c r="N1806" i="5" s="1"/>
  <c r="B1807" i="5"/>
  <c r="C1807" i="5" s="1"/>
  <c r="M1807" i="5" s="1"/>
  <c r="N1807" i="5" s="1"/>
  <c r="B1808" i="5"/>
  <c r="C1808" i="5" s="1"/>
  <c r="M1808" i="5" s="1"/>
  <c r="N1808" i="5" s="1"/>
  <c r="B1809" i="5"/>
  <c r="C1809" i="5" s="1"/>
  <c r="M1809" i="5" s="1"/>
  <c r="N1809" i="5" s="1"/>
  <c r="B1810" i="5"/>
  <c r="C1810" i="5" s="1"/>
  <c r="M1810" i="5" s="1"/>
  <c r="N1810" i="5" s="1"/>
  <c r="B1811" i="5"/>
  <c r="C1811" i="5" s="1"/>
  <c r="M1811" i="5" s="1"/>
  <c r="N1811" i="5" s="1"/>
  <c r="B1812" i="5"/>
  <c r="C1812" i="5" s="1"/>
  <c r="M1812" i="5" s="1"/>
  <c r="N1812" i="5" s="1"/>
  <c r="B1813" i="5"/>
  <c r="C1813" i="5" s="1"/>
  <c r="M1813" i="5" s="1"/>
  <c r="N1813" i="5" s="1"/>
  <c r="B1814" i="5"/>
  <c r="C1814" i="5" s="1"/>
  <c r="M1814" i="5" s="1"/>
  <c r="N1814" i="5" s="1"/>
  <c r="B1815" i="5"/>
  <c r="C1815" i="5" s="1"/>
  <c r="M1815" i="5" s="1"/>
  <c r="N1815" i="5" s="1"/>
  <c r="B1816" i="5"/>
  <c r="C1816" i="5" s="1"/>
  <c r="M1816" i="5" s="1"/>
  <c r="N1816" i="5" s="1"/>
  <c r="B1817" i="5"/>
  <c r="C1817" i="5" s="1"/>
  <c r="M1817" i="5" s="1"/>
  <c r="N1817" i="5" s="1"/>
  <c r="B1818" i="5"/>
  <c r="C1818" i="5" s="1"/>
  <c r="M1818" i="5" s="1"/>
  <c r="N1818" i="5" s="1"/>
  <c r="B1819" i="5"/>
  <c r="C1819" i="5" s="1"/>
  <c r="M1819" i="5" s="1"/>
  <c r="N1819" i="5" s="1"/>
  <c r="B1820" i="5"/>
  <c r="C1820" i="5" s="1"/>
  <c r="M1820" i="5" s="1"/>
  <c r="N1820" i="5" s="1"/>
  <c r="B1821" i="5"/>
  <c r="C1821" i="5" s="1"/>
  <c r="M1821" i="5" s="1"/>
  <c r="N1821" i="5" s="1"/>
  <c r="B1822" i="5"/>
  <c r="C1822" i="5" s="1"/>
  <c r="M1822" i="5" s="1"/>
  <c r="N1822" i="5" s="1"/>
  <c r="B1823" i="5"/>
  <c r="C1823" i="5" s="1"/>
  <c r="M1823" i="5" s="1"/>
  <c r="N1823" i="5" s="1"/>
  <c r="B1824" i="5"/>
  <c r="C1824" i="5" s="1"/>
  <c r="M1824" i="5" s="1"/>
  <c r="N1824" i="5" s="1"/>
  <c r="B1825" i="5"/>
  <c r="C1825" i="5" s="1"/>
  <c r="M1825" i="5" s="1"/>
  <c r="N1825" i="5" s="1"/>
  <c r="B1826" i="5"/>
  <c r="C1826" i="5" s="1"/>
  <c r="M1826" i="5" s="1"/>
  <c r="N1826" i="5" s="1"/>
  <c r="B1827" i="5"/>
  <c r="C1827" i="5" s="1"/>
  <c r="M1827" i="5" s="1"/>
  <c r="N1827" i="5" s="1"/>
  <c r="B1828" i="5"/>
  <c r="C1828" i="5" s="1"/>
  <c r="M1828" i="5" s="1"/>
  <c r="N1828" i="5" s="1"/>
  <c r="B1829" i="5"/>
  <c r="C1829" i="5" s="1"/>
  <c r="M1829" i="5" s="1"/>
  <c r="N1829" i="5" s="1"/>
  <c r="B1830" i="5"/>
  <c r="C1830" i="5" s="1"/>
  <c r="M1830" i="5" s="1"/>
  <c r="N1830" i="5" s="1"/>
  <c r="B1831" i="5"/>
  <c r="C1831" i="5" s="1"/>
  <c r="M1831" i="5" s="1"/>
  <c r="N1831" i="5" s="1"/>
  <c r="B1832" i="5"/>
  <c r="C1832" i="5" s="1"/>
  <c r="M1832" i="5" s="1"/>
  <c r="N1832" i="5" s="1"/>
  <c r="B1833" i="5"/>
  <c r="C1833" i="5" s="1"/>
  <c r="M1833" i="5" s="1"/>
  <c r="N1833" i="5" s="1"/>
  <c r="B1834" i="5"/>
  <c r="C1834" i="5" s="1"/>
  <c r="M1834" i="5" s="1"/>
  <c r="N1834" i="5" s="1"/>
  <c r="B1835" i="5"/>
  <c r="C1835" i="5" s="1"/>
  <c r="M1835" i="5" s="1"/>
  <c r="N1835" i="5" s="1"/>
  <c r="B1836" i="5"/>
  <c r="C1836" i="5" s="1"/>
  <c r="M1836" i="5" s="1"/>
  <c r="N1836" i="5" s="1"/>
  <c r="B1837" i="5"/>
  <c r="C1837" i="5" s="1"/>
  <c r="M1837" i="5" s="1"/>
  <c r="N1837" i="5" s="1"/>
  <c r="B1838" i="5"/>
  <c r="C1838" i="5" s="1"/>
  <c r="M1838" i="5" s="1"/>
  <c r="N1838" i="5" s="1"/>
  <c r="B1839" i="5"/>
  <c r="C1839" i="5" s="1"/>
  <c r="M1839" i="5" s="1"/>
  <c r="N1839" i="5" s="1"/>
  <c r="B1840" i="5"/>
  <c r="C1840" i="5" s="1"/>
  <c r="M1840" i="5" s="1"/>
  <c r="N1840" i="5" s="1"/>
  <c r="B1841" i="5"/>
  <c r="C1841" i="5" s="1"/>
  <c r="M1841" i="5" s="1"/>
  <c r="N1841" i="5" s="1"/>
  <c r="B1842" i="5"/>
  <c r="C1842" i="5" s="1"/>
  <c r="M1842" i="5" s="1"/>
  <c r="N1842" i="5" s="1"/>
  <c r="B1843" i="5"/>
  <c r="C1843" i="5" s="1"/>
  <c r="M1843" i="5" s="1"/>
  <c r="N1843" i="5" s="1"/>
  <c r="B1844" i="5"/>
  <c r="C1844" i="5" s="1"/>
  <c r="M1844" i="5" s="1"/>
  <c r="N1844" i="5" s="1"/>
  <c r="B1845" i="5"/>
  <c r="C1845" i="5" s="1"/>
  <c r="M1845" i="5" s="1"/>
  <c r="N1845" i="5" s="1"/>
  <c r="B1846" i="5"/>
  <c r="C1846" i="5" s="1"/>
  <c r="M1846" i="5" s="1"/>
  <c r="N1846" i="5" s="1"/>
  <c r="B1847" i="5"/>
  <c r="C1847" i="5" s="1"/>
  <c r="M1847" i="5" s="1"/>
  <c r="N1847" i="5" s="1"/>
  <c r="B1848" i="5"/>
  <c r="C1848" i="5" s="1"/>
  <c r="M1848" i="5" s="1"/>
  <c r="N1848" i="5" s="1"/>
  <c r="B1849" i="5"/>
  <c r="C1849" i="5" s="1"/>
  <c r="M1849" i="5" s="1"/>
  <c r="N1849" i="5" s="1"/>
  <c r="B1850" i="5"/>
  <c r="C1850" i="5" s="1"/>
  <c r="M1850" i="5" s="1"/>
  <c r="N1850" i="5" s="1"/>
  <c r="B1851" i="5"/>
  <c r="C1851" i="5" s="1"/>
  <c r="M1851" i="5" s="1"/>
  <c r="N1851" i="5" s="1"/>
  <c r="B1852" i="5"/>
  <c r="C1852" i="5" s="1"/>
  <c r="M1852" i="5" s="1"/>
  <c r="N1852" i="5" s="1"/>
  <c r="B1853" i="5"/>
  <c r="C1853" i="5" s="1"/>
  <c r="M1853" i="5" s="1"/>
  <c r="N1853" i="5" s="1"/>
  <c r="B1854" i="5"/>
  <c r="C1854" i="5" s="1"/>
  <c r="M1854" i="5" s="1"/>
  <c r="N1854" i="5" s="1"/>
  <c r="B1855" i="5"/>
  <c r="C1855" i="5" s="1"/>
  <c r="M1855" i="5" s="1"/>
  <c r="N1855" i="5" s="1"/>
  <c r="B1856" i="5"/>
  <c r="C1856" i="5" s="1"/>
  <c r="M1856" i="5" s="1"/>
  <c r="N1856" i="5" s="1"/>
  <c r="B1857" i="5"/>
  <c r="C1857" i="5" s="1"/>
  <c r="M1857" i="5" s="1"/>
  <c r="N1857" i="5" s="1"/>
  <c r="B1858" i="5"/>
  <c r="C1858" i="5" s="1"/>
  <c r="M1858" i="5" s="1"/>
  <c r="N1858" i="5" s="1"/>
  <c r="B1859" i="5"/>
  <c r="C1859" i="5" s="1"/>
  <c r="M1859" i="5" s="1"/>
  <c r="N1859" i="5" s="1"/>
  <c r="B1860" i="5"/>
  <c r="C1860" i="5" s="1"/>
  <c r="M1860" i="5" s="1"/>
  <c r="N1860" i="5" s="1"/>
  <c r="B1861" i="5"/>
  <c r="C1861" i="5" s="1"/>
  <c r="M1861" i="5" s="1"/>
  <c r="N1861" i="5" s="1"/>
  <c r="B1862" i="5"/>
  <c r="C1862" i="5" s="1"/>
  <c r="M1862" i="5" s="1"/>
  <c r="N1862" i="5" s="1"/>
  <c r="B1863" i="5"/>
  <c r="C1863" i="5" s="1"/>
  <c r="M1863" i="5" s="1"/>
  <c r="N1863" i="5" s="1"/>
  <c r="B1864" i="5"/>
  <c r="C1864" i="5" s="1"/>
  <c r="M1864" i="5" s="1"/>
  <c r="N1864" i="5" s="1"/>
  <c r="B1865" i="5"/>
  <c r="C1865" i="5" s="1"/>
  <c r="M1865" i="5" s="1"/>
  <c r="N1865" i="5" s="1"/>
  <c r="B1866" i="5"/>
  <c r="C1866" i="5" s="1"/>
  <c r="M1866" i="5" s="1"/>
  <c r="N1866" i="5" s="1"/>
  <c r="B1867" i="5"/>
  <c r="C1867" i="5" s="1"/>
  <c r="M1867" i="5" s="1"/>
  <c r="N1867" i="5" s="1"/>
  <c r="B1868" i="5"/>
  <c r="C1868" i="5" s="1"/>
  <c r="M1868" i="5" s="1"/>
  <c r="N1868" i="5" s="1"/>
  <c r="B1869" i="5"/>
  <c r="C1869" i="5" s="1"/>
  <c r="M1869" i="5" s="1"/>
  <c r="N1869" i="5" s="1"/>
  <c r="B1870" i="5"/>
  <c r="C1870" i="5" s="1"/>
  <c r="M1870" i="5" s="1"/>
  <c r="N1870" i="5" s="1"/>
  <c r="B1871" i="5"/>
  <c r="C1871" i="5" s="1"/>
  <c r="M1871" i="5" s="1"/>
  <c r="N1871" i="5" s="1"/>
  <c r="B1872" i="5"/>
  <c r="C1872" i="5" s="1"/>
  <c r="M1872" i="5" s="1"/>
  <c r="N1872" i="5" s="1"/>
  <c r="B1873" i="5"/>
  <c r="C1873" i="5" s="1"/>
  <c r="M1873" i="5" s="1"/>
  <c r="N1873" i="5" s="1"/>
  <c r="B1874" i="5"/>
  <c r="C1874" i="5" s="1"/>
  <c r="M1874" i="5" s="1"/>
  <c r="N1874" i="5" s="1"/>
  <c r="B1875" i="5"/>
  <c r="C1875" i="5" s="1"/>
  <c r="M1875" i="5" s="1"/>
  <c r="N1875" i="5" s="1"/>
  <c r="B1876" i="5"/>
  <c r="C1876" i="5" s="1"/>
  <c r="M1876" i="5" s="1"/>
  <c r="N1876" i="5" s="1"/>
  <c r="B1877" i="5"/>
  <c r="C1877" i="5" s="1"/>
  <c r="M1877" i="5" s="1"/>
  <c r="N1877" i="5" s="1"/>
  <c r="B1878" i="5"/>
  <c r="C1878" i="5" s="1"/>
  <c r="M1878" i="5" s="1"/>
  <c r="N1878" i="5" s="1"/>
  <c r="B1879" i="5"/>
  <c r="C1879" i="5" s="1"/>
  <c r="M1879" i="5" s="1"/>
  <c r="N1879" i="5" s="1"/>
  <c r="B1880" i="5"/>
  <c r="C1880" i="5" s="1"/>
  <c r="M1880" i="5" s="1"/>
  <c r="N1880" i="5" s="1"/>
  <c r="B1881" i="5"/>
  <c r="C1881" i="5" s="1"/>
  <c r="M1881" i="5" s="1"/>
  <c r="N1881" i="5" s="1"/>
  <c r="B1882" i="5"/>
  <c r="C1882" i="5" s="1"/>
  <c r="M1882" i="5" s="1"/>
  <c r="N1882" i="5" s="1"/>
  <c r="B1883" i="5"/>
  <c r="C1883" i="5" s="1"/>
  <c r="M1883" i="5" s="1"/>
  <c r="N1883" i="5" s="1"/>
  <c r="B1884" i="5"/>
  <c r="C1884" i="5" s="1"/>
  <c r="M1884" i="5" s="1"/>
  <c r="N1884" i="5" s="1"/>
  <c r="B1885" i="5"/>
  <c r="C1885" i="5" s="1"/>
  <c r="M1885" i="5" s="1"/>
  <c r="N1885" i="5" s="1"/>
  <c r="B1886" i="5"/>
  <c r="C1886" i="5" s="1"/>
  <c r="M1886" i="5" s="1"/>
  <c r="N1886" i="5" s="1"/>
  <c r="B1887" i="5"/>
  <c r="C1887" i="5" s="1"/>
  <c r="M1887" i="5" s="1"/>
  <c r="N1887" i="5" s="1"/>
  <c r="B1888" i="5"/>
  <c r="C1888" i="5" s="1"/>
  <c r="M1888" i="5" s="1"/>
  <c r="N1888" i="5" s="1"/>
  <c r="B1889" i="5"/>
  <c r="C1889" i="5" s="1"/>
  <c r="M1889" i="5" s="1"/>
  <c r="N1889" i="5" s="1"/>
  <c r="B1890" i="5"/>
  <c r="C1890" i="5" s="1"/>
  <c r="M1890" i="5" s="1"/>
  <c r="N1890" i="5" s="1"/>
  <c r="B1891" i="5"/>
  <c r="C1891" i="5" s="1"/>
  <c r="M1891" i="5" s="1"/>
  <c r="N1891" i="5" s="1"/>
  <c r="B1892" i="5"/>
  <c r="C1892" i="5" s="1"/>
  <c r="M1892" i="5" s="1"/>
  <c r="N1892" i="5" s="1"/>
  <c r="B1893" i="5"/>
  <c r="C1893" i="5" s="1"/>
  <c r="M1893" i="5" s="1"/>
  <c r="N1893" i="5" s="1"/>
  <c r="B1894" i="5"/>
  <c r="C1894" i="5" s="1"/>
  <c r="M1894" i="5" s="1"/>
  <c r="N1894" i="5" s="1"/>
  <c r="B1895" i="5"/>
  <c r="C1895" i="5" s="1"/>
  <c r="M1895" i="5" s="1"/>
  <c r="N1895" i="5" s="1"/>
  <c r="B1896" i="5"/>
  <c r="C1896" i="5" s="1"/>
  <c r="M1896" i="5" s="1"/>
  <c r="N1896" i="5" s="1"/>
  <c r="B1897" i="5"/>
  <c r="C1897" i="5" s="1"/>
  <c r="M1897" i="5" s="1"/>
  <c r="N1897" i="5" s="1"/>
  <c r="B1898" i="5"/>
  <c r="C1898" i="5" s="1"/>
  <c r="M1898" i="5" s="1"/>
  <c r="N1898" i="5" s="1"/>
  <c r="B1899" i="5"/>
  <c r="C1899" i="5" s="1"/>
  <c r="M1899" i="5" s="1"/>
  <c r="N1899" i="5" s="1"/>
  <c r="B1900" i="5"/>
  <c r="C1900" i="5" s="1"/>
  <c r="M1900" i="5" s="1"/>
  <c r="N1900" i="5" s="1"/>
  <c r="B1901" i="5"/>
  <c r="C1901" i="5" s="1"/>
  <c r="M1901" i="5" s="1"/>
  <c r="N1901" i="5" s="1"/>
  <c r="B1902" i="5"/>
  <c r="C1902" i="5" s="1"/>
  <c r="M1902" i="5" s="1"/>
  <c r="N1902" i="5" s="1"/>
  <c r="B1903" i="5"/>
  <c r="C1903" i="5" s="1"/>
  <c r="M1903" i="5" s="1"/>
  <c r="N1903" i="5" s="1"/>
  <c r="B1904" i="5"/>
  <c r="C1904" i="5" s="1"/>
  <c r="M1904" i="5" s="1"/>
  <c r="N1904" i="5" s="1"/>
  <c r="B1905" i="5"/>
  <c r="C1905" i="5" s="1"/>
  <c r="M1905" i="5" s="1"/>
  <c r="N1905" i="5" s="1"/>
  <c r="B1906" i="5"/>
  <c r="C1906" i="5" s="1"/>
  <c r="M1906" i="5" s="1"/>
  <c r="N1906" i="5" s="1"/>
  <c r="B1907" i="5"/>
  <c r="C1907" i="5" s="1"/>
  <c r="M1907" i="5" s="1"/>
  <c r="N1907" i="5" s="1"/>
  <c r="B1908" i="5"/>
  <c r="C1908" i="5" s="1"/>
  <c r="M1908" i="5" s="1"/>
  <c r="N1908" i="5" s="1"/>
  <c r="B1909" i="5"/>
  <c r="C1909" i="5" s="1"/>
  <c r="M1909" i="5" s="1"/>
  <c r="N1909" i="5" s="1"/>
  <c r="B1910" i="5"/>
  <c r="C1910" i="5" s="1"/>
  <c r="M1910" i="5" s="1"/>
  <c r="N1910" i="5" s="1"/>
  <c r="B1911" i="5"/>
  <c r="C1911" i="5" s="1"/>
  <c r="M1911" i="5" s="1"/>
  <c r="N1911" i="5" s="1"/>
  <c r="B1912" i="5"/>
  <c r="C1912" i="5" s="1"/>
  <c r="M1912" i="5" s="1"/>
  <c r="N1912" i="5" s="1"/>
  <c r="B1913" i="5"/>
  <c r="C1913" i="5" s="1"/>
  <c r="M1913" i="5" s="1"/>
  <c r="N1913" i="5" s="1"/>
  <c r="B1914" i="5"/>
  <c r="C1914" i="5" s="1"/>
  <c r="M1914" i="5" s="1"/>
  <c r="N1914" i="5" s="1"/>
  <c r="B1915" i="5"/>
  <c r="C1915" i="5" s="1"/>
  <c r="M1915" i="5" s="1"/>
  <c r="N1915" i="5" s="1"/>
  <c r="B1916" i="5"/>
  <c r="C1916" i="5" s="1"/>
  <c r="M1916" i="5" s="1"/>
  <c r="N1916" i="5" s="1"/>
  <c r="B1917" i="5"/>
  <c r="C1917" i="5" s="1"/>
  <c r="M1917" i="5" s="1"/>
  <c r="N1917" i="5" s="1"/>
  <c r="B1918" i="5"/>
  <c r="C1918" i="5" s="1"/>
  <c r="M1918" i="5" s="1"/>
  <c r="N1918" i="5" s="1"/>
  <c r="B1919" i="5"/>
  <c r="C1919" i="5" s="1"/>
  <c r="M1919" i="5" s="1"/>
  <c r="N1919" i="5" s="1"/>
  <c r="B1920" i="5"/>
  <c r="C1920" i="5" s="1"/>
  <c r="M1920" i="5" s="1"/>
  <c r="N1920" i="5" s="1"/>
  <c r="B1921" i="5"/>
  <c r="C1921" i="5" s="1"/>
  <c r="M1921" i="5" s="1"/>
  <c r="N1921" i="5" s="1"/>
  <c r="B1922" i="5"/>
  <c r="C1922" i="5" s="1"/>
  <c r="M1922" i="5" s="1"/>
  <c r="N1922" i="5" s="1"/>
  <c r="B1923" i="5"/>
  <c r="C1923" i="5" s="1"/>
  <c r="M1923" i="5" s="1"/>
  <c r="N1923" i="5" s="1"/>
  <c r="B1924" i="5"/>
  <c r="C1924" i="5" s="1"/>
  <c r="M1924" i="5" s="1"/>
  <c r="N1924" i="5" s="1"/>
  <c r="B1925" i="5"/>
  <c r="C1925" i="5" s="1"/>
  <c r="M1925" i="5" s="1"/>
  <c r="N1925" i="5" s="1"/>
  <c r="B1926" i="5"/>
  <c r="C1926" i="5" s="1"/>
  <c r="M1926" i="5" s="1"/>
  <c r="N1926" i="5" s="1"/>
  <c r="B1927" i="5"/>
  <c r="C1927" i="5" s="1"/>
  <c r="M1927" i="5" s="1"/>
  <c r="N1927" i="5" s="1"/>
  <c r="B1928" i="5"/>
  <c r="C1928" i="5" s="1"/>
  <c r="M1928" i="5" s="1"/>
  <c r="N1928" i="5" s="1"/>
  <c r="B1929" i="5"/>
  <c r="C1929" i="5" s="1"/>
  <c r="M1929" i="5" s="1"/>
  <c r="N1929" i="5" s="1"/>
  <c r="B1930" i="5"/>
  <c r="C1930" i="5" s="1"/>
  <c r="M1930" i="5" s="1"/>
  <c r="N1930" i="5" s="1"/>
  <c r="B1931" i="5"/>
  <c r="C1931" i="5" s="1"/>
  <c r="M1931" i="5" s="1"/>
  <c r="N1931" i="5" s="1"/>
  <c r="B1932" i="5"/>
  <c r="C1932" i="5" s="1"/>
  <c r="M1932" i="5" s="1"/>
  <c r="N1932" i="5" s="1"/>
  <c r="B1933" i="5"/>
  <c r="C1933" i="5" s="1"/>
  <c r="M1933" i="5" s="1"/>
  <c r="N1933" i="5" s="1"/>
  <c r="B1934" i="5"/>
  <c r="C1934" i="5" s="1"/>
  <c r="M1934" i="5" s="1"/>
  <c r="N1934" i="5" s="1"/>
  <c r="B1935" i="5"/>
  <c r="C1935" i="5" s="1"/>
  <c r="M1935" i="5" s="1"/>
  <c r="N1935" i="5" s="1"/>
  <c r="B1936" i="5"/>
  <c r="C1936" i="5" s="1"/>
  <c r="M1936" i="5" s="1"/>
  <c r="N1936" i="5" s="1"/>
  <c r="B1937" i="5"/>
  <c r="C1937" i="5" s="1"/>
  <c r="M1937" i="5" s="1"/>
  <c r="N1937" i="5" s="1"/>
  <c r="B1938" i="5"/>
  <c r="C1938" i="5" s="1"/>
  <c r="M1938" i="5" s="1"/>
  <c r="N1938" i="5" s="1"/>
  <c r="B1939" i="5"/>
  <c r="C1939" i="5" s="1"/>
  <c r="M1939" i="5" s="1"/>
  <c r="N1939" i="5" s="1"/>
  <c r="B1940" i="5"/>
  <c r="C1940" i="5" s="1"/>
  <c r="M1940" i="5" s="1"/>
  <c r="N1940" i="5" s="1"/>
  <c r="B1941" i="5"/>
  <c r="C1941" i="5" s="1"/>
  <c r="M1941" i="5" s="1"/>
  <c r="N1941" i="5" s="1"/>
  <c r="B1942" i="5"/>
  <c r="C1942" i="5" s="1"/>
  <c r="M1942" i="5" s="1"/>
  <c r="N1942" i="5" s="1"/>
  <c r="B1943" i="5"/>
  <c r="C1943" i="5" s="1"/>
  <c r="M1943" i="5" s="1"/>
  <c r="N1943" i="5" s="1"/>
  <c r="B1944" i="5"/>
  <c r="C1944" i="5" s="1"/>
  <c r="M1944" i="5" s="1"/>
  <c r="N1944" i="5" s="1"/>
  <c r="B1945" i="5"/>
  <c r="C1945" i="5" s="1"/>
  <c r="M1945" i="5" s="1"/>
  <c r="N1945" i="5" s="1"/>
  <c r="B1946" i="5"/>
  <c r="C1946" i="5" s="1"/>
  <c r="M1946" i="5" s="1"/>
  <c r="N1946" i="5" s="1"/>
  <c r="B1947" i="5"/>
  <c r="C1947" i="5" s="1"/>
  <c r="M1947" i="5" s="1"/>
  <c r="N1947" i="5" s="1"/>
  <c r="B1948" i="5"/>
  <c r="C1948" i="5" s="1"/>
  <c r="M1948" i="5" s="1"/>
  <c r="N1948" i="5" s="1"/>
  <c r="B1949" i="5"/>
  <c r="C1949" i="5" s="1"/>
  <c r="M1949" i="5" s="1"/>
  <c r="N1949" i="5" s="1"/>
  <c r="B1950" i="5"/>
  <c r="C1950" i="5" s="1"/>
  <c r="M1950" i="5" s="1"/>
  <c r="N1950" i="5" s="1"/>
  <c r="B1951" i="5"/>
  <c r="C1951" i="5" s="1"/>
  <c r="M1951" i="5" s="1"/>
  <c r="N1951" i="5" s="1"/>
  <c r="B1952" i="5"/>
  <c r="C1952" i="5" s="1"/>
  <c r="M1952" i="5" s="1"/>
  <c r="N1952" i="5" s="1"/>
  <c r="B1953" i="5"/>
  <c r="C1953" i="5" s="1"/>
  <c r="M1953" i="5" s="1"/>
  <c r="N1953" i="5" s="1"/>
  <c r="B1954" i="5"/>
  <c r="C1954" i="5" s="1"/>
  <c r="M1954" i="5" s="1"/>
  <c r="N1954" i="5" s="1"/>
  <c r="B1955" i="5"/>
  <c r="C1955" i="5" s="1"/>
  <c r="M1955" i="5" s="1"/>
  <c r="N1955" i="5" s="1"/>
  <c r="B1956" i="5"/>
  <c r="C1956" i="5" s="1"/>
  <c r="M1956" i="5" s="1"/>
  <c r="N1956" i="5" s="1"/>
  <c r="B1957" i="5"/>
  <c r="C1957" i="5" s="1"/>
  <c r="M1957" i="5" s="1"/>
  <c r="N1957" i="5" s="1"/>
  <c r="B1958" i="5"/>
  <c r="C1958" i="5" s="1"/>
  <c r="M1958" i="5" s="1"/>
  <c r="N1958" i="5" s="1"/>
  <c r="B1959" i="5"/>
  <c r="C1959" i="5" s="1"/>
  <c r="M1959" i="5" s="1"/>
  <c r="N1959" i="5" s="1"/>
  <c r="B1960" i="5"/>
  <c r="C1960" i="5" s="1"/>
  <c r="M1960" i="5" s="1"/>
  <c r="N1960" i="5" s="1"/>
  <c r="B1961" i="5"/>
  <c r="C1961" i="5" s="1"/>
  <c r="M1961" i="5" s="1"/>
  <c r="N1961" i="5" s="1"/>
  <c r="B1962" i="5"/>
  <c r="C1962" i="5" s="1"/>
  <c r="M1962" i="5" s="1"/>
  <c r="N1962" i="5" s="1"/>
  <c r="B1963" i="5"/>
  <c r="C1963" i="5" s="1"/>
  <c r="M1963" i="5" s="1"/>
  <c r="N1963" i="5" s="1"/>
  <c r="B1964" i="5"/>
  <c r="C1964" i="5" s="1"/>
  <c r="M1964" i="5" s="1"/>
  <c r="N1964" i="5" s="1"/>
  <c r="B1965" i="5"/>
  <c r="C1965" i="5" s="1"/>
  <c r="M1965" i="5" s="1"/>
  <c r="N1965" i="5" s="1"/>
  <c r="B1966" i="5"/>
  <c r="C1966" i="5" s="1"/>
  <c r="M1966" i="5" s="1"/>
  <c r="N1966" i="5" s="1"/>
  <c r="B1967" i="5"/>
  <c r="C1967" i="5" s="1"/>
  <c r="M1967" i="5" s="1"/>
  <c r="N1967" i="5" s="1"/>
  <c r="B1968" i="5"/>
  <c r="C1968" i="5" s="1"/>
  <c r="M1968" i="5" s="1"/>
  <c r="N1968" i="5" s="1"/>
  <c r="B1969" i="5"/>
  <c r="C1969" i="5" s="1"/>
  <c r="M1969" i="5" s="1"/>
  <c r="N1969" i="5" s="1"/>
  <c r="B1970" i="5"/>
  <c r="C1970" i="5" s="1"/>
  <c r="M1970" i="5" s="1"/>
  <c r="N1970" i="5" s="1"/>
  <c r="B1971" i="5"/>
  <c r="C1971" i="5" s="1"/>
  <c r="M1971" i="5" s="1"/>
  <c r="N1971" i="5" s="1"/>
  <c r="B1972" i="5"/>
  <c r="C1972" i="5" s="1"/>
  <c r="M1972" i="5" s="1"/>
  <c r="N1972" i="5" s="1"/>
  <c r="B1973" i="5"/>
  <c r="C1973" i="5" s="1"/>
  <c r="M1973" i="5" s="1"/>
  <c r="N1973" i="5" s="1"/>
  <c r="B1974" i="5"/>
  <c r="C1974" i="5" s="1"/>
  <c r="M1974" i="5" s="1"/>
  <c r="N1974" i="5" s="1"/>
  <c r="B1975" i="5"/>
  <c r="C1975" i="5" s="1"/>
  <c r="M1975" i="5" s="1"/>
  <c r="N1975" i="5" s="1"/>
  <c r="B1976" i="5"/>
  <c r="C1976" i="5" s="1"/>
  <c r="M1976" i="5" s="1"/>
  <c r="N1976" i="5" s="1"/>
  <c r="B1977" i="5"/>
  <c r="C1977" i="5" s="1"/>
  <c r="M1977" i="5" s="1"/>
  <c r="N1977" i="5" s="1"/>
  <c r="B1978" i="5"/>
  <c r="C1978" i="5" s="1"/>
  <c r="M1978" i="5" s="1"/>
  <c r="N1978" i="5" s="1"/>
  <c r="B1979" i="5"/>
  <c r="C1979" i="5" s="1"/>
  <c r="M1979" i="5" s="1"/>
  <c r="N1979" i="5" s="1"/>
  <c r="B1980" i="5"/>
  <c r="C1980" i="5" s="1"/>
  <c r="M1980" i="5" s="1"/>
  <c r="N1980" i="5" s="1"/>
  <c r="B1981" i="5"/>
  <c r="C1981" i="5" s="1"/>
  <c r="M1981" i="5" s="1"/>
  <c r="N1981" i="5" s="1"/>
  <c r="B1982" i="5"/>
  <c r="C1982" i="5" s="1"/>
  <c r="M1982" i="5" s="1"/>
  <c r="N1982" i="5" s="1"/>
  <c r="B1983" i="5"/>
  <c r="C1983" i="5" s="1"/>
  <c r="M1983" i="5" s="1"/>
  <c r="N1983" i="5" s="1"/>
  <c r="B1984" i="5"/>
  <c r="C1984" i="5" s="1"/>
  <c r="M1984" i="5" s="1"/>
  <c r="N1984" i="5" s="1"/>
  <c r="B1985" i="5"/>
  <c r="C1985" i="5" s="1"/>
  <c r="M1985" i="5" s="1"/>
  <c r="N1985" i="5" s="1"/>
  <c r="B1986" i="5"/>
  <c r="C1986" i="5" s="1"/>
  <c r="M1986" i="5" s="1"/>
  <c r="N1986" i="5" s="1"/>
  <c r="B1987" i="5"/>
  <c r="C1987" i="5" s="1"/>
  <c r="M1987" i="5" s="1"/>
  <c r="N1987" i="5" s="1"/>
  <c r="B1988" i="5"/>
  <c r="C1988" i="5" s="1"/>
  <c r="M1988" i="5" s="1"/>
  <c r="N1988" i="5" s="1"/>
  <c r="B1989" i="5"/>
  <c r="C1989" i="5" s="1"/>
  <c r="M1989" i="5" s="1"/>
  <c r="N1989" i="5" s="1"/>
  <c r="B1990" i="5"/>
  <c r="C1990" i="5" s="1"/>
  <c r="M1990" i="5" s="1"/>
  <c r="N1990" i="5" s="1"/>
  <c r="B1991" i="5"/>
  <c r="C1991" i="5" s="1"/>
  <c r="M1991" i="5" s="1"/>
  <c r="N1991" i="5" s="1"/>
  <c r="B1992" i="5"/>
  <c r="C1992" i="5" s="1"/>
  <c r="M1992" i="5" s="1"/>
  <c r="N1992" i="5" s="1"/>
  <c r="B1993" i="5"/>
  <c r="C1993" i="5" s="1"/>
  <c r="M1993" i="5" s="1"/>
  <c r="N1993" i="5" s="1"/>
  <c r="B1994" i="5"/>
  <c r="C1994" i="5" s="1"/>
  <c r="M1994" i="5" s="1"/>
  <c r="N1994" i="5" s="1"/>
  <c r="B1995" i="5"/>
  <c r="C1995" i="5" s="1"/>
  <c r="M1995" i="5" s="1"/>
  <c r="N1995" i="5" s="1"/>
  <c r="B1996" i="5"/>
  <c r="C1996" i="5" s="1"/>
  <c r="M1996" i="5" s="1"/>
  <c r="N1996" i="5" s="1"/>
  <c r="B1997" i="5"/>
  <c r="C1997" i="5" s="1"/>
  <c r="M1997" i="5" s="1"/>
  <c r="N1997" i="5" s="1"/>
  <c r="B1998" i="5"/>
  <c r="C1998" i="5" s="1"/>
  <c r="M1998" i="5" s="1"/>
  <c r="N1998" i="5" s="1"/>
  <c r="B1999" i="5"/>
  <c r="C1999" i="5" s="1"/>
  <c r="M1999" i="5" s="1"/>
  <c r="N1999" i="5" s="1"/>
  <c r="B2000" i="5"/>
  <c r="C2000" i="5" s="1"/>
  <c r="M2000" i="5" s="1"/>
  <c r="N2000" i="5" s="1"/>
  <c r="B2001" i="5"/>
  <c r="C2001" i="5" s="1"/>
  <c r="M2001" i="5" s="1"/>
  <c r="N2001" i="5" s="1"/>
  <c r="B2002" i="5"/>
  <c r="C2002" i="5" s="1"/>
  <c r="M2002" i="5" s="1"/>
  <c r="N2002" i="5" s="1"/>
  <c r="B2003" i="5"/>
  <c r="C2003" i="5" s="1"/>
  <c r="M2003" i="5" s="1"/>
  <c r="N2003" i="5" s="1"/>
  <c r="B2004" i="5"/>
  <c r="C2004" i="5" s="1"/>
  <c r="M2004" i="5" s="1"/>
  <c r="N2004" i="5" s="1"/>
  <c r="B2005" i="5"/>
  <c r="C2005" i="5" s="1"/>
  <c r="M2005" i="5" s="1"/>
  <c r="N2005" i="5" s="1"/>
  <c r="B2006" i="5"/>
  <c r="C2006" i="5" s="1"/>
  <c r="M2006" i="5" s="1"/>
  <c r="N2006" i="5" s="1"/>
  <c r="B2007" i="5"/>
  <c r="C2007" i="5" s="1"/>
  <c r="M2007" i="5" s="1"/>
  <c r="N2007" i="5" s="1"/>
  <c r="B2008" i="5"/>
  <c r="C2008" i="5" s="1"/>
  <c r="M2008" i="5" s="1"/>
  <c r="N2008" i="5" s="1"/>
  <c r="B2009" i="5"/>
  <c r="C2009" i="5" s="1"/>
  <c r="M2009" i="5" s="1"/>
  <c r="N2009" i="5" s="1"/>
  <c r="B2010" i="5"/>
  <c r="C2010" i="5" s="1"/>
  <c r="M2010" i="5" s="1"/>
  <c r="N2010" i="5" s="1"/>
  <c r="B2011" i="5"/>
  <c r="C2011" i="5" s="1"/>
  <c r="M2011" i="5" s="1"/>
  <c r="N2011" i="5" s="1"/>
  <c r="B2012" i="5"/>
  <c r="C2012" i="5" s="1"/>
  <c r="M2012" i="5" s="1"/>
  <c r="N2012" i="5" s="1"/>
  <c r="B2013" i="5"/>
  <c r="C2013" i="5" s="1"/>
  <c r="M2013" i="5" s="1"/>
  <c r="N2013" i="5" s="1"/>
  <c r="B2014" i="5"/>
  <c r="C2014" i="5" s="1"/>
  <c r="M2014" i="5" s="1"/>
  <c r="N2014" i="5" s="1"/>
  <c r="B2015" i="5"/>
  <c r="C2015" i="5" s="1"/>
  <c r="M2015" i="5" s="1"/>
  <c r="N2015" i="5" s="1"/>
  <c r="B2016" i="5"/>
  <c r="C2016" i="5" s="1"/>
  <c r="M2016" i="5" s="1"/>
  <c r="N2016" i="5" s="1"/>
  <c r="B2017" i="5"/>
  <c r="C2017" i="5" s="1"/>
  <c r="M2017" i="5" s="1"/>
  <c r="N2017" i="5" s="1"/>
  <c r="B2018" i="5"/>
  <c r="C2018" i="5" s="1"/>
  <c r="M2018" i="5" s="1"/>
  <c r="N2018" i="5" s="1"/>
  <c r="B2019" i="5"/>
  <c r="C2019" i="5" s="1"/>
  <c r="M2019" i="5" s="1"/>
  <c r="N2019" i="5" s="1"/>
  <c r="B2020" i="5"/>
  <c r="C2020" i="5" s="1"/>
  <c r="M2020" i="5" s="1"/>
  <c r="N2020" i="5" s="1"/>
  <c r="B2021" i="5"/>
  <c r="C2021" i="5" s="1"/>
  <c r="M2021" i="5" s="1"/>
  <c r="N2021" i="5" s="1"/>
  <c r="B2022" i="5"/>
  <c r="C2022" i="5" s="1"/>
  <c r="M2022" i="5" s="1"/>
  <c r="N2022" i="5" s="1"/>
  <c r="B2023" i="5"/>
  <c r="C2023" i="5" s="1"/>
  <c r="M2023" i="5" s="1"/>
  <c r="N2023" i="5" s="1"/>
  <c r="B2024" i="5"/>
  <c r="C2024" i="5" s="1"/>
  <c r="M2024" i="5" s="1"/>
  <c r="N2024" i="5" s="1"/>
  <c r="B2025" i="5"/>
  <c r="C2025" i="5" s="1"/>
  <c r="M2025" i="5" s="1"/>
  <c r="N2025" i="5" s="1"/>
  <c r="B2026" i="5"/>
  <c r="C2026" i="5" s="1"/>
  <c r="M2026" i="5" s="1"/>
  <c r="N2026" i="5" s="1"/>
  <c r="B2027" i="5"/>
  <c r="C2027" i="5" s="1"/>
  <c r="M2027" i="5" s="1"/>
  <c r="N2027" i="5" s="1"/>
  <c r="B2028" i="5"/>
  <c r="C2028" i="5" s="1"/>
  <c r="M2028" i="5" s="1"/>
  <c r="N2028" i="5" s="1"/>
  <c r="B2029" i="5"/>
  <c r="C2029" i="5" s="1"/>
  <c r="M2029" i="5" s="1"/>
  <c r="N2029" i="5" s="1"/>
  <c r="B2030" i="5"/>
  <c r="C2030" i="5" s="1"/>
  <c r="M2030" i="5" s="1"/>
  <c r="N2030" i="5" s="1"/>
  <c r="B2031" i="5"/>
  <c r="C2031" i="5" s="1"/>
  <c r="M2031" i="5" s="1"/>
  <c r="N2031" i="5" s="1"/>
  <c r="B2032" i="5"/>
  <c r="C2032" i="5" s="1"/>
  <c r="M2032" i="5" s="1"/>
  <c r="N2032" i="5" s="1"/>
  <c r="B2033" i="5"/>
  <c r="C2033" i="5" s="1"/>
  <c r="M2033" i="5" s="1"/>
  <c r="N2033" i="5" s="1"/>
  <c r="B2034" i="5"/>
  <c r="C2034" i="5" s="1"/>
  <c r="M2034" i="5" s="1"/>
  <c r="N2034" i="5" s="1"/>
  <c r="B2035" i="5"/>
  <c r="C2035" i="5" s="1"/>
  <c r="M2035" i="5" s="1"/>
  <c r="N2035" i="5" s="1"/>
  <c r="B2036" i="5"/>
  <c r="C2036" i="5" s="1"/>
  <c r="M2036" i="5" s="1"/>
  <c r="N2036" i="5" s="1"/>
  <c r="B2037" i="5"/>
  <c r="C2037" i="5" s="1"/>
  <c r="M2037" i="5" s="1"/>
  <c r="N2037" i="5" s="1"/>
  <c r="B2038" i="5"/>
  <c r="C2038" i="5" s="1"/>
  <c r="M2038" i="5" s="1"/>
  <c r="N2038" i="5" s="1"/>
  <c r="B2039" i="5"/>
  <c r="C2039" i="5" s="1"/>
  <c r="M2039" i="5" s="1"/>
  <c r="N2039" i="5" s="1"/>
  <c r="B2040" i="5"/>
  <c r="C2040" i="5" s="1"/>
  <c r="M2040" i="5" s="1"/>
  <c r="N2040" i="5" s="1"/>
  <c r="B2041" i="5"/>
  <c r="C2041" i="5" s="1"/>
  <c r="M2041" i="5" s="1"/>
  <c r="N2041" i="5" s="1"/>
  <c r="B2042" i="5"/>
  <c r="C2042" i="5" s="1"/>
  <c r="M2042" i="5" s="1"/>
  <c r="N2042" i="5" s="1"/>
  <c r="B2043" i="5"/>
  <c r="C2043" i="5" s="1"/>
  <c r="M2043" i="5" s="1"/>
  <c r="N2043" i="5" s="1"/>
  <c r="B2044" i="5"/>
  <c r="C2044" i="5" s="1"/>
  <c r="M2044" i="5" s="1"/>
  <c r="N2044" i="5" s="1"/>
  <c r="B2045" i="5"/>
  <c r="C2045" i="5" s="1"/>
  <c r="M2045" i="5" s="1"/>
  <c r="N2045" i="5" s="1"/>
  <c r="B2046" i="5"/>
  <c r="C2046" i="5" s="1"/>
  <c r="M2046" i="5" s="1"/>
  <c r="N2046" i="5" s="1"/>
  <c r="B2047" i="5"/>
  <c r="C2047" i="5" s="1"/>
  <c r="M2047" i="5" s="1"/>
  <c r="N2047" i="5" s="1"/>
  <c r="B2048" i="5"/>
  <c r="C2048" i="5" s="1"/>
  <c r="M2048" i="5" s="1"/>
  <c r="N2048" i="5" s="1"/>
  <c r="B2049" i="5"/>
  <c r="C2049" i="5" s="1"/>
  <c r="M2049" i="5" s="1"/>
  <c r="N2049" i="5" s="1"/>
  <c r="B2050" i="5"/>
  <c r="C2050" i="5" s="1"/>
  <c r="M2050" i="5" s="1"/>
  <c r="N2050" i="5" s="1"/>
  <c r="B2051" i="5"/>
  <c r="C2051" i="5" s="1"/>
  <c r="M2051" i="5" s="1"/>
  <c r="N2051" i="5" s="1"/>
  <c r="B2052" i="5"/>
  <c r="C2052" i="5" s="1"/>
  <c r="M2052" i="5" s="1"/>
  <c r="N2052" i="5" s="1"/>
  <c r="B2053" i="5"/>
  <c r="C2053" i="5" s="1"/>
  <c r="M2053" i="5" s="1"/>
  <c r="N2053" i="5" s="1"/>
  <c r="B2054" i="5"/>
  <c r="C2054" i="5" s="1"/>
  <c r="M2054" i="5" s="1"/>
  <c r="N2054" i="5" s="1"/>
  <c r="B2055" i="5"/>
  <c r="C2055" i="5" s="1"/>
  <c r="M2055" i="5" s="1"/>
  <c r="N2055" i="5" s="1"/>
  <c r="B2056" i="5"/>
  <c r="C2056" i="5" s="1"/>
  <c r="M2056" i="5" s="1"/>
  <c r="N2056" i="5" s="1"/>
  <c r="B2057" i="5"/>
  <c r="C2057" i="5" s="1"/>
  <c r="M2057" i="5" s="1"/>
  <c r="N2057" i="5" s="1"/>
  <c r="B2058" i="5"/>
  <c r="C2058" i="5" s="1"/>
  <c r="M2058" i="5" s="1"/>
  <c r="N2058" i="5" s="1"/>
  <c r="B2059" i="5"/>
  <c r="C2059" i="5" s="1"/>
  <c r="M2059" i="5" s="1"/>
  <c r="N2059" i="5" s="1"/>
  <c r="B2060" i="5"/>
  <c r="C2060" i="5" s="1"/>
  <c r="M2060" i="5" s="1"/>
  <c r="N2060" i="5" s="1"/>
  <c r="B2061" i="5"/>
  <c r="C2061" i="5" s="1"/>
  <c r="M2061" i="5" s="1"/>
  <c r="N2061" i="5" s="1"/>
  <c r="B2062" i="5"/>
  <c r="C2062" i="5" s="1"/>
  <c r="M2062" i="5" s="1"/>
  <c r="N2062" i="5" s="1"/>
  <c r="B2063" i="5"/>
  <c r="C2063" i="5" s="1"/>
  <c r="M2063" i="5" s="1"/>
  <c r="N2063" i="5" s="1"/>
  <c r="B2064" i="5"/>
  <c r="C2064" i="5" s="1"/>
  <c r="M2064" i="5" s="1"/>
  <c r="N2064" i="5" s="1"/>
  <c r="B2065" i="5"/>
  <c r="C2065" i="5" s="1"/>
  <c r="M2065" i="5" s="1"/>
  <c r="N2065" i="5" s="1"/>
  <c r="B2066" i="5"/>
  <c r="C2066" i="5" s="1"/>
  <c r="M2066" i="5" s="1"/>
  <c r="N2066" i="5" s="1"/>
  <c r="B2067" i="5"/>
  <c r="C2067" i="5" s="1"/>
  <c r="M2067" i="5" s="1"/>
  <c r="N2067" i="5" s="1"/>
  <c r="B2068" i="5"/>
  <c r="C2068" i="5" s="1"/>
  <c r="M2068" i="5" s="1"/>
  <c r="N2068" i="5" s="1"/>
  <c r="B2069" i="5"/>
  <c r="C2069" i="5" s="1"/>
  <c r="M2069" i="5" s="1"/>
  <c r="N2069" i="5" s="1"/>
  <c r="B2070" i="5"/>
  <c r="C2070" i="5" s="1"/>
  <c r="M2070" i="5" s="1"/>
  <c r="N2070" i="5" s="1"/>
  <c r="B2071" i="5"/>
  <c r="C2071" i="5" s="1"/>
  <c r="M2071" i="5" s="1"/>
  <c r="N2071" i="5" s="1"/>
  <c r="B2072" i="5"/>
  <c r="C2072" i="5" s="1"/>
  <c r="M2072" i="5" s="1"/>
  <c r="N2072" i="5" s="1"/>
  <c r="B2073" i="5"/>
  <c r="C2073" i="5" s="1"/>
  <c r="M2073" i="5" s="1"/>
  <c r="N2073" i="5" s="1"/>
  <c r="B2074" i="5"/>
  <c r="C2074" i="5" s="1"/>
  <c r="M2074" i="5" s="1"/>
  <c r="N2074" i="5" s="1"/>
  <c r="B2075" i="5"/>
  <c r="C2075" i="5" s="1"/>
  <c r="M2075" i="5" s="1"/>
  <c r="N2075" i="5" s="1"/>
  <c r="B2076" i="5"/>
  <c r="C2076" i="5" s="1"/>
  <c r="M2076" i="5" s="1"/>
  <c r="N2076" i="5" s="1"/>
  <c r="B2077" i="5"/>
  <c r="C2077" i="5" s="1"/>
  <c r="M2077" i="5" s="1"/>
  <c r="N2077" i="5" s="1"/>
  <c r="B2078" i="5"/>
  <c r="C2078" i="5" s="1"/>
  <c r="M2078" i="5" s="1"/>
  <c r="N2078" i="5" s="1"/>
  <c r="B2079" i="5"/>
  <c r="C2079" i="5" s="1"/>
  <c r="M2079" i="5" s="1"/>
  <c r="N2079" i="5" s="1"/>
  <c r="B2080" i="5"/>
  <c r="C2080" i="5" s="1"/>
  <c r="M2080" i="5" s="1"/>
  <c r="N2080" i="5" s="1"/>
  <c r="B2081" i="5"/>
  <c r="C2081" i="5" s="1"/>
  <c r="M2081" i="5" s="1"/>
  <c r="N2081" i="5" s="1"/>
  <c r="B2082" i="5"/>
  <c r="C2082" i="5" s="1"/>
  <c r="M2082" i="5" s="1"/>
  <c r="N2082" i="5" s="1"/>
  <c r="B2083" i="5"/>
  <c r="C2083" i="5" s="1"/>
  <c r="M2083" i="5" s="1"/>
  <c r="N2083" i="5" s="1"/>
  <c r="B2084" i="5"/>
  <c r="C2084" i="5" s="1"/>
  <c r="M2084" i="5" s="1"/>
  <c r="N2084" i="5" s="1"/>
  <c r="B2085" i="5"/>
  <c r="C2085" i="5" s="1"/>
  <c r="M2085" i="5" s="1"/>
  <c r="N2085" i="5" s="1"/>
  <c r="B2086" i="5"/>
  <c r="C2086" i="5" s="1"/>
  <c r="M2086" i="5" s="1"/>
  <c r="N2086" i="5" s="1"/>
  <c r="B2087" i="5"/>
  <c r="C2087" i="5" s="1"/>
  <c r="M2087" i="5" s="1"/>
  <c r="N2087" i="5" s="1"/>
  <c r="B2088" i="5"/>
  <c r="C2088" i="5" s="1"/>
  <c r="M2088" i="5" s="1"/>
  <c r="N2088" i="5" s="1"/>
  <c r="B2089" i="5"/>
  <c r="C2089" i="5" s="1"/>
  <c r="M2089" i="5" s="1"/>
  <c r="N2089" i="5" s="1"/>
  <c r="B2090" i="5"/>
  <c r="C2090" i="5" s="1"/>
  <c r="M2090" i="5" s="1"/>
  <c r="N2090" i="5" s="1"/>
  <c r="B2091" i="5"/>
  <c r="C2091" i="5" s="1"/>
  <c r="M2091" i="5" s="1"/>
  <c r="N2091" i="5" s="1"/>
  <c r="B2092" i="5"/>
  <c r="C2092" i="5" s="1"/>
  <c r="M2092" i="5" s="1"/>
  <c r="N2092" i="5" s="1"/>
  <c r="B2093" i="5"/>
  <c r="C2093" i="5" s="1"/>
  <c r="M2093" i="5" s="1"/>
  <c r="N2093" i="5" s="1"/>
  <c r="B2094" i="5"/>
  <c r="C2094" i="5" s="1"/>
  <c r="M2094" i="5" s="1"/>
  <c r="N2094" i="5" s="1"/>
  <c r="B2095" i="5"/>
  <c r="C2095" i="5" s="1"/>
  <c r="M2095" i="5" s="1"/>
  <c r="N2095" i="5" s="1"/>
  <c r="B2096" i="5"/>
  <c r="C2096" i="5" s="1"/>
  <c r="M2096" i="5" s="1"/>
  <c r="N2096" i="5" s="1"/>
  <c r="B2097" i="5"/>
  <c r="C2097" i="5" s="1"/>
  <c r="M2097" i="5" s="1"/>
  <c r="N2097" i="5" s="1"/>
  <c r="B2098" i="5"/>
  <c r="C2098" i="5" s="1"/>
  <c r="M2098" i="5" s="1"/>
  <c r="N2098" i="5" s="1"/>
  <c r="B2099" i="5"/>
  <c r="C2099" i="5" s="1"/>
  <c r="M2099" i="5" s="1"/>
  <c r="N2099" i="5" s="1"/>
  <c r="B2100" i="5"/>
  <c r="C2100" i="5" s="1"/>
  <c r="M2100" i="5" s="1"/>
  <c r="N2100" i="5" s="1"/>
  <c r="B2101" i="5"/>
  <c r="C2101" i="5" s="1"/>
  <c r="M2101" i="5" s="1"/>
  <c r="N2101" i="5" s="1"/>
  <c r="B2102" i="5"/>
  <c r="C2102" i="5" s="1"/>
  <c r="M2102" i="5" s="1"/>
  <c r="N2102" i="5" s="1"/>
  <c r="B2103" i="5"/>
  <c r="C2103" i="5" s="1"/>
  <c r="M2103" i="5" s="1"/>
  <c r="N2103" i="5" s="1"/>
  <c r="B2104" i="5"/>
  <c r="C2104" i="5" s="1"/>
  <c r="M2104" i="5" s="1"/>
  <c r="N2104" i="5" s="1"/>
  <c r="B2105" i="5"/>
  <c r="C2105" i="5" s="1"/>
  <c r="M2105" i="5" s="1"/>
  <c r="N2105" i="5" s="1"/>
  <c r="B2106" i="5"/>
  <c r="C2106" i="5" s="1"/>
  <c r="M2106" i="5" s="1"/>
  <c r="N2106" i="5" s="1"/>
  <c r="B2107" i="5"/>
  <c r="C2107" i="5" s="1"/>
  <c r="M2107" i="5" s="1"/>
  <c r="N2107" i="5" s="1"/>
  <c r="B2108" i="5"/>
  <c r="C2108" i="5" s="1"/>
  <c r="M2108" i="5" s="1"/>
  <c r="N2108" i="5" s="1"/>
  <c r="B2109" i="5"/>
  <c r="C2109" i="5" s="1"/>
  <c r="M2109" i="5" s="1"/>
  <c r="N2109" i="5" s="1"/>
  <c r="B2110" i="5"/>
  <c r="C2110" i="5" s="1"/>
  <c r="M2110" i="5" s="1"/>
  <c r="N2110" i="5" s="1"/>
  <c r="B2111" i="5"/>
  <c r="C2111" i="5" s="1"/>
  <c r="M2111" i="5" s="1"/>
  <c r="N2111" i="5" s="1"/>
  <c r="B2112" i="5"/>
  <c r="C2112" i="5" s="1"/>
  <c r="M2112" i="5" s="1"/>
  <c r="N2112" i="5" s="1"/>
  <c r="B2113" i="5"/>
  <c r="C2113" i="5" s="1"/>
  <c r="M2113" i="5" s="1"/>
  <c r="N2113" i="5" s="1"/>
  <c r="B2114" i="5"/>
  <c r="C2114" i="5" s="1"/>
  <c r="M2114" i="5" s="1"/>
  <c r="N2114" i="5" s="1"/>
  <c r="B2115" i="5"/>
  <c r="C2115" i="5" s="1"/>
  <c r="M2115" i="5" s="1"/>
  <c r="N2115" i="5" s="1"/>
  <c r="B2116" i="5"/>
  <c r="C2116" i="5" s="1"/>
  <c r="M2116" i="5" s="1"/>
  <c r="N2116" i="5" s="1"/>
  <c r="B2117" i="5"/>
  <c r="C2117" i="5" s="1"/>
  <c r="M2117" i="5" s="1"/>
  <c r="N2117" i="5" s="1"/>
  <c r="B2118" i="5"/>
  <c r="C2118" i="5" s="1"/>
  <c r="M2118" i="5" s="1"/>
  <c r="N2118" i="5" s="1"/>
  <c r="B2119" i="5"/>
  <c r="C2119" i="5" s="1"/>
  <c r="M2119" i="5" s="1"/>
  <c r="N2119" i="5" s="1"/>
  <c r="B2120" i="5"/>
  <c r="C2120" i="5" s="1"/>
  <c r="M2120" i="5" s="1"/>
  <c r="N2120" i="5" s="1"/>
  <c r="B2121" i="5"/>
  <c r="C2121" i="5" s="1"/>
  <c r="M2121" i="5" s="1"/>
  <c r="N2121" i="5" s="1"/>
  <c r="B2122" i="5"/>
  <c r="C2122" i="5" s="1"/>
  <c r="M2122" i="5" s="1"/>
  <c r="N2122" i="5" s="1"/>
  <c r="B2123" i="5"/>
  <c r="C2123" i="5" s="1"/>
  <c r="M2123" i="5" s="1"/>
  <c r="N2123" i="5" s="1"/>
  <c r="B2124" i="5"/>
  <c r="C2124" i="5" s="1"/>
  <c r="M2124" i="5" s="1"/>
  <c r="N2124" i="5" s="1"/>
  <c r="B2125" i="5"/>
  <c r="C2125" i="5" s="1"/>
  <c r="M2125" i="5" s="1"/>
  <c r="N2125" i="5" s="1"/>
  <c r="B2126" i="5"/>
  <c r="C2126" i="5" s="1"/>
  <c r="M2126" i="5" s="1"/>
  <c r="N2126" i="5" s="1"/>
  <c r="B2127" i="5"/>
  <c r="C2127" i="5" s="1"/>
  <c r="M2127" i="5" s="1"/>
  <c r="N2127" i="5" s="1"/>
  <c r="B2128" i="5"/>
  <c r="C2128" i="5" s="1"/>
  <c r="M2128" i="5" s="1"/>
  <c r="N2128" i="5" s="1"/>
  <c r="B2129" i="5"/>
  <c r="C2129" i="5" s="1"/>
  <c r="M2129" i="5" s="1"/>
  <c r="N2129" i="5" s="1"/>
  <c r="B2130" i="5"/>
  <c r="C2130" i="5" s="1"/>
  <c r="M2130" i="5" s="1"/>
  <c r="N2130" i="5" s="1"/>
  <c r="B2131" i="5"/>
  <c r="C2131" i="5" s="1"/>
  <c r="M2131" i="5" s="1"/>
  <c r="N2131" i="5" s="1"/>
  <c r="B2132" i="5"/>
  <c r="C2132" i="5" s="1"/>
  <c r="M2132" i="5" s="1"/>
  <c r="N2132" i="5" s="1"/>
  <c r="B2133" i="5"/>
  <c r="C2133" i="5" s="1"/>
  <c r="M2133" i="5" s="1"/>
  <c r="N2133" i="5" s="1"/>
  <c r="B2134" i="5"/>
  <c r="C2134" i="5" s="1"/>
  <c r="M2134" i="5" s="1"/>
  <c r="N2134" i="5" s="1"/>
  <c r="B2135" i="5"/>
  <c r="C2135" i="5" s="1"/>
  <c r="M2135" i="5" s="1"/>
  <c r="N2135" i="5" s="1"/>
  <c r="B2136" i="5"/>
  <c r="C2136" i="5" s="1"/>
  <c r="M2136" i="5" s="1"/>
  <c r="N2136" i="5" s="1"/>
  <c r="B2137" i="5"/>
  <c r="C2137" i="5" s="1"/>
  <c r="M2137" i="5" s="1"/>
  <c r="N2137" i="5" s="1"/>
  <c r="B2138" i="5"/>
  <c r="C2138" i="5" s="1"/>
  <c r="M2138" i="5" s="1"/>
  <c r="N2138" i="5" s="1"/>
  <c r="B2139" i="5"/>
  <c r="C2139" i="5" s="1"/>
  <c r="M2139" i="5" s="1"/>
  <c r="N2139" i="5" s="1"/>
  <c r="B2140" i="5"/>
  <c r="C2140" i="5" s="1"/>
  <c r="M2140" i="5" s="1"/>
  <c r="N2140" i="5" s="1"/>
  <c r="B2141" i="5"/>
  <c r="C2141" i="5" s="1"/>
  <c r="M2141" i="5" s="1"/>
  <c r="N2141" i="5" s="1"/>
  <c r="B2142" i="5"/>
  <c r="C2142" i="5" s="1"/>
  <c r="M2142" i="5" s="1"/>
  <c r="N2142" i="5" s="1"/>
  <c r="B2143" i="5"/>
  <c r="C2143" i="5" s="1"/>
  <c r="M2143" i="5" s="1"/>
  <c r="N2143" i="5" s="1"/>
  <c r="B2144" i="5"/>
  <c r="C2144" i="5" s="1"/>
  <c r="M2144" i="5" s="1"/>
  <c r="N2144" i="5" s="1"/>
  <c r="B2145" i="5"/>
  <c r="C2145" i="5" s="1"/>
  <c r="M2145" i="5" s="1"/>
  <c r="N2145" i="5" s="1"/>
  <c r="B2146" i="5"/>
  <c r="C2146" i="5" s="1"/>
  <c r="M2146" i="5" s="1"/>
  <c r="N2146" i="5" s="1"/>
  <c r="B2147" i="5"/>
  <c r="C2147" i="5" s="1"/>
  <c r="M2147" i="5" s="1"/>
  <c r="N2147" i="5" s="1"/>
  <c r="B2148" i="5"/>
  <c r="C2148" i="5" s="1"/>
  <c r="M2148" i="5" s="1"/>
  <c r="N2148" i="5" s="1"/>
  <c r="B2149" i="5"/>
  <c r="C2149" i="5" s="1"/>
  <c r="M2149" i="5" s="1"/>
  <c r="N2149" i="5" s="1"/>
  <c r="B2150" i="5"/>
  <c r="C2150" i="5" s="1"/>
  <c r="M2150" i="5" s="1"/>
  <c r="N2150" i="5" s="1"/>
  <c r="B2151" i="5"/>
  <c r="C2151" i="5" s="1"/>
  <c r="M2151" i="5" s="1"/>
  <c r="N2151" i="5" s="1"/>
  <c r="B2152" i="5"/>
  <c r="C2152" i="5" s="1"/>
  <c r="M2152" i="5" s="1"/>
  <c r="N2152" i="5" s="1"/>
  <c r="B2153" i="5"/>
  <c r="C2153" i="5" s="1"/>
  <c r="M2153" i="5" s="1"/>
  <c r="N2153" i="5" s="1"/>
  <c r="B2154" i="5"/>
  <c r="C2154" i="5" s="1"/>
  <c r="M2154" i="5" s="1"/>
  <c r="N2154" i="5" s="1"/>
  <c r="B2155" i="5"/>
  <c r="C2155" i="5" s="1"/>
  <c r="M2155" i="5" s="1"/>
  <c r="N2155" i="5" s="1"/>
  <c r="B2156" i="5"/>
  <c r="C2156" i="5" s="1"/>
  <c r="M2156" i="5" s="1"/>
  <c r="N2156" i="5" s="1"/>
  <c r="B2157" i="5"/>
  <c r="C2157" i="5" s="1"/>
  <c r="M2157" i="5" s="1"/>
  <c r="N2157" i="5" s="1"/>
  <c r="B2158" i="5"/>
  <c r="C2158" i="5" s="1"/>
  <c r="M2158" i="5" s="1"/>
  <c r="N2158" i="5" s="1"/>
  <c r="B2159" i="5"/>
  <c r="C2159" i="5" s="1"/>
  <c r="M2159" i="5" s="1"/>
  <c r="N2159" i="5" s="1"/>
  <c r="B2160" i="5"/>
  <c r="C2160" i="5" s="1"/>
  <c r="M2160" i="5" s="1"/>
  <c r="N2160" i="5" s="1"/>
  <c r="B2161" i="5"/>
  <c r="C2161" i="5" s="1"/>
  <c r="M2161" i="5" s="1"/>
  <c r="N2161" i="5" s="1"/>
  <c r="B2162" i="5"/>
  <c r="C2162" i="5" s="1"/>
  <c r="M2162" i="5" s="1"/>
  <c r="N2162" i="5" s="1"/>
  <c r="B2163" i="5"/>
  <c r="C2163" i="5" s="1"/>
  <c r="M2163" i="5" s="1"/>
  <c r="N2163" i="5" s="1"/>
  <c r="B2164" i="5"/>
  <c r="C2164" i="5" s="1"/>
  <c r="M2164" i="5" s="1"/>
  <c r="N2164" i="5" s="1"/>
  <c r="B2165" i="5"/>
  <c r="C2165" i="5" s="1"/>
  <c r="M2165" i="5" s="1"/>
  <c r="N2165" i="5" s="1"/>
  <c r="B2166" i="5"/>
  <c r="C2166" i="5" s="1"/>
  <c r="M2166" i="5" s="1"/>
  <c r="N2166" i="5" s="1"/>
  <c r="B2167" i="5"/>
  <c r="C2167" i="5" s="1"/>
  <c r="M2167" i="5" s="1"/>
  <c r="N2167" i="5" s="1"/>
  <c r="B2168" i="5"/>
  <c r="C2168" i="5" s="1"/>
  <c r="M2168" i="5" s="1"/>
  <c r="N2168" i="5" s="1"/>
  <c r="B2169" i="5"/>
  <c r="C2169" i="5" s="1"/>
  <c r="M2169" i="5" s="1"/>
  <c r="N2169" i="5" s="1"/>
  <c r="B2170" i="5"/>
  <c r="C2170" i="5" s="1"/>
  <c r="M2170" i="5" s="1"/>
  <c r="N2170" i="5" s="1"/>
  <c r="B2171" i="5"/>
  <c r="C2171" i="5" s="1"/>
  <c r="M2171" i="5" s="1"/>
  <c r="N2171" i="5" s="1"/>
  <c r="B2172" i="5"/>
  <c r="C2172" i="5" s="1"/>
  <c r="M2172" i="5" s="1"/>
  <c r="N2172" i="5" s="1"/>
  <c r="B2173" i="5"/>
  <c r="C2173" i="5" s="1"/>
  <c r="M2173" i="5" s="1"/>
  <c r="N2173" i="5" s="1"/>
  <c r="B2174" i="5"/>
  <c r="C2174" i="5" s="1"/>
  <c r="M2174" i="5" s="1"/>
  <c r="N2174" i="5" s="1"/>
  <c r="B2175" i="5"/>
  <c r="C2175" i="5" s="1"/>
  <c r="M2175" i="5" s="1"/>
  <c r="N2175" i="5" s="1"/>
  <c r="B2176" i="5"/>
  <c r="C2176" i="5" s="1"/>
  <c r="M2176" i="5" s="1"/>
  <c r="N2176" i="5" s="1"/>
  <c r="B2177" i="5"/>
  <c r="C2177" i="5" s="1"/>
  <c r="M2177" i="5" s="1"/>
  <c r="N2177" i="5" s="1"/>
  <c r="B2178" i="5"/>
  <c r="C2178" i="5" s="1"/>
  <c r="M2178" i="5" s="1"/>
  <c r="N2178" i="5" s="1"/>
  <c r="B2179" i="5"/>
  <c r="C2179" i="5" s="1"/>
  <c r="M2179" i="5" s="1"/>
  <c r="N2179" i="5" s="1"/>
  <c r="B2180" i="5"/>
  <c r="C2180" i="5" s="1"/>
  <c r="M2180" i="5" s="1"/>
  <c r="N2180" i="5" s="1"/>
  <c r="B2181" i="5"/>
  <c r="C2181" i="5" s="1"/>
  <c r="M2181" i="5" s="1"/>
  <c r="N2181" i="5" s="1"/>
  <c r="B2182" i="5"/>
  <c r="C2182" i="5" s="1"/>
  <c r="M2182" i="5" s="1"/>
  <c r="N2182" i="5" s="1"/>
  <c r="B2183" i="5"/>
  <c r="C2183" i="5" s="1"/>
  <c r="M2183" i="5" s="1"/>
  <c r="N2183" i="5" s="1"/>
  <c r="B2184" i="5"/>
  <c r="C2184" i="5" s="1"/>
  <c r="M2184" i="5" s="1"/>
  <c r="N2184" i="5" s="1"/>
  <c r="B2185" i="5"/>
  <c r="C2185" i="5" s="1"/>
  <c r="M2185" i="5" s="1"/>
  <c r="N2185" i="5" s="1"/>
  <c r="B2186" i="5"/>
  <c r="C2186" i="5" s="1"/>
  <c r="M2186" i="5" s="1"/>
  <c r="N2186" i="5" s="1"/>
  <c r="B2187" i="5"/>
  <c r="C2187" i="5" s="1"/>
  <c r="M2187" i="5" s="1"/>
  <c r="N2187" i="5" s="1"/>
  <c r="B2188" i="5"/>
  <c r="C2188" i="5" s="1"/>
  <c r="M2188" i="5" s="1"/>
  <c r="N2188" i="5" s="1"/>
  <c r="B2189" i="5"/>
  <c r="C2189" i="5" s="1"/>
  <c r="M2189" i="5" s="1"/>
  <c r="N2189" i="5" s="1"/>
  <c r="B2190" i="5"/>
  <c r="C2190" i="5" s="1"/>
  <c r="M2190" i="5" s="1"/>
  <c r="N2190" i="5" s="1"/>
  <c r="B2191" i="5"/>
  <c r="C2191" i="5" s="1"/>
  <c r="M2191" i="5" s="1"/>
  <c r="N2191" i="5" s="1"/>
  <c r="B2192" i="5"/>
  <c r="C2192" i="5" s="1"/>
  <c r="M2192" i="5" s="1"/>
  <c r="N2192" i="5" s="1"/>
  <c r="B2193" i="5"/>
  <c r="C2193" i="5" s="1"/>
  <c r="M2193" i="5" s="1"/>
  <c r="N2193" i="5" s="1"/>
  <c r="B2194" i="5"/>
  <c r="C2194" i="5" s="1"/>
  <c r="M2194" i="5" s="1"/>
  <c r="N2194" i="5" s="1"/>
  <c r="B2195" i="5"/>
  <c r="C2195" i="5" s="1"/>
  <c r="M2195" i="5" s="1"/>
  <c r="N2195" i="5" s="1"/>
  <c r="B2196" i="5"/>
  <c r="C2196" i="5" s="1"/>
  <c r="M2196" i="5" s="1"/>
  <c r="N2196" i="5" s="1"/>
  <c r="B2197" i="5"/>
  <c r="C2197" i="5" s="1"/>
  <c r="M2197" i="5" s="1"/>
  <c r="N2197" i="5" s="1"/>
  <c r="B2198" i="5"/>
  <c r="C2198" i="5" s="1"/>
  <c r="M2198" i="5" s="1"/>
  <c r="N2198" i="5" s="1"/>
  <c r="B2199" i="5"/>
  <c r="C2199" i="5" s="1"/>
  <c r="M2199" i="5" s="1"/>
  <c r="N2199" i="5" s="1"/>
  <c r="B2200" i="5"/>
  <c r="C2200" i="5" s="1"/>
  <c r="M2200" i="5" s="1"/>
  <c r="N2200" i="5" s="1"/>
  <c r="B2201" i="5"/>
  <c r="C2201" i="5" s="1"/>
  <c r="M2201" i="5" s="1"/>
  <c r="N2201" i="5" s="1"/>
  <c r="B2202" i="5"/>
  <c r="C2202" i="5" s="1"/>
  <c r="M2202" i="5" s="1"/>
  <c r="N2202" i="5" s="1"/>
  <c r="B2203" i="5"/>
  <c r="C2203" i="5" s="1"/>
  <c r="M2203" i="5" s="1"/>
  <c r="N2203" i="5" s="1"/>
  <c r="B2204" i="5"/>
  <c r="C2204" i="5" s="1"/>
  <c r="M2204" i="5" s="1"/>
  <c r="N2204" i="5" s="1"/>
  <c r="B2205" i="5"/>
  <c r="C2205" i="5" s="1"/>
  <c r="M2205" i="5" s="1"/>
  <c r="N2205" i="5" s="1"/>
  <c r="B2206" i="5"/>
  <c r="C2206" i="5" s="1"/>
  <c r="M2206" i="5" s="1"/>
  <c r="N2206" i="5" s="1"/>
  <c r="B2207" i="5"/>
  <c r="C2207" i="5" s="1"/>
  <c r="M2207" i="5" s="1"/>
  <c r="N2207" i="5" s="1"/>
  <c r="B2208" i="5"/>
  <c r="C2208" i="5" s="1"/>
  <c r="M2208" i="5" s="1"/>
  <c r="N2208" i="5" s="1"/>
  <c r="B2209" i="5"/>
  <c r="C2209" i="5" s="1"/>
  <c r="M2209" i="5" s="1"/>
  <c r="N2209" i="5" s="1"/>
  <c r="B2210" i="5"/>
  <c r="C2210" i="5" s="1"/>
  <c r="M2210" i="5" s="1"/>
  <c r="N2210" i="5" s="1"/>
  <c r="B2211" i="5"/>
  <c r="C2211" i="5" s="1"/>
  <c r="M2211" i="5" s="1"/>
  <c r="N2211" i="5" s="1"/>
  <c r="B2212" i="5"/>
  <c r="C2212" i="5" s="1"/>
  <c r="M2212" i="5" s="1"/>
  <c r="N2212" i="5" s="1"/>
  <c r="B2213" i="5"/>
  <c r="C2213" i="5" s="1"/>
  <c r="M2213" i="5" s="1"/>
  <c r="N2213" i="5" s="1"/>
  <c r="B2214" i="5"/>
  <c r="C2214" i="5" s="1"/>
  <c r="M2214" i="5" s="1"/>
  <c r="N2214" i="5" s="1"/>
  <c r="B2215" i="5"/>
  <c r="C2215" i="5" s="1"/>
  <c r="M2215" i="5" s="1"/>
  <c r="N2215" i="5" s="1"/>
  <c r="B2216" i="5"/>
  <c r="C2216" i="5" s="1"/>
  <c r="M2216" i="5" s="1"/>
  <c r="N2216" i="5" s="1"/>
  <c r="B2217" i="5"/>
  <c r="C2217" i="5" s="1"/>
  <c r="M2217" i="5" s="1"/>
  <c r="N2217" i="5" s="1"/>
  <c r="B2218" i="5"/>
  <c r="C2218" i="5" s="1"/>
  <c r="M2218" i="5" s="1"/>
  <c r="N2218" i="5" s="1"/>
  <c r="B2219" i="5"/>
  <c r="C2219" i="5" s="1"/>
  <c r="M2219" i="5" s="1"/>
  <c r="N2219" i="5" s="1"/>
  <c r="B2220" i="5"/>
  <c r="C2220" i="5" s="1"/>
  <c r="M2220" i="5" s="1"/>
  <c r="N2220" i="5" s="1"/>
  <c r="B2221" i="5"/>
  <c r="C2221" i="5" s="1"/>
  <c r="M2221" i="5" s="1"/>
  <c r="N2221" i="5" s="1"/>
  <c r="B2222" i="5"/>
  <c r="C2222" i="5" s="1"/>
  <c r="M2222" i="5" s="1"/>
  <c r="N2222" i="5" s="1"/>
  <c r="B2223" i="5"/>
  <c r="C2223" i="5" s="1"/>
  <c r="M2223" i="5" s="1"/>
  <c r="N2223" i="5" s="1"/>
  <c r="B2224" i="5"/>
  <c r="C2224" i="5" s="1"/>
  <c r="M2224" i="5" s="1"/>
  <c r="N2224" i="5" s="1"/>
  <c r="B2225" i="5"/>
  <c r="C2225" i="5" s="1"/>
  <c r="M2225" i="5" s="1"/>
  <c r="N2225" i="5" s="1"/>
  <c r="B2226" i="5"/>
  <c r="C2226" i="5" s="1"/>
  <c r="M2226" i="5" s="1"/>
  <c r="N2226" i="5" s="1"/>
  <c r="B2227" i="5"/>
  <c r="C2227" i="5" s="1"/>
  <c r="M2227" i="5" s="1"/>
  <c r="N2227" i="5" s="1"/>
  <c r="B2228" i="5"/>
  <c r="C2228" i="5" s="1"/>
  <c r="M2228" i="5" s="1"/>
  <c r="N2228" i="5" s="1"/>
  <c r="B2229" i="5"/>
  <c r="C2229" i="5" s="1"/>
  <c r="M2229" i="5" s="1"/>
  <c r="N2229" i="5" s="1"/>
  <c r="B2230" i="5"/>
  <c r="C2230" i="5" s="1"/>
  <c r="M2230" i="5" s="1"/>
  <c r="N2230" i="5" s="1"/>
  <c r="B2231" i="5"/>
  <c r="C2231" i="5" s="1"/>
  <c r="M2231" i="5" s="1"/>
  <c r="N2231" i="5" s="1"/>
  <c r="B2232" i="5"/>
  <c r="C2232" i="5" s="1"/>
  <c r="M2232" i="5" s="1"/>
  <c r="N2232" i="5" s="1"/>
  <c r="B2233" i="5"/>
  <c r="C2233" i="5" s="1"/>
  <c r="M2233" i="5" s="1"/>
  <c r="N2233" i="5" s="1"/>
  <c r="B2234" i="5"/>
  <c r="C2234" i="5" s="1"/>
  <c r="M2234" i="5" s="1"/>
  <c r="N2234" i="5" s="1"/>
  <c r="B2235" i="5"/>
  <c r="C2235" i="5" s="1"/>
  <c r="M2235" i="5" s="1"/>
  <c r="N2235" i="5" s="1"/>
  <c r="B2236" i="5"/>
  <c r="C2236" i="5" s="1"/>
  <c r="M2236" i="5" s="1"/>
  <c r="N2236" i="5" s="1"/>
  <c r="B2237" i="5"/>
  <c r="C2237" i="5" s="1"/>
  <c r="M2237" i="5" s="1"/>
  <c r="N2237" i="5" s="1"/>
  <c r="B2238" i="5"/>
  <c r="C2238" i="5" s="1"/>
  <c r="M2238" i="5" s="1"/>
  <c r="N2238" i="5" s="1"/>
  <c r="B2239" i="5"/>
  <c r="C2239" i="5" s="1"/>
  <c r="M2239" i="5" s="1"/>
  <c r="N2239" i="5" s="1"/>
  <c r="B2240" i="5"/>
  <c r="C2240" i="5" s="1"/>
  <c r="M2240" i="5" s="1"/>
  <c r="N2240" i="5" s="1"/>
  <c r="B2241" i="5"/>
  <c r="C2241" i="5" s="1"/>
  <c r="M2241" i="5" s="1"/>
  <c r="N2241" i="5" s="1"/>
  <c r="B2242" i="5"/>
  <c r="C2242" i="5" s="1"/>
  <c r="M2242" i="5" s="1"/>
  <c r="N2242" i="5" s="1"/>
  <c r="B2243" i="5"/>
  <c r="C2243" i="5" s="1"/>
  <c r="M2243" i="5" s="1"/>
  <c r="N2243" i="5" s="1"/>
  <c r="B2244" i="5"/>
  <c r="C2244" i="5" s="1"/>
  <c r="M2244" i="5" s="1"/>
  <c r="N2244" i="5" s="1"/>
  <c r="B2245" i="5"/>
  <c r="C2245" i="5" s="1"/>
  <c r="M2245" i="5" s="1"/>
  <c r="N2245" i="5" s="1"/>
  <c r="B2246" i="5"/>
  <c r="C2246" i="5" s="1"/>
  <c r="M2246" i="5" s="1"/>
  <c r="N2246" i="5" s="1"/>
  <c r="B2247" i="5"/>
  <c r="C2247" i="5" s="1"/>
  <c r="M2247" i="5" s="1"/>
  <c r="N2247" i="5" s="1"/>
  <c r="B2248" i="5"/>
  <c r="C2248" i="5" s="1"/>
  <c r="M2248" i="5" s="1"/>
  <c r="N2248" i="5" s="1"/>
  <c r="B2249" i="5"/>
  <c r="C2249" i="5" s="1"/>
  <c r="M2249" i="5" s="1"/>
  <c r="N2249" i="5" s="1"/>
  <c r="B2250" i="5"/>
  <c r="C2250" i="5" s="1"/>
  <c r="M2250" i="5" s="1"/>
  <c r="N2250" i="5" s="1"/>
  <c r="B2251" i="5"/>
  <c r="C2251" i="5" s="1"/>
  <c r="M2251" i="5" s="1"/>
  <c r="N2251" i="5" s="1"/>
  <c r="B2252" i="5"/>
  <c r="C2252" i="5" s="1"/>
  <c r="M2252" i="5" s="1"/>
  <c r="N2252" i="5" s="1"/>
  <c r="B2253" i="5"/>
  <c r="C2253" i="5" s="1"/>
  <c r="M2253" i="5" s="1"/>
  <c r="N2253" i="5" s="1"/>
  <c r="B2254" i="5"/>
  <c r="C2254" i="5" s="1"/>
  <c r="M2254" i="5" s="1"/>
  <c r="N2254" i="5" s="1"/>
  <c r="B2255" i="5"/>
  <c r="C2255" i="5" s="1"/>
  <c r="M2255" i="5" s="1"/>
  <c r="N2255" i="5" s="1"/>
  <c r="B2256" i="5"/>
  <c r="C2256" i="5" s="1"/>
  <c r="M2256" i="5" s="1"/>
  <c r="N2256" i="5" s="1"/>
  <c r="B2257" i="5"/>
  <c r="C2257" i="5" s="1"/>
  <c r="M2257" i="5" s="1"/>
  <c r="N2257" i="5" s="1"/>
  <c r="B2258" i="5"/>
  <c r="C2258" i="5" s="1"/>
  <c r="M2258" i="5" s="1"/>
  <c r="N2258" i="5" s="1"/>
  <c r="B2259" i="5"/>
  <c r="C2259" i="5" s="1"/>
  <c r="M2259" i="5" s="1"/>
  <c r="N2259" i="5" s="1"/>
  <c r="B2260" i="5"/>
  <c r="C2260" i="5" s="1"/>
  <c r="M2260" i="5" s="1"/>
  <c r="N2260" i="5" s="1"/>
  <c r="B2261" i="5"/>
  <c r="C2261" i="5" s="1"/>
  <c r="M2261" i="5" s="1"/>
  <c r="N2261" i="5" s="1"/>
  <c r="B2262" i="5"/>
  <c r="C2262" i="5" s="1"/>
  <c r="M2262" i="5" s="1"/>
  <c r="N2262" i="5" s="1"/>
  <c r="B2263" i="5"/>
  <c r="C2263" i="5" s="1"/>
  <c r="M2263" i="5" s="1"/>
  <c r="N2263" i="5" s="1"/>
  <c r="B2264" i="5"/>
  <c r="C2264" i="5" s="1"/>
  <c r="M2264" i="5" s="1"/>
  <c r="N2264" i="5" s="1"/>
  <c r="B2265" i="5"/>
  <c r="C2265" i="5" s="1"/>
  <c r="M2265" i="5" s="1"/>
  <c r="N2265" i="5" s="1"/>
  <c r="B2266" i="5"/>
  <c r="C2266" i="5" s="1"/>
  <c r="M2266" i="5" s="1"/>
  <c r="N2266" i="5" s="1"/>
  <c r="B2267" i="5"/>
  <c r="C2267" i="5" s="1"/>
  <c r="M2267" i="5" s="1"/>
  <c r="N2267" i="5" s="1"/>
  <c r="B2268" i="5"/>
  <c r="C2268" i="5" s="1"/>
  <c r="M2268" i="5" s="1"/>
  <c r="N2268" i="5" s="1"/>
  <c r="B2269" i="5"/>
  <c r="C2269" i="5" s="1"/>
  <c r="M2269" i="5" s="1"/>
  <c r="N2269" i="5" s="1"/>
  <c r="B2270" i="5"/>
  <c r="C2270" i="5" s="1"/>
  <c r="M2270" i="5" s="1"/>
  <c r="N2270" i="5" s="1"/>
  <c r="B2271" i="5"/>
  <c r="C2271" i="5" s="1"/>
  <c r="M2271" i="5" s="1"/>
  <c r="N2271" i="5" s="1"/>
  <c r="B2272" i="5"/>
  <c r="C2272" i="5" s="1"/>
  <c r="M2272" i="5" s="1"/>
  <c r="N2272" i="5" s="1"/>
  <c r="B2273" i="5"/>
  <c r="C2273" i="5" s="1"/>
  <c r="M2273" i="5" s="1"/>
  <c r="N2273" i="5" s="1"/>
  <c r="B2274" i="5"/>
  <c r="C2274" i="5" s="1"/>
  <c r="M2274" i="5" s="1"/>
  <c r="N2274" i="5" s="1"/>
  <c r="B2275" i="5"/>
  <c r="C2275" i="5" s="1"/>
  <c r="M2275" i="5" s="1"/>
  <c r="N2275" i="5" s="1"/>
  <c r="B2276" i="5"/>
  <c r="C2276" i="5" s="1"/>
  <c r="M2276" i="5" s="1"/>
  <c r="N2276" i="5" s="1"/>
  <c r="B2277" i="5"/>
  <c r="C2277" i="5" s="1"/>
  <c r="M2277" i="5" s="1"/>
  <c r="N2277" i="5" s="1"/>
  <c r="B2278" i="5"/>
  <c r="C2278" i="5" s="1"/>
  <c r="M2278" i="5" s="1"/>
  <c r="N2278" i="5" s="1"/>
  <c r="B2279" i="5"/>
  <c r="C2279" i="5" s="1"/>
  <c r="M2279" i="5" s="1"/>
  <c r="N2279" i="5" s="1"/>
  <c r="B2280" i="5"/>
  <c r="C2280" i="5" s="1"/>
  <c r="M2280" i="5" s="1"/>
  <c r="N2280" i="5" s="1"/>
  <c r="B2281" i="5"/>
  <c r="C2281" i="5" s="1"/>
  <c r="M2281" i="5" s="1"/>
  <c r="N2281" i="5" s="1"/>
  <c r="B2282" i="5"/>
  <c r="C2282" i="5" s="1"/>
  <c r="M2282" i="5" s="1"/>
  <c r="N2282" i="5" s="1"/>
  <c r="B2283" i="5"/>
  <c r="C2283" i="5" s="1"/>
  <c r="M2283" i="5" s="1"/>
  <c r="N2283" i="5" s="1"/>
  <c r="B2284" i="5"/>
  <c r="C2284" i="5" s="1"/>
  <c r="M2284" i="5" s="1"/>
  <c r="N2284" i="5" s="1"/>
  <c r="B2285" i="5"/>
  <c r="C2285" i="5" s="1"/>
  <c r="M2285" i="5" s="1"/>
  <c r="N2285" i="5" s="1"/>
  <c r="B2286" i="5"/>
  <c r="C2286" i="5" s="1"/>
  <c r="M2286" i="5" s="1"/>
  <c r="N2286" i="5" s="1"/>
  <c r="B2287" i="5"/>
  <c r="C2287" i="5" s="1"/>
  <c r="M2287" i="5" s="1"/>
  <c r="N2287" i="5" s="1"/>
  <c r="B2288" i="5"/>
  <c r="C2288" i="5" s="1"/>
  <c r="M2288" i="5" s="1"/>
  <c r="N2288" i="5" s="1"/>
  <c r="B2289" i="5"/>
  <c r="C2289" i="5" s="1"/>
  <c r="M2289" i="5" s="1"/>
  <c r="N2289" i="5" s="1"/>
  <c r="B2290" i="5"/>
  <c r="C2290" i="5" s="1"/>
  <c r="M2290" i="5" s="1"/>
  <c r="N2290" i="5" s="1"/>
  <c r="B2291" i="5"/>
  <c r="C2291" i="5" s="1"/>
  <c r="M2291" i="5" s="1"/>
  <c r="N2291" i="5" s="1"/>
  <c r="B2292" i="5"/>
  <c r="C2292" i="5" s="1"/>
  <c r="M2292" i="5" s="1"/>
  <c r="N2292" i="5" s="1"/>
  <c r="B2293" i="5"/>
  <c r="C2293" i="5" s="1"/>
  <c r="M2293" i="5" s="1"/>
  <c r="N2293" i="5" s="1"/>
  <c r="B2294" i="5"/>
  <c r="C2294" i="5" s="1"/>
  <c r="M2294" i="5" s="1"/>
  <c r="N2294" i="5" s="1"/>
  <c r="B2295" i="5"/>
  <c r="C2295" i="5" s="1"/>
  <c r="M2295" i="5" s="1"/>
  <c r="N2295" i="5" s="1"/>
  <c r="B2296" i="5"/>
  <c r="C2296" i="5" s="1"/>
  <c r="M2296" i="5" s="1"/>
  <c r="N2296" i="5" s="1"/>
  <c r="B2297" i="5"/>
  <c r="C2297" i="5" s="1"/>
  <c r="M2297" i="5" s="1"/>
  <c r="N2297" i="5" s="1"/>
  <c r="B2298" i="5"/>
  <c r="C2298" i="5" s="1"/>
  <c r="M2298" i="5" s="1"/>
  <c r="N2298" i="5" s="1"/>
  <c r="B2299" i="5"/>
  <c r="C2299" i="5" s="1"/>
  <c r="M2299" i="5" s="1"/>
  <c r="N2299" i="5" s="1"/>
  <c r="B2300" i="5"/>
  <c r="C2300" i="5" s="1"/>
  <c r="M2300" i="5" s="1"/>
  <c r="N2300" i="5" s="1"/>
  <c r="B2301" i="5"/>
  <c r="C2301" i="5" s="1"/>
  <c r="M2301" i="5" s="1"/>
  <c r="N2301" i="5" s="1"/>
  <c r="B2302" i="5"/>
  <c r="C2302" i="5" s="1"/>
  <c r="M2302" i="5" s="1"/>
  <c r="N2302" i="5" s="1"/>
  <c r="B2303" i="5"/>
  <c r="C2303" i="5" s="1"/>
  <c r="M2303" i="5" s="1"/>
  <c r="N2303" i="5" s="1"/>
  <c r="B2304" i="5"/>
  <c r="C2304" i="5" s="1"/>
  <c r="M2304" i="5" s="1"/>
  <c r="N2304" i="5" s="1"/>
  <c r="B2305" i="5"/>
  <c r="C2305" i="5" s="1"/>
  <c r="M2305" i="5" s="1"/>
  <c r="N2305" i="5" s="1"/>
  <c r="B2306" i="5"/>
  <c r="C2306" i="5" s="1"/>
  <c r="M2306" i="5" s="1"/>
  <c r="N2306" i="5" s="1"/>
  <c r="B2307" i="5"/>
  <c r="C2307" i="5" s="1"/>
  <c r="M2307" i="5" s="1"/>
  <c r="N2307" i="5" s="1"/>
  <c r="B2308" i="5"/>
  <c r="C2308" i="5" s="1"/>
  <c r="M2308" i="5" s="1"/>
  <c r="N2308" i="5" s="1"/>
  <c r="B2309" i="5"/>
  <c r="C2309" i="5" s="1"/>
  <c r="M2309" i="5" s="1"/>
  <c r="N2309" i="5" s="1"/>
  <c r="B2310" i="5"/>
  <c r="C2310" i="5" s="1"/>
  <c r="M2310" i="5" s="1"/>
  <c r="N2310" i="5" s="1"/>
  <c r="B2311" i="5"/>
  <c r="C2311" i="5" s="1"/>
  <c r="M2311" i="5" s="1"/>
  <c r="N2311" i="5" s="1"/>
  <c r="B2312" i="5"/>
  <c r="C2312" i="5" s="1"/>
  <c r="M2312" i="5" s="1"/>
  <c r="N2312" i="5" s="1"/>
  <c r="B2313" i="5"/>
  <c r="C2313" i="5" s="1"/>
  <c r="M2313" i="5" s="1"/>
  <c r="N2313" i="5" s="1"/>
  <c r="B2314" i="5"/>
  <c r="C2314" i="5" s="1"/>
  <c r="M2314" i="5" s="1"/>
  <c r="N2314" i="5" s="1"/>
  <c r="B2315" i="5"/>
  <c r="C2315" i="5" s="1"/>
  <c r="M2315" i="5" s="1"/>
  <c r="N2315" i="5" s="1"/>
  <c r="B2316" i="5"/>
  <c r="C2316" i="5" s="1"/>
  <c r="M2316" i="5" s="1"/>
  <c r="N2316" i="5" s="1"/>
  <c r="B2317" i="5"/>
  <c r="C2317" i="5" s="1"/>
  <c r="M2317" i="5" s="1"/>
  <c r="N2317" i="5" s="1"/>
  <c r="B2318" i="5"/>
  <c r="C2318" i="5" s="1"/>
  <c r="M2318" i="5" s="1"/>
  <c r="N2318" i="5" s="1"/>
  <c r="B2319" i="5"/>
  <c r="C2319" i="5" s="1"/>
  <c r="M2319" i="5" s="1"/>
  <c r="N2319" i="5" s="1"/>
  <c r="B2320" i="5"/>
  <c r="C2320" i="5" s="1"/>
  <c r="M2320" i="5" s="1"/>
  <c r="N2320" i="5" s="1"/>
  <c r="B2321" i="5"/>
  <c r="C2321" i="5" s="1"/>
  <c r="M2321" i="5" s="1"/>
  <c r="N2321" i="5" s="1"/>
  <c r="B2322" i="5"/>
  <c r="C2322" i="5" s="1"/>
  <c r="M2322" i="5" s="1"/>
  <c r="N2322" i="5" s="1"/>
  <c r="B2323" i="5"/>
  <c r="C2323" i="5" s="1"/>
  <c r="M2323" i="5" s="1"/>
  <c r="N2323" i="5" s="1"/>
  <c r="B2324" i="5"/>
  <c r="C2324" i="5" s="1"/>
  <c r="M2324" i="5" s="1"/>
  <c r="N2324" i="5" s="1"/>
  <c r="B2325" i="5"/>
  <c r="C2325" i="5" s="1"/>
  <c r="M2325" i="5" s="1"/>
  <c r="N2325" i="5" s="1"/>
  <c r="B2326" i="5"/>
  <c r="C2326" i="5" s="1"/>
  <c r="M2326" i="5" s="1"/>
  <c r="N2326" i="5" s="1"/>
  <c r="B2327" i="5"/>
  <c r="C2327" i="5" s="1"/>
  <c r="M2327" i="5" s="1"/>
  <c r="N2327" i="5" s="1"/>
  <c r="B2328" i="5"/>
  <c r="C2328" i="5" s="1"/>
  <c r="M2328" i="5" s="1"/>
  <c r="N2328" i="5" s="1"/>
  <c r="B2329" i="5"/>
  <c r="C2329" i="5" s="1"/>
  <c r="M2329" i="5" s="1"/>
  <c r="N2329" i="5" s="1"/>
  <c r="B2330" i="5"/>
  <c r="C2330" i="5" s="1"/>
  <c r="M2330" i="5" s="1"/>
  <c r="N2330" i="5" s="1"/>
  <c r="B2331" i="5"/>
  <c r="C2331" i="5" s="1"/>
  <c r="M2331" i="5" s="1"/>
  <c r="N2331" i="5" s="1"/>
  <c r="B2332" i="5"/>
  <c r="C2332" i="5" s="1"/>
  <c r="M2332" i="5" s="1"/>
  <c r="N2332" i="5" s="1"/>
  <c r="B2333" i="5"/>
  <c r="C2333" i="5" s="1"/>
  <c r="M2333" i="5" s="1"/>
  <c r="N2333" i="5" s="1"/>
  <c r="B2334" i="5"/>
  <c r="C2334" i="5" s="1"/>
  <c r="M2334" i="5" s="1"/>
  <c r="N2334" i="5" s="1"/>
  <c r="B2335" i="5"/>
  <c r="C2335" i="5" s="1"/>
  <c r="M2335" i="5" s="1"/>
  <c r="N2335" i="5" s="1"/>
  <c r="B2336" i="5"/>
  <c r="C2336" i="5" s="1"/>
  <c r="M2336" i="5" s="1"/>
  <c r="N2336" i="5" s="1"/>
  <c r="B2337" i="5"/>
  <c r="C2337" i="5" s="1"/>
  <c r="M2337" i="5" s="1"/>
  <c r="N2337" i="5" s="1"/>
  <c r="B2338" i="5"/>
  <c r="C2338" i="5" s="1"/>
  <c r="M2338" i="5" s="1"/>
  <c r="N2338" i="5" s="1"/>
  <c r="B2339" i="5"/>
  <c r="C2339" i="5" s="1"/>
  <c r="M2339" i="5" s="1"/>
  <c r="N2339" i="5" s="1"/>
  <c r="B2340" i="5"/>
  <c r="C2340" i="5" s="1"/>
  <c r="M2340" i="5" s="1"/>
  <c r="N2340" i="5" s="1"/>
  <c r="B2341" i="5"/>
  <c r="C2341" i="5" s="1"/>
  <c r="M2341" i="5" s="1"/>
  <c r="N2341" i="5" s="1"/>
  <c r="B2342" i="5"/>
  <c r="C2342" i="5" s="1"/>
  <c r="M2342" i="5" s="1"/>
  <c r="N2342" i="5" s="1"/>
  <c r="B2343" i="5"/>
  <c r="C2343" i="5" s="1"/>
  <c r="M2343" i="5" s="1"/>
  <c r="N2343" i="5" s="1"/>
  <c r="B2344" i="5"/>
  <c r="C2344" i="5" s="1"/>
  <c r="M2344" i="5" s="1"/>
  <c r="N2344" i="5" s="1"/>
  <c r="B2345" i="5"/>
  <c r="C2345" i="5" s="1"/>
  <c r="M2345" i="5" s="1"/>
  <c r="N2345" i="5" s="1"/>
  <c r="B2346" i="5"/>
  <c r="C2346" i="5" s="1"/>
  <c r="M2346" i="5" s="1"/>
  <c r="N2346" i="5" s="1"/>
  <c r="B2347" i="5"/>
  <c r="C2347" i="5" s="1"/>
  <c r="M2347" i="5" s="1"/>
  <c r="N2347" i="5" s="1"/>
  <c r="B2348" i="5"/>
  <c r="C2348" i="5" s="1"/>
  <c r="M2348" i="5" s="1"/>
  <c r="N2348" i="5" s="1"/>
  <c r="B2349" i="5"/>
  <c r="C2349" i="5" s="1"/>
  <c r="M2349" i="5" s="1"/>
  <c r="N2349" i="5" s="1"/>
  <c r="B2350" i="5"/>
  <c r="C2350" i="5" s="1"/>
  <c r="M2350" i="5" s="1"/>
  <c r="N2350" i="5" s="1"/>
  <c r="B2351" i="5"/>
  <c r="C2351" i="5" s="1"/>
  <c r="M2351" i="5" s="1"/>
  <c r="N2351" i="5" s="1"/>
  <c r="B2352" i="5"/>
  <c r="C2352" i="5" s="1"/>
  <c r="M2352" i="5" s="1"/>
  <c r="N2352" i="5" s="1"/>
  <c r="B2353" i="5"/>
  <c r="C2353" i="5" s="1"/>
  <c r="M2353" i="5" s="1"/>
  <c r="N2353" i="5" s="1"/>
  <c r="B2354" i="5"/>
  <c r="C2354" i="5" s="1"/>
  <c r="M2354" i="5" s="1"/>
  <c r="N2354" i="5" s="1"/>
  <c r="B2355" i="5"/>
  <c r="C2355" i="5" s="1"/>
  <c r="M2355" i="5" s="1"/>
  <c r="N2355" i="5" s="1"/>
  <c r="B2356" i="5"/>
  <c r="C2356" i="5" s="1"/>
  <c r="M2356" i="5" s="1"/>
  <c r="N2356" i="5" s="1"/>
  <c r="B2357" i="5"/>
  <c r="C2357" i="5" s="1"/>
  <c r="M2357" i="5" s="1"/>
  <c r="N2357" i="5" s="1"/>
  <c r="B2358" i="5"/>
  <c r="C2358" i="5" s="1"/>
  <c r="M2358" i="5" s="1"/>
  <c r="N2358" i="5" s="1"/>
  <c r="B2359" i="5"/>
  <c r="C2359" i="5" s="1"/>
  <c r="M2359" i="5" s="1"/>
  <c r="N2359" i="5" s="1"/>
  <c r="B2360" i="5"/>
  <c r="C2360" i="5" s="1"/>
  <c r="M2360" i="5" s="1"/>
  <c r="N2360" i="5" s="1"/>
  <c r="B2361" i="5"/>
  <c r="C2361" i="5" s="1"/>
  <c r="M2361" i="5" s="1"/>
  <c r="N2361" i="5" s="1"/>
  <c r="B2362" i="5"/>
  <c r="C2362" i="5" s="1"/>
  <c r="M2362" i="5" s="1"/>
  <c r="N2362" i="5" s="1"/>
  <c r="B2363" i="5"/>
  <c r="C2363" i="5" s="1"/>
  <c r="M2363" i="5" s="1"/>
  <c r="N2363" i="5" s="1"/>
  <c r="B2364" i="5"/>
  <c r="C2364" i="5" s="1"/>
  <c r="M2364" i="5" s="1"/>
  <c r="N2364" i="5" s="1"/>
  <c r="B2365" i="5"/>
  <c r="C2365" i="5" s="1"/>
  <c r="M2365" i="5" s="1"/>
  <c r="N2365" i="5" s="1"/>
  <c r="B2366" i="5"/>
  <c r="C2366" i="5" s="1"/>
  <c r="M2366" i="5" s="1"/>
  <c r="N2366" i="5" s="1"/>
  <c r="B2367" i="5"/>
  <c r="C2367" i="5" s="1"/>
  <c r="M2367" i="5" s="1"/>
  <c r="N2367" i="5" s="1"/>
  <c r="B2368" i="5"/>
  <c r="C2368" i="5" s="1"/>
  <c r="M2368" i="5" s="1"/>
  <c r="N2368" i="5" s="1"/>
  <c r="B2369" i="5"/>
  <c r="C2369" i="5" s="1"/>
  <c r="M2369" i="5" s="1"/>
  <c r="N2369" i="5" s="1"/>
  <c r="B2370" i="5"/>
  <c r="C2370" i="5" s="1"/>
  <c r="M2370" i="5" s="1"/>
  <c r="N2370" i="5" s="1"/>
  <c r="B2371" i="5"/>
  <c r="C2371" i="5" s="1"/>
  <c r="M2371" i="5" s="1"/>
  <c r="N2371" i="5" s="1"/>
  <c r="B2372" i="5"/>
  <c r="C2372" i="5" s="1"/>
  <c r="M2372" i="5" s="1"/>
  <c r="N2372" i="5" s="1"/>
  <c r="B2373" i="5"/>
  <c r="C2373" i="5" s="1"/>
  <c r="M2373" i="5" s="1"/>
  <c r="N2373" i="5" s="1"/>
  <c r="B2374" i="5"/>
  <c r="C2374" i="5" s="1"/>
  <c r="M2374" i="5" s="1"/>
  <c r="N2374" i="5" s="1"/>
  <c r="B2375" i="5"/>
  <c r="C2375" i="5" s="1"/>
  <c r="M2375" i="5" s="1"/>
  <c r="N2375" i="5" s="1"/>
  <c r="B2376" i="5"/>
  <c r="C2376" i="5" s="1"/>
  <c r="M2376" i="5" s="1"/>
  <c r="N2376" i="5" s="1"/>
  <c r="B2377" i="5"/>
  <c r="C2377" i="5" s="1"/>
  <c r="M2377" i="5" s="1"/>
  <c r="N2377" i="5" s="1"/>
  <c r="B2378" i="5"/>
  <c r="C2378" i="5" s="1"/>
  <c r="M2378" i="5" s="1"/>
  <c r="N2378" i="5" s="1"/>
  <c r="B2379" i="5"/>
  <c r="C2379" i="5" s="1"/>
  <c r="M2379" i="5" s="1"/>
  <c r="N2379" i="5" s="1"/>
  <c r="B2380" i="5"/>
  <c r="C2380" i="5" s="1"/>
  <c r="M2380" i="5" s="1"/>
  <c r="N2380" i="5" s="1"/>
  <c r="B2381" i="5"/>
  <c r="C2381" i="5" s="1"/>
  <c r="M2381" i="5" s="1"/>
  <c r="N2381" i="5" s="1"/>
  <c r="B2382" i="5"/>
  <c r="C2382" i="5" s="1"/>
  <c r="M2382" i="5" s="1"/>
  <c r="N2382" i="5" s="1"/>
  <c r="B2383" i="5"/>
  <c r="C2383" i="5" s="1"/>
  <c r="M2383" i="5" s="1"/>
  <c r="N2383" i="5" s="1"/>
  <c r="B2384" i="5"/>
  <c r="C2384" i="5" s="1"/>
  <c r="M2384" i="5" s="1"/>
  <c r="N2384" i="5" s="1"/>
  <c r="B2385" i="5"/>
  <c r="C2385" i="5" s="1"/>
  <c r="M2385" i="5" s="1"/>
  <c r="N2385" i="5" s="1"/>
  <c r="B2386" i="5"/>
  <c r="C2386" i="5" s="1"/>
  <c r="M2386" i="5" s="1"/>
  <c r="N2386" i="5" s="1"/>
  <c r="B2387" i="5"/>
  <c r="C2387" i="5" s="1"/>
  <c r="M2387" i="5" s="1"/>
  <c r="N2387" i="5" s="1"/>
  <c r="B2388" i="5"/>
  <c r="C2388" i="5" s="1"/>
  <c r="M2388" i="5" s="1"/>
  <c r="N2388" i="5" s="1"/>
  <c r="B2389" i="5"/>
  <c r="C2389" i="5" s="1"/>
  <c r="M2389" i="5" s="1"/>
  <c r="N2389" i="5" s="1"/>
  <c r="B2390" i="5"/>
  <c r="C2390" i="5" s="1"/>
  <c r="M2390" i="5" s="1"/>
  <c r="N2390" i="5" s="1"/>
  <c r="B2391" i="5"/>
  <c r="C2391" i="5" s="1"/>
  <c r="M2391" i="5" s="1"/>
  <c r="N2391" i="5" s="1"/>
  <c r="B2392" i="5"/>
  <c r="C2392" i="5" s="1"/>
  <c r="M2392" i="5" s="1"/>
  <c r="N2392" i="5" s="1"/>
  <c r="B2393" i="5"/>
  <c r="C2393" i="5" s="1"/>
  <c r="M2393" i="5" s="1"/>
  <c r="N2393" i="5" s="1"/>
  <c r="B2394" i="5"/>
  <c r="C2394" i="5" s="1"/>
  <c r="M2394" i="5" s="1"/>
  <c r="N2394" i="5" s="1"/>
  <c r="B2395" i="5"/>
  <c r="C2395" i="5" s="1"/>
  <c r="M2395" i="5" s="1"/>
  <c r="N2395" i="5" s="1"/>
  <c r="B2396" i="5"/>
  <c r="C2396" i="5" s="1"/>
  <c r="M2396" i="5" s="1"/>
  <c r="N2396" i="5" s="1"/>
  <c r="B2397" i="5"/>
  <c r="C2397" i="5" s="1"/>
  <c r="M2397" i="5" s="1"/>
  <c r="N2397" i="5" s="1"/>
  <c r="B2398" i="5"/>
  <c r="C2398" i="5" s="1"/>
  <c r="M2398" i="5" s="1"/>
  <c r="N2398" i="5" s="1"/>
  <c r="B2399" i="5"/>
  <c r="C2399" i="5" s="1"/>
  <c r="M2399" i="5" s="1"/>
  <c r="N2399" i="5" s="1"/>
  <c r="B2400" i="5"/>
  <c r="C2400" i="5" s="1"/>
  <c r="M2400" i="5" s="1"/>
  <c r="N2400" i="5" s="1"/>
  <c r="B2401" i="5"/>
  <c r="C2401" i="5" s="1"/>
  <c r="M2401" i="5" s="1"/>
  <c r="N2401" i="5" s="1"/>
  <c r="B2402" i="5"/>
  <c r="C2402" i="5" s="1"/>
  <c r="M2402" i="5" s="1"/>
  <c r="N2402" i="5" s="1"/>
  <c r="B2403" i="5"/>
  <c r="C2403" i="5" s="1"/>
  <c r="M2403" i="5" s="1"/>
  <c r="N2403" i="5" s="1"/>
  <c r="B2404" i="5"/>
  <c r="C2404" i="5" s="1"/>
  <c r="M2404" i="5" s="1"/>
  <c r="N2404" i="5" s="1"/>
  <c r="B2405" i="5"/>
  <c r="C2405" i="5" s="1"/>
  <c r="M2405" i="5" s="1"/>
  <c r="N2405" i="5" s="1"/>
  <c r="B2406" i="5"/>
  <c r="C2406" i="5" s="1"/>
  <c r="M2406" i="5" s="1"/>
  <c r="N2406" i="5" s="1"/>
  <c r="B2407" i="5"/>
  <c r="C2407" i="5" s="1"/>
  <c r="M2407" i="5" s="1"/>
  <c r="N2407" i="5" s="1"/>
  <c r="B2408" i="5"/>
  <c r="C2408" i="5" s="1"/>
  <c r="M2408" i="5" s="1"/>
  <c r="N2408" i="5" s="1"/>
  <c r="B2409" i="5"/>
  <c r="C2409" i="5" s="1"/>
  <c r="M2409" i="5" s="1"/>
  <c r="N2409" i="5" s="1"/>
  <c r="B2410" i="5"/>
  <c r="C2410" i="5" s="1"/>
  <c r="M2410" i="5" s="1"/>
  <c r="N2410" i="5" s="1"/>
  <c r="B2411" i="5"/>
  <c r="C2411" i="5" s="1"/>
  <c r="M2411" i="5" s="1"/>
  <c r="N2411" i="5" s="1"/>
  <c r="B2412" i="5"/>
  <c r="C2412" i="5" s="1"/>
  <c r="M2412" i="5" s="1"/>
  <c r="N2412" i="5" s="1"/>
  <c r="B2413" i="5"/>
  <c r="C2413" i="5" s="1"/>
  <c r="M2413" i="5" s="1"/>
  <c r="N2413" i="5" s="1"/>
  <c r="B2414" i="5"/>
  <c r="C2414" i="5" s="1"/>
  <c r="M2414" i="5" s="1"/>
  <c r="N2414" i="5" s="1"/>
  <c r="B2415" i="5"/>
  <c r="C2415" i="5" s="1"/>
  <c r="M2415" i="5" s="1"/>
  <c r="N2415" i="5" s="1"/>
  <c r="B2416" i="5"/>
  <c r="C2416" i="5" s="1"/>
  <c r="M2416" i="5" s="1"/>
  <c r="N2416" i="5" s="1"/>
  <c r="B2417" i="5"/>
  <c r="C2417" i="5" s="1"/>
  <c r="M2417" i="5" s="1"/>
  <c r="N2417" i="5" s="1"/>
  <c r="B2418" i="5"/>
  <c r="C2418" i="5" s="1"/>
  <c r="M2418" i="5" s="1"/>
  <c r="N2418" i="5" s="1"/>
  <c r="B2419" i="5"/>
  <c r="C2419" i="5" s="1"/>
  <c r="M2419" i="5" s="1"/>
  <c r="N2419" i="5" s="1"/>
  <c r="B2420" i="5"/>
  <c r="C2420" i="5" s="1"/>
  <c r="M2420" i="5" s="1"/>
  <c r="N2420" i="5" s="1"/>
  <c r="B2421" i="5"/>
  <c r="C2421" i="5" s="1"/>
  <c r="M2421" i="5" s="1"/>
  <c r="N2421" i="5" s="1"/>
  <c r="B2422" i="5"/>
  <c r="C2422" i="5" s="1"/>
  <c r="M2422" i="5" s="1"/>
  <c r="N2422" i="5" s="1"/>
  <c r="B2423" i="5"/>
  <c r="C2423" i="5" s="1"/>
  <c r="M2423" i="5" s="1"/>
  <c r="N2423" i="5" s="1"/>
  <c r="B2424" i="5"/>
  <c r="C2424" i="5" s="1"/>
  <c r="M2424" i="5" s="1"/>
  <c r="N2424" i="5" s="1"/>
  <c r="B2425" i="5"/>
  <c r="C2425" i="5" s="1"/>
  <c r="M2425" i="5" s="1"/>
  <c r="N2425" i="5" s="1"/>
  <c r="B2426" i="5"/>
  <c r="C2426" i="5" s="1"/>
  <c r="M2426" i="5" s="1"/>
  <c r="N2426" i="5" s="1"/>
  <c r="B2427" i="5"/>
  <c r="C2427" i="5" s="1"/>
  <c r="M2427" i="5" s="1"/>
  <c r="N2427" i="5" s="1"/>
  <c r="B2428" i="5"/>
  <c r="C2428" i="5" s="1"/>
  <c r="M2428" i="5" s="1"/>
  <c r="N2428" i="5" s="1"/>
  <c r="B2429" i="5"/>
  <c r="C2429" i="5" s="1"/>
  <c r="M2429" i="5" s="1"/>
  <c r="N2429" i="5" s="1"/>
  <c r="B2430" i="5"/>
  <c r="C2430" i="5" s="1"/>
  <c r="M2430" i="5" s="1"/>
  <c r="N2430" i="5" s="1"/>
  <c r="B2431" i="5"/>
  <c r="C2431" i="5" s="1"/>
  <c r="M2431" i="5" s="1"/>
  <c r="N2431" i="5" s="1"/>
  <c r="B2432" i="5"/>
  <c r="C2432" i="5" s="1"/>
  <c r="M2432" i="5" s="1"/>
  <c r="N2432" i="5" s="1"/>
  <c r="B2433" i="5"/>
  <c r="C2433" i="5" s="1"/>
  <c r="M2433" i="5" s="1"/>
  <c r="N2433" i="5" s="1"/>
  <c r="B2434" i="5"/>
  <c r="C2434" i="5" s="1"/>
  <c r="M2434" i="5" s="1"/>
  <c r="N2434" i="5" s="1"/>
  <c r="B2435" i="5"/>
  <c r="C2435" i="5" s="1"/>
  <c r="M2435" i="5" s="1"/>
  <c r="N2435" i="5" s="1"/>
  <c r="B2436" i="5"/>
  <c r="C2436" i="5" s="1"/>
  <c r="M2436" i="5" s="1"/>
  <c r="N2436" i="5" s="1"/>
  <c r="B2437" i="5"/>
  <c r="C2437" i="5" s="1"/>
  <c r="M2437" i="5" s="1"/>
  <c r="N2437" i="5" s="1"/>
  <c r="B2438" i="5"/>
  <c r="C2438" i="5" s="1"/>
  <c r="M2438" i="5" s="1"/>
  <c r="N2438" i="5" s="1"/>
  <c r="B2439" i="5"/>
  <c r="C2439" i="5" s="1"/>
  <c r="M2439" i="5" s="1"/>
  <c r="N2439" i="5" s="1"/>
  <c r="B2440" i="5"/>
  <c r="C2440" i="5" s="1"/>
  <c r="M2440" i="5" s="1"/>
  <c r="N2440" i="5" s="1"/>
  <c r="B2441" i="5"/>
  <c r="C2441" i="5" s="1"/>
  <c r="M2441" i="5" s="1"/>
  <c r="N2441" i="5" s="1"/>
  <c r="B2442" i="5"/>
  <c r="C2442" i="5" s="1"/>
  <c r="M2442" i="5" s="1"/>
  <c r="N2442" i="5" s="1"/>
  <c r="B2443" i="5"/>
  <c r="C2443" i="5" s="1"/>
  <c r="M2443" i="5" s="1"/>
  <c r="N2443" i="5" s="1"/>
  <c r="B2444" i="5"/>
  <c r="C2444" i="5" s="1"/>
  <c r="M2444" i="5" s="1"/>
  <c r="N2444" i="5" s="1"/>
  <c r="B2445" i="5"/>
  <c r="C2445" i="5" s="1"/>
  <c r="M2445" i="5" s="1"/>
  <c r="N2445" i="5" s="1"/>
  <c r="B2446" i="5"/>
  <c r="C2446" i="5" s="1"/>
  <c r="M2446" i="5" s="1"/>
  <c r="N2446" i="5" s="1"/>
  <c r="B2447" i="5"/>
  <c r="C2447" i="5" s="1"/>
  <c r="M2447" i="5" s="1"/>
  <c r="N2447" i="5" s="1"/>
  <c r="B2448" i="5"/>
  <c r="C2448" i="5" s="1"/>
  <c r="M2448" i="5" s="1"/>
  <c r="N2448" i="5" s="1"/>
  <c r="B2449" i="5"/>
  <c r="C2449" i="5" s="1"/>
  <c r="M2449" i="5" s="1"/>
  <c r="N2449" i="5" s="1"/>
  <c r="B2450" i="5"/>
  <c r="C2450" i="5" s="1"/>
  <c r="M2450" i="5" s="1"/>
  <c r="N2450" i="5" s="1"/>
  <c r="B2451" i="5"/>
  <c r="C2451" i="5" s="1"/>
  <c r="M2451" i="5" s="1"/>
  <c r="N2451" i="5" s="1"/>
  <c r="B2452" i="5"/>
  <c r="C2452" i="5" s="1"/>
  <c r="M2452" i="5" s="1"/>
  <c r="N2452" i="5" s="1"/>
  <c r="B2453" i="5"/>
  <c r="C2453" i="5" s="1"/>
  <c r="M2453" i="5" s="1"/>
  <c r="N2453" i="5" s="1"/>
  <c r="B2454" i="5"/>
  <c r="C2454" i="5" s="1"/>
  <c r="M2454" i="5" s="1"/>
  <c r="N2454" i="5" s="1"/>
  <c r="B2455" i="5"/>
  <c r="C2455" i="5" s="1"/>
  <c r="M2455" i="5" s="1"/>
  <c r="N2455" i="5" s="1"/>
  <c r="B2456" i="5"/>
  <c r="C2456" i="5" s="1"/>
  <c r="M2456" i="5" s="1"/>
  <c r="N2456" i="5" s="1"/>
  <c r="B2457" i="5"/>
  <c r="C2457" i="5" s="1"/>
  <c r="M2457" i="5" s="1"/>
  <c r="N2457" i="5" s="1"/>
  <c r="B2458" i="5"/>
  <c r="C2458" i="5" s="1"/>
  <c r="M2458" i="5" s="1"/>
  <c r="N2458" i="5" s="1"/>
  <c r="B2459" i="5"/>
  <c r="C2459" i="5" s="1"/>
  <c r="M2459" i="5" s="1"/>
  <c r="N2459" i="5" s="1"/>
  <c r="B2460" i="5"/>
  <c r="C2460" i="5" s="1"/>
  <c r="M2460" i="5" s="1"/>
  <c r="N2460" i="5" s="1"/>
  <c r="B2461" i="5"/>
  <c r="C2461" i="5" s="1"/>
  <c r="M2461" i="5" s="1"/>
  <c r="N2461" i="5" s="1"/>
  <c r="B2462" i="5"/>
  <c r="C2462" i="5" s="1"/>
  <c r="M2462" i="5" s="1"/>
  <c r="N2462" i="5" s="1"/>
  <c r="B2463" i="5"/>
  <c r="C2463" i="5" s="1"/>
  <c r="M2463" i="5" s="1"/>
  <c r="N2463" i="5" s="1"/>
  <c r="B2464" i="5"/>
  <c r="C2464" i="5" s="1"/>
  <c r="M2464" i="5" s="1"/>
  <c r="N2464" i="5" s="1"/>
  <c r="B2465" i="5"/>
  <c r="C2465" i="5" s="1"/>
  <c r="M2465" i="5" s="1"/>
  <c r="N2465" i="5" s="1"/>
  <c r="B2466" i="5"/>
  <c r="C2466" i="5" s="1"/>
  <c r="M2466" i="5" s="1"/>
  <c r="N2466" i="5" s="1"/>
  <c r="B2467" i="5"/>
  <c r="C2467" i="5" s="1"/>
  <c r="M2467" i="5" s="1"/>
  <c r="N2467" i="5" s="1"/>
  <c r="B2468" i="5"/>
  <c r="C2468" i="5" s="1"/>
  <c r="M2468" i="5" s="1"/>
  <c r="N2468" i="5" s="1"/>
  <c r="B2469" i="5"/>
  <c r="C2469" i="5" s="1"/>
  <c r="M2469" i="5" s="1"/>
  <c r="N2469" i="5" s="1"/>
  <c r="B2470" i="5"/>
  <c r="C2470" i="5" s="1"/>
  <c r="M2470" i="5" s="1"/>
  <c r="N2470" i="5" s="1"/>
  <c r="B2471" i="5"/>
  <c r="C2471" i="5" s="1"/>
  <c r="M2471" i="5" s="1"/>
  <c r="N2471" i="5" s="1"/>
  <c r="B2472" i="5"/>
  <c r="C2472" i="5" s="1"/>
  <c r="M2472" i="5" s="1"/>
  <c r="N2472" i="5" s="1"/>
  <c r="B2473" i="5"/>
  <c r="C2473" i="5" s="1"/>
  <c r="M2473" i="5" s="1"/>
  <c r="N2473" i="5" s="1"/>
  <c r="B2474" i="5"/>
  <c r="C2474" i="5" s="1"/>
  <c r="M2474" i="5" s="1"/>
  <c r="N2474" i="5" s="1"/>
  <c r="B2475" i="5"/>
  <c r="C2475" i="5" s="1"/>
  <c r="M2475" i="5" s="1"/>
  <c r="N2475" i="5" s="1"/>
  <c r="B2476" i="5"/>
  <c r="C2476" i="5" s="1"/>
  <c r="M2476" i="5" s="1"/>
  <c r="N2476" i="5" s="1"/>
  <c r="B2477" i="5"/>
  <c r="C2477" i="5" s="1"/>
  <c r="M2477" i="5" s="1"/>
  <c r="N2477" i="5" s="1"/>
  <c r="B2478" i="5"/>
  <c r="C2478" i="5" s="1"/>
  <c r="M2478" i="5" s="1"/>
  <c r="N2478" i="5" s="1"/>
  <c r="B2479" i="5"/>
  <c r="C2479" i="5" s="1"/>
  <c r="M2479" i="5" s="1"/>
  <c r="N2479" i="5" s="1"/>
  <c r="B2480" i="5"/>
  <c r="C2480" i="5" s="1"/>
  <c r="M2480" i="5" s="1"/>
  <c r="N2480" i="5" s="1"/>
  <c r="B2481" i="5"/>
  <c r="C2481" i="5" s="1"/>
  <c r="M2481" i="5" s="1"/>
  <c r="N2481" i="5" s="1"/>
  <c r="B2482" i="5"/>
  <c r="C2482" i="5" s="1"/>
  <c r="M2482" i="5" s="1"/>
  <c r="N2482" i="5" s="1"/>
  <c r="B2483" i="5"/>
  <c r="C2483" i="5" s="1"/>
  <c r="M2483" i="5" s="1"/>
  <c r="N2483" i="5" s="1"/>
  <c r="B2484" i="5"/>
  <c r="C2484" i="5" s="1"/>
  <c r="M2484" i="5" s="1"/>
  <c r="N2484" i="5" s="1"/>
  <c r="B2485" i="5"/>
  <c r="C2485" i="5" s="1"/>
  <c r="M2485" i="5" s="1"/>
  <c r="N2485" i="5" s="1"/>
  <c r="B2486" i="5"/>
  <c r="C2486" i="5" s="1"/>
  <c r="M2486" i="5" s="1"/>
  <c r="N2486" i="5" s="1"/>
  <c r="B2487" i="5"/>
  <c r="C2487" i="5" s="1"/>
  <c r="M2487" i="5" s="1"/>
  <c r="N2487" i="5" s="1"/>
  <c r="B2488" i="5"/>
  <c r="C2488" i="5" s="1"/>
  <c r="M2488" i="5" s="1"/>
  <c r="N2488" i="5" s="1"/>
  <c r="B2489" i="5"/>
  <c r="C2489" i="5" s="1"/>
  <c r="M2489" i="5" s="1"/>
  <c r="N2489" i="5" s="1"/>
  <c r="B2490" i="5"/>
  <c r="C2490" i="5" s="1"/>
  <c r="M2490" i="5" s="1"/>
  <c r="N2490" i="5" s="1"/>
  <c r="B2491" i="5"/>
  <c r="C2491" i="5" s="1"/>
  <c r="M2491" i="5" s="1"/>
  <c r="N2491" i="5" s="1"/>
  <c r="B2492" i="5"/>
  <c r="C2492" i="5" s="1"/>
  <c r="M2492" i="5" s="1"/>
  <c r="N2492" i="5" s="1"/>
  <c r="B2493" i="5"/>
  <c r="C2493" i="5" s="1"/>
  <c r="M2493" i="5" s="1"/>
  <c r="N2493" i="5" s="1"/>
  <c r="B2494" i="5"/>
  <c r="C2494" i="5" s="1"/>
  <c r="M2494" i="5" s="1"/>
  <c r="N2494" i="5" s="1"/>
  <c r="B2495" i="5"/>
  <c r="C2495" i="5" s="1"/>
  <c r="M2495" i="5" s="1"/>
  <c r="N2495" i="5" s="1"/>
  <c r="B2496" i="5"/>
  <c r="C2496" i="5" s="1"/>
  <c r="M2496" i="5" s="1"/>
  <c r="N2496" i="5" s="1"/>
  <c r="B2497" i="5"/>
  <c r="C2497" i="5" s="1"/>
  <c r="M2497" i="5" s="1"/>
  <c r="N2497" i="5" s="1"/>
  <c r="B2498" i="5"/>
  <c r="C2498" i="5" s="1"/>
  <c r="M2498" i="5" s="1"/>
  <c r="N2498" i="5" s="1"/>
  <c r="B2499" i="5"/>
  <c r="C2499" i="5" s="1"/>
  <c r="M2499" i="5" s="1"/>
  <c r="N2499" i="5" s="1"/>
  <c r="B2500" i="5"/>
  <c r="C2500" i="5" s="1"/>
  <c r="M2500" i="5" s="1"/>
  <c r="N2500" i="5" s="1"/>
  <c r="B2501" i="5"/>
  <c r="C2501" i="5" s="1"/>
  <c r="M2501" i="5" s="1"/>
  <c r="N2501" i="5" s="1"/>
  <c r="B2502" i="5"/>
  <c r="C2502" i="5" s="1"/>
  <c r="M2502" i="5" s="1"/>
  <c r="N2502" i="5" s="1"/>
  <c r="B2503" i="5"/>
  <c r="C2503" i="5" s="1"/>
  <c r="M2503" i="5" s="1"/>
  <c r="N2503" i="5" s="1"/>
  <c r="B2504" i="5"/>
  <c r="C2504" i="5" s="1"/>
  <c r="M2504" i="5" s="1"/>
  <c r="N2504" i="5" s="1"/>
  <c r="B2505" i="5"/>
  <c r="C2505" i="5" s="1"/>
  <c r="M2505" i="5" s="1"/>
  <c r="N2505" i="5" s="1"/>
  <c r="B2506" i="5"/>
  <c r="C2506" i="5" s="1"/>
  <c r="M2506" i="5" s="1"/>
  <c r="N2506" i="5" s="1"/>
  <c r="B2507" i="5"/>
  <c r="C2507" i="5" s="1"/>
  <c r="M2507" i="5" s="1"/>
  <c r="N2507" i="5" s="1"/>
  <c r="B2508" i="5"/>
  <c r="C2508" i="5" s="1"/>
  <c r="M2508" i="5" s="1"/>
  <c r="N2508" i="5" s="1"/>
  <c r="B2509" i="5"/>
  <c r="C2509" i="5" s="1"/>
  <c r="M2509" i="5" s="1"/>
  <c r="N2509" i="5" s="1"/>
  <c r="B2510" i="5"/>
  <c r="C2510" i="5" s="1"/>
  <c r="M2510" i="5" s="1"/>
  <c r="N2510" i="5" s="1"/>
  <c r="B2511" i="5"/>
  <c r="C2511" i="5" s="1"/>
  <c r="M2511" i="5" s="1"/>
  <c r="N2511" i="5" s="1"/>
  <c r="B2512" i="5"/>
  <c r="C2512" i="5" s="1"/>
  <c r="M2512" i="5" s="1"/>
  <c r="N2512" i="5" s="1"/>
  <c r="B2513" i="5"/>
  <c r="C2513" i="5" s="1"/>
  <c r="M2513" i="5" s="1"/>
  <c r="N2513" i="5" s="1"/>
  <c r="B2514" i="5"/>
  <c r="C2514" i="5" s="1"/>
  <c r="M2514" i="5" s="1"/>
  <c r="N2514" i="5" s="1"/>
  <c r="B2515" i="5"/>
  <c r="C2515" i="5" s="1"/>
  <c r="M2515" i="5" s="1"/>
  <c r="N2515" i="5" s="1"/>
  <c r="B2516" i="5"/>
  <c r="C2516" i="5" s="1"/>
  <c r="M2516" i="5" s="1"/>
  <c r="N2516" i="5" s="1"/>
  <c r="B2517" i="5"/>
  <c r="C2517" i="5" s="1"/>
  <c r="M2517" i="5" s="1"/>
  <c r="N2517" i="5" s="1"/>
  <c r="B2518" i="5"/>
  <c r="C2518" i="5" s="1"/>
  <c r="M2518" i="5" s="1"/>
  <c r="N2518" i="5" s="1"/>
  <c r="B2519" i="5"/>
  <c r="C2519" i="5" s="1"/>
  <c r="M2519" i="5" s="1"/>
  <c r="N2519" i="5" s="1"/>
  <c r="B2520" i="5"/>
  <c r="C2520" i="5" s="1"/>
  <c r="M2520" i="5" s="1"/>
  <c r="N2520" i="5" s="1"/>
  <c r="B2521" i="5"/>
  <c r="C2521" i="5" s="1"/>
  <c r="M2521" i="5" s="1"/>
  <c r="N2521" i="5" s="1"/>
  <c r="B2522" i="5"/>
  <c r="C2522" i="5" s="1"/>
  <c r="M2522" i="5" s="1"/>
  <c r="N2522" i="5" s="1"/>
  <c r="B2523" i="5"/>
  <c r="C2523" i="5" s="1"/>
  <c r="M2523" i="5" s="1"/>
  <c r="N2523" i="5" s="1"/>
  <c r="B2524" i="5"/>
  <c r="C2524" i="5" s="1"/>
  <c r="M2524" i="5" s="1"/>
  <c r="N2524" i="5" s="1"/>
  <c r="B2525" i="5"/>
  <c r="C2525" i="5" s="1"/>
  <c r="M2525" i="5" s="1"/>
  <c r="N2525" i="5" s="1"/>
  <c r="B2526" i="5"/>
  <c r="C2526" i="5" s="1"/>
  <c r="M2526" i="5" s="1"/>
  <c r="N2526" i="5" s="1"/>
  <c r="B2527" i="5"/>
  <c r="C2527" i="5" s="1"/>
  <c r="M2527" i="5" s="1"/>
  <c r="N2527" i="5" s="1"/>
  <c r="B2528" i="5"/>
  <c r="C2528" i="5" s="1"/>
  <c r="M2528" i="5" s="1"/>
  <c r="N2528" i="5" s="1"/>
  <c r="B2529" i="5"/>
  <c r="C2529" i="5" s="1"/>
  <c r="M2529" i="5" s="1"/>
  <c r="N2529" i="5" s="1"/>
  <c r="B2530" i="5"/>
  <c r="C2530" i="5" s="1"/>
  <c r="M2530" i="5" s="1"/>
  <c r="N2530" i="5" s="1"/>
  <c r="B2531" i="5"/>
  <c r="C2531" i="5" s="1"/>
  <c r="M2531" i="5" s="1"/>
  <c r="N2531" i="5" s="1"/>
  <c r="B2532" i="5"/>
  <c r="C2532" i="5" s="1"/>
  <c r="M2532" i="5" s="1"/>
  <c r="N2532" i="5" s="1"/>
  <c r="B2533" i="5"/>
  <c r="C2533" i="5" s="1"/>
  <c r="M2533" i="5" s="1"/>
  <c r="N2533" i="5" s="1"/>
  <c r="B2534" i="5"/>
  <c r="C2534" i="5" s="1"/>
  <c r="M2534" i="5" s="1"/>
  <c r="N2534" i="5" s="1"/>
  <c r="B2535" i="5"/>
  <c r="C2535" i="5" s="1"/>
  <c r="M2535" i="5" s="1"/>
  <c r="N2535" i="5" s="1"/>
  <c r="B2536" i="5"/>
  <c r="C2536" i="5" s="1"/>
  <c r="M2536" i="5" s="1"/>
  <c r="N2536" i="5" s="1"/>
  <c r="B2537" i="5"/>
  <c r="C2537" i="5" s="1"/>
  <c r="M2537" i="5" s="1"/>
  <c r="N2537" i="5" s="1"/>
  <c r="B2538" i="5"/>
  <c r="C2538" i="5" s="1"/>
  <c r="M2538" i="5" s="1"/>
  <c r="N2538" i="5" s="1"/>
  <c r="B2539" i="5"/>
  <c r="C2539" i="5" s="1"/>
  <c r="M2539" i="5" s="1"/>
  <c r="N2539" i="5" s="1"/>
  <c r="B2540" i="5"/>
  <c r="C2540" i="5" s="1"/>
  <c r="M2540" i="5" s="1"/>
  <c r="N2540" i="5" s="1"/>
  <c r="B2541" i="5"/>
  <c r="C2541" i="5" s="1"/>
  <c r="M2541" i="5" s="1"/>
  <c r="N2541" i="5" s="1"/>
  <c r="B2542" i="5"/>
  <c r="C2542" i="5" s="1"/>
  <c r="M2542" i="5" s="1"/>
  <c r="N2542" i="5" s="1"/>
  <c r="B2543" i="5"/>
  <c r="C2543" i="5" s="1"/>
  <c r="M2543" i="5" s="1"/>
  <c r="N2543" i="5" s="1"/>
  <c r="B2544" i="5"/>
  <c r="C2544" i="5" s="1"/>
  <c r="M2544" i="5" s="1"/>
  <c r="N2544" i="5" s="1"/>
  <c r="B2545" i="5"/>
  <c r="C2545" i="5" s="1"/>
  <c r="M2545" i="5" s="1"/>
  <c r="N2545" i="5" s="1"/>
  <c r="B2546" i="5"/>
  <c r="C2546" i="5" s="1"/>
  <c r="M2546" i="5" s="1"/>
  <c r="N2546" i="5" s="1"/>
  <c r="B2547" i="5"/>
  <c r="C2547" i="5" s="1"/>
  <c r="M2547" i="5" s="1"/>
  <c r="N2547" i="5" s="1"/>
  <c r="B2548" i="5"/>
  <c r="C2548" i="5" s="1"/>
  <c r="M2548" i="5" s="1"/>
  <c r="N2548" i="5" s="1"/>
  <c r="B2549" i="5"/>
  <c r="C2549" i="5" s="1"/>
  <c r="M2549" i="5" s="1"/>
  <c r="N2549" i="5" s="1"/>
  <c r="B2550" i="5"/>
  <c r="C2550" i="5" s="1"/>
  <c r="M2550" i="5" s="1"/>
  <c r="N2550" i="5" s="1"/>
  <c r="B2551" i="5"/>
  <c r="C2551" i="5" s="1"/>
  <c r="M2551" i="5" s="1"/>
  <c r="N2551" i="5" s="1"/>
  <c r="B2552" i="5"/>
  <c r="C2552" i="5" s="1"/>
  <c r="M2552" i="5" s="1"/>
  <c r="N2552" i="5" s="1"/>
  <c r="B2553" i="5"/>
  <c r="C2553" i="5" s="1"/>
  <c r="M2553" i="5" s="1"/>
  <c r="N2553" i="5" s="1"/>
  <c r="B2554" i="5"/>
  <c r="C2554" i="5" s="1"/>
  <c r="M2554" i="5" s="1"/>
  <c r="N2554" i="5" s="1"/>
  <c r="B2555" i="5"/>
  <c r="C2555" i="5" s="1"/>
  <c r="M2555" i="5" s="1"/>
  <c r="N2555" i="5" s="1"/>
  <c r="B2556" i="5"/>
  <c r="C2556" i="5" s="1"/>
  <c r="M2556" i="5" s="1"/>
  <c r="N2556" i="5" s="1"/>
  <c r="B2557" i="5"/>
  <c r="C2557" i="5" s="1"/>
  <c r="M2557" i="5" s="1"/>
  <c r="N2557" i="5" s="1"/>
  <c r="B2558" i="5"/>
  <c r="C2558" i="5" s="1"/>
  <c r="M2558" i="5" s="1"/>
  <c r="N2558" i="5" s="1"/>
  <c r="B2559" i="5"/>
  <c r="C2559" i="5" s="1"/>
  <c r="M2559" i="5" s="1"/>
  <c r="N2559" i="5" s="1"/>
  <c r="B2560" i="5"/>
  <c r="C2560" i="5" s="1"/>
  <c r="M2560" i="5" s="1"/>
  <c r="N2560" i="5" s="1"/>
  <c r="B2561" i="5"/>
  <c r="C2561" i="5" s="1"/>
  <c r="M2561" i="5" s="1"/>
  <c r="N2561" i="5" s="1"/>
  <c r="B2562" i="5"/>
  <c r="C2562" i="5" s="1"/>
  <c r="M2562" i="5" s="1"/>
  <c r="N2562" i="5" s="1"/>
  <c r="B2563" i="5"/>
  <c r="C2563" i="5" s="1"/>
  <c r="M2563" i="5" s="1"/>
  <c r="N2563" i="5" s="1"/>
  <c r="B2564" i="5"/>
  <c r="C2564" i="5" s="1"/>
  <c r="M2564" i="5" s="1"/>
  <c r="N2564" i="5" s="1"/>
  <c r="B2565" i="5"/>
  <c r="C2565" i="5" s="1"/>
  <c r="M2565" i="5" s="1"/>
  <c r="N2565" i="5" s="1"/>
  <c r="B2566" i="5"/>
  <c r="C2566" i="5" s="1"/>
  <c r="M2566" i="5" s="1"/>
  <c r="N2566" i="5" s="1"/>
  <c r="B2567" i="5"/>
  <c r="C2567" i="5" s="1"/>
  <c r="M2567" i="5" s="1"/>
  <c r="N2567" i="5" s="1"/>
  <c r="B2568" i="5"/>
  <c r="C2568" i="5" s="1"/>
  <c r="M2568" i="5" s="1"/>
  <c r="N2568" i="5" s="1"/>
  <c r="B2569" i="5"/>
  <c r="C2569" i="5" s="1"/>
  <c r="M2569" i="5" s="1"/>
  <c r="N2569" i="5" s="1"/>
  <c r="B2570" i="5"/>
  <c r="C2570" i="5" s="1"/>
  <c r="M2570" i="5" s="1"/>
  <c r="N2570" i="5" s="1"/>
  <c r="B2571" i="5"/>
  <c r="C2571" i="5" s="1"/>
  <c r="M2571" i="5" s="1"/>
  <c r="N2571" i="5" s="1"/>
  <c r="B2572" i="5"/>
  <c r="C2572" i="5" s="1"/>
  <c r="M2572" i="5" s="1"/>
  <c r="N2572" i="5" s="1"/>
  <c r="B2573" i="5"/>
  <c r="C2573" i="5" s="1"/>
  <c r="M2573" i="5" s="1"/>
  <c r="N2573" i="5" s="1"/>
  <c r="B2574" i="5"/>
  <c r="C2574" i="5" s="1"/>
  <c r="M2574" i="5" s="1"/>
  <c r="N2574" i="5" s="1"/>
  <c r="B2575" i="5"/>
  <c r="C2575" i="5" s="1"/>
  <c r="M2575" i="5" s="1"/>
  <c r="N2575" i="5" s="1"/>
  <c r="B2576" i="5"/>
  <c r="C2576" i="5" s="1"/>
  <c r="M2576" i="5" s="1"/>
  <c r="N2576" i="5" s="1"/>
  <c r="B2577" i="5"/>
  <c r="C2577" i="5" s="1"/>
  <c r="M2577" i="5" s="1"/>
  <c r="N2577" i="5" s="1"/>
  <c r="B2578" i="5"/>
  <c r="C2578" i="5" s="1"/>
  <c r="M2578" i="5" s="1"/>
  <c r="N2578" i="5" s="1"/>
  <c r="B2579" i="5"/>
  <c r="C2579" i="5" s="1"/>
  <c r="M2579" i="5" s="1"/>
  <c r="N2579" i="5" s="1"/>
  <c r="B2580" i="5"/>
  <c r="C2580" i="5" s="1"/>
  <c r="M2580" i="5" s="1"/>
  <c r="N2580" i="5" s="1"/>
  <c r="B2581" i="5"/>
  <c r="C2581" i="5" s="1"/>
  <c r="M2581" i="5" s="1"/>
  <c r="N2581" i="5" s="1"/>
  <c r="B2582" i="5"/>
  <c r="C2582" i="5" s="1"/>
  <c r="M2582" i="5" s="1"/>
  <c r="N2582" i="5" s="1"/>
  <c r="B2583" i="5"/>
  <c r="C2583" i="5" s="1"/>
  <c r="M2583" i="5" s="1"/>
  <c r="N2583" i="5" s="1"/>
  <c r="B2584" i="5"/>
  <c r="C2584" i="5" s="1"/>
  <c r="M2584" i="5" s="1"/>
  <c r="N2584" i="5" s="1"/>
  <c r="B2585" i="5"/>
  <c r="C2585" i="5" s="1"/>
  <c r="M2585" i="5" s="1"/>
  <c r="N2585" i="5" s="1"/>
  <c r="B2586" i="5"/>
  <c r="C2586" i="5" s="1"/>
  <c r="M2586" i="5" s="1"/>
  <c r="N2586" i="5" s="1"/>
  <c r="B2587" i="5"/>
  <c r="C2587" i="5" s="1"/>
  <c r="M2587" i="5" s="1"/>
  <c r="N2587" i="5" s="1"/>
  <c r="B2588" i="5"/>
  <c r="C2588" i="5" s="1"/>
  <c r="M2588" i="5" s="1"/>
  <c r="N2588" i="5" s="1"/>
  <c r="B2589" i="5"/>
  <c r="C2589" i="5" s="1"/>
  <c r="M2589" i="5" s="1"/>
  <c r="N2589" i="5" s="1"/>
  <c r="B2590" i="5"/>
  <c r="C2590" i="5" s="1"/>
  <c r="M2590" i="5" s="1"/>
  <c r="N2590" i="5" s="1"/>
  <c r="B2591" i="5"/>
  <c r="C2591" i="5" s="1"/>
  <c r="M2591" i="5" s="1"/>
  <c r="N2591" i="5" s="1"/>
  <c r="B2592" i="5"/>
  <c r="C2592" i="5" s="1"/>
  <c r="M2592" i="5" s="1"/>
  <c r="N2592" i="5" s="1"/>
  <c r="B2593" i="5"/>
  <c r="C2593" i="5" s="1"/>
  <c r="M2593" i="5" s="1"/>
  <c r="N2593" i="5" s="1"/>
  <c r="B2594" i="5"/>
  <c r="C2594" i="5" s="1"/>
  <c r="M2594" i="5" s="1"/>
  <c r="N2594" i="5" s="1"/>
  <c r="B2595" i="5"/>
  <c r="C2595" i="5" s="1"/>
  <c r="M2595" i="5" s="1"/>
  <c r="N2595" i="5" s="1"/>
  <c r="B2596" i="5"/>
  <c r="C2596" i="5" s="1"/>
  <c r="M2596" i="5" s="1"/>
  <c r="N2596" i="5" s="1"/>
  <c r="B2597" i="5"/>
  <c r="C2597" i="5" s="1"/>
  <c r="M2597" i="5" s="1"/>
  <c r="N2597" i="5" s="1"/>
  <c r="B2598" i="5"/>
  <c r="C2598" i="5" s="1"/>
  <c r="M2598" i="5" s="1"/>
  <c r="N2598" i="5" s="1"/>
  <c r="B2599" i="5"/>
  <c r="C2599" i="5" s="1"/>
  <c r="M2599" i="5" s="1"/>
  <c r="N2599" i="5" s="1"/>
  <c r="B2600" i="5"/>
  <c r="C2600" i="5" s="1"/>
  <c r="M2600" i="5" s="1"/>
  <c r="N2600" i="5" s="1"/>
  <c r="B2601" i="5"/>
  <c r="C2601" i="5" s="1"/>
  <c r="M2601" i="5" s="1"/>
  <c r="N2601" i="5" s="1"/>
  <c r="B2602" i="5"/>
  <c r="C2602" i="5" s="1"/>
  <c r="M2602" i="5" s="1"/>
  <c r="N2602" i="5" s="1"/>
  <c r="B2603" i="5"/>
  <c r="C2603" i="5" s="1"/>
  <c r="M2603" i="5" s="1"/>
  <c r="N2603" i="5" s="1"/>
  <c r="B2604" i="5"/>
  <c r="C2604" i="5" s="1"/>
  <c r="M2604" i="5" s="1"/>
  <c r="N2604" i="5" s="1"/>
  <c r="B2605" i="5"/>
  <c r="C2605" i="5" s="1"/>
  <c r="M2605" i="5" s="1"/>
  <c r="N2605" i="5" s="1"/>
  <c r="B2606" i="5"/>
  <c r="C2606" i="5" s="1"/>
  <c r="M2606" i="5" s="1"/>
  <c r="N2606" i="5" s="1"/>
  <c r="B2607" i="5"/>
  <c r="C2607" i="5" s="1"/>
  <c r="M2607" i="5" s="1"/>
  <c r="N2607" i="5" s="1"/>
  <c r="B2608" i="5"/>
  <c r="C2608" i="5" s="1"/>
  <c r="M2608" i="5" s="1"/>
  <c r="N2608" i="5" s="1"/>
  <c r="B2609" i="5"/>
  <c r="C2609" i="5" s="1"/>
  <c r="M2609" i="5" s="1"/>
  <c r="N2609" i="5" s="1"/>
  <c r="B2610" i="5"/>
  <c r="C2610" i="5" s="1"/>
  <c r="M2610" i="5" s="1"/>
  <c r="N2610" i="5" s="1"/>
  <c r="B2611" i="5"/>
  <c r="C2611" i="5" s="1"/>
  <c r="M2611" i="5" s="1"/>
  <c r="N2611" i="5" s="1"/>
  <c r="B2612" i="5"/>
  <c r="C2612" i="5" s="1"/>
  <c r="M2612" i="5" s="1"/>
  <c r="N2612" i="5" s="1"/>
  <c r="B2613" i="5"/>
  <c r="C2613" i="5" s="1"/>
  <c r="M2613" i="5" s="1"/>
  <c r="N2613" i="5" s="1"/>
  <c r="B2614" i="5"/>
  <c r="C2614" i="5" s="1"/>
  <c r="M2614" i="5" s="1"/>
  <c r="N2614" i="5" s="1"/>
  <c r="B2615" i="5"/>
  <c r="C2615" i="5" s="1"/>
  <c r="M2615" i="5" s="1"/>
  <c r="N2615" i="5" s="1"/>
  <c r="B2616" i="5"/>
  <c r="C2616" i="5" s="1"/>
  <c r="M2616" i="5" s="1"/>
  <c r="N2616" i="5" s="1"/>
  <c r="B2617" i="5"/>
  <c r="C2617" i="5" s="1"/>
  <c r="M2617" i="5" s="1"/>
  <c r="N2617" i="5" s="1"/>
  <c r="B2618" i="5"/>
  <c r="C2618" i="5" s="1"/>
  <c r="M2618" i="5" s="1"/>
  <c r="N2618" i="5" s="1"/>
  <c r="B2619" i="5"/>
  <c r="C2619" i="5" s="1"/>
  <c r="M2619" i="5" s="1"/>
  <c r="N2619" i="5" s="1"/>
  <c r="B2620" i="5"/>
  <c r="C2620" i="5" s="1"/>
  <c r="M2620" i="5" s="1"/>
  <c r="N2620" i="5" s="1"/>
  <c r="B2621" i="5"/>
  <c r="C2621" i="5" s="1"/>
  <c r="M2621" i="5" s="1"/>
  <c r="N2621" i="5" s="1"/>
  <c r="B2622" i="5"/>
  <c r="C2622" i="5" s="1"/>
  <c r="M2622" i="5" s="1"/>
  <c r="N2622" i="5" s="1"/>
  <c r="B2623" i="5"/>
  <c r="C2623" i="5" s="1"/>
  <c r="M2623" i="5" s="1"/>
  <c r="N2623" i="5" s="1"/>
  <c r="B2624" i="5"/>
  <c r="C2624" i="5" s="1"/>
  <c r="M2624" i="5" s="1"/>
  <c r="N2624" i="5" s="1"/>
  <c r="B2625" i="5"/>
  <c r="C2625" i="5" s="1"/>
  <c r="M2625" i="5" s="1"/>
  <c r="N2625" i="5" s="1"/>
  <c r="B2626" i="5"/>
  <c r="C2626" i="5" s="1"/>
  <c r="M2626" i="5" s="1"/>
  <c r="N2626" i="5" s="1"/>
  <c r="B2627" i="5"/>
  <c r="C2627" i="5" s="1"/>
  <c r="M2627" i="5" s="1"/>
  <c r="N2627" i="5" s="1"/>
  <c r="B2628" i="5"/>
  <c r="C2628" i="5" s="1"/>
  <c r="M2628" i="5" s="1"/>
  <c r="N2628" i="5" s="1"/>
  <c r="B2629" i="5"/>
  <c r="C2629" i="5" s="1"/>
  <c r="M2629" i="5" s="1"/>
  <c r="N2629" i="5" s="1"/>
  <c r="B2630" i="5"/>
  <c r="C2630" i="5" s="1"/>
  <c r="M2630" i="5" s="1"/>
  <c r="N2630" i="5" s="1"/>
  <c r="B2631" i="5"/>
  <c r="C2631" i="5" s="1"/>
  <c r="M2631" i="5" s="1"/>
  <c r="N2631" i="5" s="1"/>
  <c r="B2632" i="5"/>
  <c r="C2632" i="5" s="1"/>
  <c r="M2632" i="5" s="1"/>
  <c r="N2632" i="5" s="1"/>
  <c r="B2633" i="5"/>
  <c r="C2633" i="5" s="1"/>
  <c r="M2633" i="5" s="1"/>
  <c r="N2633" i="5" s="1"/>
  <c r="B2634" i="5"/>
  <c r="C2634" i="5" s="1"/>
  <c r="M2634" i="5" s="1"/>
  <c r="N2634" i="5" s="1"/>
  <c r="B2635" i="5"/>
  <c r="C2635" i="5" s="1"/>
  <c r="M2635" i="5" s="1"/>
  <c r="N2635" i="5" s="1"/>
  <c r="B2636" i="5"/>
  <c r="C2636" i="5" s="1"/>
  <c r="M2636" i="5" s="1"/>
  <c r="N2636" i="5" s="1"/>
  <c r="B2637" i="5"/>
  <c r="C2637" i="5" s="1"/>
  <c r="M2637" i="5" s="1"/>
  <c r="N2637" i="5" s="1"/>
  <c r="B2638" i="5"/>
  <c r="C2638" i="5" s="1"/>
  <c r="M2638" i="5" s="1"/>
  <c r="N2638" i="5" s="1"/>
  <c r="B2639" i="5"/>
  <c r="C2639" i="5" s="1"/>
  <c r="M2639" i="5" s="1"/>
  <c r="N2639" i="5" s="1"/>
  <c r="B2640" i="5"/>
  <c r="C2640" i="5" s="1"/>
  <c r="M2640" i="5" s="1"/>
  <c r="N2640" i="5" s="1"/>
  <c r="B2641" i="5"/>
  <c r="C2641" i="5" s="1"/>
  <c r="M2641" i="5" s="1"/>
  <c r="N2641" i="5" s="1"/>
  <c r="B2642" i="5"/>
  <c r="C2642" i="5" s="1"/>
  <c r="M2642" i="5" s="1"/>
  <c r="N2642" i="5" s="1"/>
  <c r="B2643" i="5"/>
  <c r="C2643" i="5" s="1"/>
  <c r="M2643" i="5" s="1"/>
  <c r="N2643" i="5" s="1"/>
  <c r="B2644" i="5"/>
  <c r="C2644" i="5" s="1"/>
  <c r="M2644" i="5" s="1"/>
  <c r="N2644" i="5" s="1"/>
  <c r="B2645" i="5"/>
  <c r="C2645" i="5" s="1"/>
  <c r="M2645" i="5" s="1"/>
  <c r="N2645" i="5" s="1"/>
  <c r="B2646" i="5"/>
  <c r="C2646" i="5" s="1"/>
  <c r="M2646" i="5" s="1"/>
  <c r="N2646" i="5" s="1"/>
  <c r="B2647" i="5"/>
  <c r="C2647" i="5" s="1"/>
  <c r="M2647" i="5" s="1"/>
  <c r="N2647" i="5" s="1"/>
  <c r="B2648" i="5"/>
  <c r="C2648" i="5" s="1"/>
  <c r="M2648" i="5" s="1"/>
  <c r="N2648" i="5" s="1"/>
  <c r="B2649" i="5"/>
  <c r="C2649" i="5" s="1"/>
  <c r="M2649" i="5" s="1"/>
  <c r="N2649" i="5" s="1"/>
  <c r="B2650" i="5"/>
  <c r="C2650" i="5" s="1"/>
  <c r="M2650" i="5" s="1"/>
  <c r="N2650" i="5" s="1"/>
  <c r="B2651" i="5"/>
  <c r="C2651" i="5" s="1"/>
  <c r="M2651" i="5" s="1"/>
  <c r="N2651" i="5" s="1"/>
  <c r="B2652" i="5"/>
  <c r="C2652" i="5" s="1"/>
  <c r="M2652" i="5" s="1"/>
  <c r="N2652" i="5" s="1"/>
  <c r="B2653" i="5"/>
  <c r="C2653" i="5" s="1"/>
  <c r="M2653" i="5" s="1"/>
  <c r="N2653" i="5" s="1"/>
  <c r="B2654" i="5"/>
  <c r="C2654" i="5" s="1"/>
  <c r="M2654" i="5" s="1"/>
  <c r="N2654" i="5" s="1"/>
  <c r="B2655" i="5"/>
  <c r="C2655" i="5" s="1"/>
  <c r="M2655" i="5" s="1"/>
  <c r="N2655" i="5" s="1"/>
  <c r="B2656" i="5"/>
  <c r="C2656" i="5" s="1"/>
  <c r="M2656" i="5" s="1"/>
  <c r="N2656" i="5" s="1"/>
  <c r="B2657" i="5"/>
  <c r="C2657" i="5" s="1"/>
  <c r="M2657" i="5" s="1"/>
  <c r="N2657" i="5" s="1"/>
  <c r="B2658" i="5"/>
  <c r="C2658" i="5" s="1"/>
  <c r="M2658" i="5" s="1"/>
  <c r="N2658" i="5" s="1"/>
  <c r="B2659" i="5"/>
  <c r="C2659" i="5" s="1"/>
  <c r="M2659" i="5" s="1"/>
  <c r="N2659" i="5" s="1"/>
  <c r="B2660" i="5"/>
  <c r="C2660" i="5" s="1"/>
  <c r="M2660" i="5" s="1"/>
  <c r="N2660" i="5" s="1"/>
  <c r="B2661" i="5"/>
  <c r="C2661" i="5" s="1"/>
  <c r="M2661" i="5" s="1"/>
  <c r="N2661" i="5" s="1"/>
  <c r="B2662" i="5"/>
  <c r="C2662" i="5" s="1"/>
  <c r="M2662" i="5" s="1"/>
  <c r="N2662" i="5" s="1"/>
  <c r="B2663" i="5"/>
  <c r="C2663" i="5" s="1"/>
  <c r="M2663" i="5" s="1"/>
  <c r="N2663" i="5" s="1"/>
  <c r="B2664" i="5"/>
  <c r="C2664" i="5" s="1"/>
  <c r="M2664" i="5" s="1"/>
  <c r="N2664" i="5" s="1"/>
  <c r="B2665" i="5"/>
  <c r="C2665" i="5" s="1"/>
  <c r="M2665" i="5" s="1"/>
  <c r="N2665" i="5" s="1"/>
  <c r="B2666" i="5"/>
  <c r="C2666" i="5" s="1"/>
  <c r="M2666" i="5" s="1"/>
  <c r="N2666" i="5" s="1"/>
  <c r="B2667" i="5"/>
  <c r="C2667" i="5" s="1"/>
  <c r="M2667" i="5" s="1"/>
  <c r="N2667" i="5" s="1"/>
  <c r="B2668" i="5"/>
  <c r="C2668" i="5" s="1"/>
  <c r="M2668" i="5" s="1"/>
  <c r="N2668" i="5" s="1"/>
  <c r="B2669" i="5"/>
  <c r="C2669" i="5" s="1"/>
  <c r="M2669" i="5" s="1"/>
  <c r="N2669" i="5" s="1"/>
  <c r="B2670" i="5"/>
  <c r="C2670" i="5" s="1"/>
  <c r="M2670" i="5" s="1"/>
  <c r="N2670" i="5" s="1"/>
  <c r="B2671" i="5"/>
  <c r="C2671" i="5" s="1"/>
  <c r="M2671" i="5" s="1"/>
  <c r="N2671" i="5" s="1"/>
  <c r="B2672" i="5"/>
  <c r="C2672" i="5" s="1"/>
  <c r="M2672" i="5" s="1"/>
  <c r="N2672" i="5" s="1"/>
  <c r="B2673" i="5"/>
  <c r="C2673" i="5" s="1"/>
  <c r="M2673" i="5" s="1"/>
  <c r="N2673" i="5" s="1"/>
  <c r="B2674" i="5"/>
  <c r="C2674" i="5" s="1"/>
  <c r="M2674" i="5" s="1"/>
  <c r="N2674" i="5" s="1"/>
  <c r="B2675" i="5"/>
  <c r="C2675" i="5" s="1"/>
  <c r="M2675" i="5" s="1"/>
  <c r="N2675" i="5" s="1"/>
  <c r="B2676" i="5"/>
  <c r="C2676" i="5" s="1"/>
  <c r="M2676" i="5" s="1"/>
  <c r="N2676" i="5" s="1"/>
  <c r="B2677" i="5"/>
  <c r="C2677" i="5" s="1"/>
  <c r="M2677" i="5" s="1"/>
  <c r="N2677" i="5" s="1"/>
  <c r="B2678" i="5"/>
  <c r="C2678" i="5" s="1"/>
  <c r="M2678" i="5" s="1"/>
  <c r="N2678" i="5" s="1"/>
  <c r="B2679" i="5"/>
  <c r="C2679" i="5" s="1"/>
  <c r="M2679" i="5" s="1"/>
  <c r="N2679" i="5" s="1"/>
  <c r="B2680" i="5"/>
  <c r="C2680" i="5" s="1"/>
  <c r="M2680" i="5" s="1"/>
  <c r="N2680" i="5" s="1"/>
  <c r="B2681" i="5"/>
  <c r="C2681" i="5" s="1"/>
  <c r="M2681" i="5" s="1"/>
  <c r="N2681" i="5" s="1"/>
  <c r="B2682" i="5"/>
  <c r="C2682" i="5" s="1"/>
  <c r="M2682" i="5" s="1"/>
  <c r="N2682" i="5" s="1"/>
  <c r="B2683" i="5"/>
  <c r="C2683" i="5" s="1"/>
  <c r="M2683" i="5" s="1"/>
  <c r="N2683" i="5" s="1"/>
  <c r="B2684" i="5"/>
  <c r="C2684" i="5" s="1"/>
  <c r="M2684" i="5" s="1"/>
  <c r="N2684" i="5" s="1"/>
  <c r="B2685" i="5"/>
  <c r="C2685" i="5" s="1"/>
  <c r="M2685" i="5" s="1"/>
  <c r="N2685" i="5" s="1"/>
  <c r="B2686" i="5"/>
  <c r="C2686" i="5" s="1"/>
  <c r="M2686" i="5" s="1"/>
  <c r="N2686" i="5" s="1"/>
  <c r="B2687" i="5"/>
  <c r="C2687" i="5" s="1"/>
  <c r="M2687" i="5" s="1"/>
  <c r="N2687" i="5" s="1"/>
  <c r="B2688" i="5"/>
  <c r="C2688" i="5" s="1"/>
  <c r="M2688" i="5" s="1"/>
  <c r="N2688" i="5" s="1"/>
  <c r="B2689" i="5"/>
  <c r="C2689" i="5" s="1"/>
  <c r="M2689" i="5" s="1"/>
  <c r="N2689" i="5" s="1"/>
  <c r="B2690" i="5"/>
  <c r="C2690" i="5" s="1"/>
  <c r="M2690" i="5" s="1"/>
  <c r="N2690" i="5" s="1"/>
  <c r="B2691" i="5"/>
  <c r="C2691" i="5" s="1"/>
  <c r="M2691" i="5" s="1"/>
  <c r="N2691" i="5" s="1"/>
  <c r="B2692" i="5"/>
  <c r="C2692" i="5" s="1"/>
  <c r="M2692" i="5" s="1"/>
  <c r="N2692" i="5" s="1"/>
  <c r="B2693" i="5"/>
  <c r="C2693" i="5" s="1"/>
  <c r="M2693" i="5" s="1"/>
  <c r="N2693" i="5" s="1"/>
  <c r="B2694" i="5"/>
  <c r="C2694" i="5" s="1"/>
  <c r="M2694" i="5" s="1"/>
  <c r="N2694" i="5" s="1"/>
  <c r="B2695" i="5"/>
  <c r="C2695" i="5" s="1"/>
  <c r="M2695" i="5" s="1"/>
  <c r="N2695" i="5" s="1"/>
  <c r="B2696" i="5"/>
  <c r="C2696" i="5" s="1"/>
  <c r="M2696" i="5" s="1"/>
  <c r="N2696" i="5" s="1"/>
  <c r="B2697" i="5"/>
  <c r="C2697" i="5" s="1"/>
  <c r="M2697" i="5" s="1"/>
  <c r="N2697" i="5" s="1"/>
  <c r="B2698" i="5"/>
  <c r="C2698" i="5" s="1"/>
  <c r="M2698" i="5" s="1"/>
  <c r="N2698" i="5" s="1"/>
  <c r="B2699" i="5"/>
  <c r="C2699" i="5" s="1"/>
  <c r="M2699" i="5" s="1"/>
  <c r="N2699" i="5" s="1"/>
  <c r="B2700" i="5"/>
  <c r="C2700" i="5" s="1"/>
  <c r="M2700" i="5" s="1"/>
  <c r="N2700" i="5" s="1"/>
  <c r="B2701" i="5"/>
  <c r="C2701" i="5" s="1"/>
  <c r="M2701" i="5" s="1"/>
  <c r="N2701" i="5" s="1"/>
  <c r="B2702" i="5"/>
  <c r="C2702" i="5" s="1"/>
  <c r="M2702" i="5" s="1"/>
  <c r="N2702" i="5" s="1"/>
  <c r="B2703" i="5"/>
  <c r="C2703" i="5" s="1"/>
  <c r="M2703" i="5" s="1"/>
  <c r="N2703" i="5" s="1"/>
  <c r="B2704" i="5"/>
  <c r="C2704" i="5" s="1"/>
  <c r="M2704" i="5" s="1"/>
  <c r="N2704" i="5" s="1"/>
  <c r="B2705" i="5"/>
  <c r="C2705" i="5" s="1"/>
  <c r="M2705" i="5" s="1"/>
  <c r="N2705" i="5" s="1"/>
  <c r="B2706" i="5"/>
  <c r="C2706" i="5" s="1"/>
  <c r="M2706" i="5" s="1"/>
  <c r="N2706" i="5" s="1"/>
  <c r="B2707" i="5"/>
  <c r="C2707" i="5" s="1"/>
  <c r="M2707" i="5" s="1"/>
  <c r="N2707" i="5" s="1"/>
  <c r="B2708" i="5"/>
  <c r="C2708" i="5" s="1"/>
  <c r="M2708" i="5" s="1"/>
  <c r="N2708" i="5" s="1"/>
  <c r="B2709" i="5"/>
  <c r="C2709" i="5" s="1"/>
  <c r="M2709" i="5" s="1"/>
  <c r="N2709" i="5" s="1"/>
  <c r="B2710" i="5"/>
  <c r="C2710" i="5" s="1"/>
  <c r="M2710" i="5" s="1"/>
  <c r="N2710" i="5" s="1"/>
  <c r="B2711" i="5"/>
  <c r="C2711" i="5" s="1"/>
  <c r="M2711" i="5" s="1"/>
  <c r="N2711" i="5" s="1"/>
  <c r="B2712" i="5"/>
  <c r="C2712" i="5" s="1"/>
  <c r="M2712" i="5" s="1"/>
  <c r="N2712" i="5" s="1"/>
  <c r="B2713" i="5"/>
  <c r="C2713" i="5" s="1"/>
  <c r="M2713" i="5" s="1"/>
  <c r="N2713" i="5" s="1"/>
  <c r="B2714" i="5"/>
  <c r="C2714" i="5" s="1"/>
  <c r="M2714" i="5" s="1"/>
  <c r="N2714" i="5" s="1"/>
  <c r="B2715" i="5"/>
  <c r="C2715" i="5" s="1"/>
  <c r="M2715" i="5" s="1"/>
  <c r="N2715" i="5" s="1"/>
  <c r="B2716" i="5"/>
  <c r="C2716" i="5" s="1"/>
  <c r="M2716" i="5" s="1"/>
  <c r="N2716" i="5" s="1"/>
  <c r="B2717" i="5"/>
  <c r="C2717" i="5" s="1"/>
  <c r="M2717" i="5" s="1"/>
  <c r="N2717" i="5" s="1"/>
  <c r="B2718" i="5"/>
  <c r="C2718" i="5" s="1"/>
  <c r="M2718" i="5" s="1"/>
  <c r="N2718" i="5" s="1"/>
  <c r="B2719" i="5"/>
  <c r="C2719" i="5" s="1"/>
  <c r="M2719" i="5" s="1"/>
  <c r="N2719" i="5" s="1"/>
  <c r="B2720" i="5"/>
  <c r="C2720" i="5" s="1"/>
  <c r="M2720" i="5" s="1"/>
  <c r="N2720" i="5" s="1"/>
  <c r="B2721" i="5"/>
  <c r="C2721" i="5" s="1"/>
  <c r="M2721" i="5" s="1"/>
  <c r="N2721" i="5" s="1"/>
  <c r="B2722" i="5"/>
  <c r="C2722" i="5" s="1"/>
  <c r="M2722" i="5" s="1"/>
  <c r="N2722" i="5" s="1"/>
  <c r="B2723" i="5"/>
  <c r="C2723" i="5" s="1"/>
  <c r="M2723" i="5" s="1"/>
  <c r="N2723" i="5" s="1"/>
  <c r="B2724" i="5"/>
  <c r="C2724" i="5" s="1"/>
  <c r="M2724" i="5" s="1"/>
  <c r="N2724" i="5" s="1"/>
  <c r="B2725" i="5"/>
  <c r="C2725" i="5" s="1"/>
  <c r="M2725" i="5" s="1"/>
  <c r="N2725" i="5" s="1"/>
  <c r="B2726" i="5"/>
  <c r="C2726" i="5" s="1"/>
  <c r="M2726" i="5" s="1"/>
  <c r="N2726" i="5" s="1"/>
  <c r="B2727" i="5"/>
  <c r="C2727" i="5" s="1"/>
  <c r="M2727" i="5" s="1"/>
  <c r="N2727" i="5" s="1"/>
  <c r="B2728" i="5"/>
  <c r="C2728" i="5" s="1"/>
  <c r="M2728" i="5" s="1"/>
  <c r="N2728" i="5" s="1"/>
  <c r="B2729" i="5"/>
  <c r="C2729" i="5" s="1"/>
  <c r="M2729" i="5" s="1"/>
  <c r="N2729" i="5" s="1"/>
  <c r="B2730" i="5"/>
  <c r="C2730" i="5" s="1"/>
  <c r="M2730" i="5" s="1"/>
  <c r="N2730" i="5" s="1"/>
  <c r="B2731" i="5"/>
  <c r="C2731" i="5" s="1"/>
  <c r="M2731" i="5" s="1"/>
  <c r="N2731" i="5" s="1"/>
  <c r="B2732" i="5"/>
  <c r="C2732" i="5" s="1"/>
  <c r="M2732" i="5" s="1"/>
  <c r="N2732" i="5" s="1"/>
  <c r="B2733" i="5"/>
  <c r="C2733" i="5" s="1"/>
  <c r="M2733" i="5" s="1"/>
  <c r="N2733" i="5" s="1"/>
  <c r="B2734" i="5"/>
  <c r="C2734" i="5" s="1"/>
  <c r="M2734" i="5" s="1"/>
  <c r="N2734" i="5" s="1"/>
  <c r="B2735" i="5"/>
  <c r="C2735" i="5" s="1"/>
  <c r="M2735" i="5" s="1"/>
  <c r="N2735" i="5" s="1"/>
  <c r="B2736" i="5"/>
  <c r="C2736" i="5" s="1"/>
  <c r="M2736" i="5" s="1"/>
  <c r="N2736" i="5" s="1"/>
  <c r="B2737" i="5"/>
  <c r="C2737" i="5" s="1"/>
  <c r="M2737" i="5" s="1"/>
  <c r="N2737" i="5" s="1"/>
  <c r="B2738" i="5"/>
  <c r="C2738" i="5" s="1"/>
  <c r="M2738" i="5" s="1"/>
  <c r="N2738" i="5" s="1"/>
  <c r="B2739" i="5"/>
  <c r="C2739" i="5" s="1"/>
  <c r="M2739" i="5" s="1"/>
  <c r="N2739" i="5" s="1"/>
  <c r="B2740" i="5"/>
  <c r="C2740" i="5" s="1"/>
  <c r="M2740" i="5" s="1"/>
  <c r="N2740" i="5" s="1"/>
  <c r="B2741" i="5"/>
  <c r="C2741" i="5" s="1"/>
  <c r="M2741" i="5" s="1"/>
  <c r="N2741" i="5" s="1"/>
  <c r="B2742" i="5"/>
  <c r="C2742" i="5" s="1"/>
  <c r="M2742" i="5" s="1"/>
  <c r="N2742" i="5" s="1"/>
  <c r="B2743" i="5"/>
  <c r="C2743" i="5" s="1"/>
  <c r="M2743" i="5" s="1"/>
  <c r="N2743" i="5" s="1"/>
  <c r="B2744" i="5"/>
  <c r="C2744" i="5" s="1"/>
  <c r="M2744" i="5" s="1"/>
  <c r="N2744" i="5" s="1"/>
  <c r="B2745" i="5"/>
  <c r="C2745" i="5" s="1"/>
  <c r="M2745" i="5" s="1"/>
  <c r="N2745" i="5" s="1"/>
  <c r="B2746" i="5"/>
  <c r="C2746" i="5" s="1"/>
  <c r="M2746" i="5" s="1"/>
  <c r="N2746" i="5" s="1"/>
  <c r="B2747" i="5"/>
  <c r="C2747" i="5" s="1"/>
  <c r="M2747" i="5" s="1"/>
  <c r="N2747" i="5" s="1"/>
  <c r="B2748" i="5"/>
  <c r="C2748" i="5" s="1"/>
  <c r="M2748" i="5" s="1"/>
  <c r="N2748" i="5" s="1"/>
  <c r="B2749" i="5"/>
  <c r="C2749" i="5" s="1"/>
  <c r="M2749" i="5" s="1"/>
  <c r="N2749" i="5" s="1"/>
  <c r="B2750" i="5"/>
  <c r="C2750" i="5" s="1"/>
  <c r="M2750" i="5" s="1"/>
  <c r="N2750" i="5" s="1"/>
  <c r="B2751" i="5"/>
  <c r="C2751" i="5" s="1"/>
  <c r="M2751" i="5" s="1"/>
  <c r="N2751" i="5" s="1"/>
  <c r="B2752" i="5"/>
  <c r="C2752" i="5" s="1"/>
  <c r="M2752" i="5" s="1"/>
  <c r="N2752" i="5" s="1"/>
  <c r="B2753" i="5"/>
  <c r="C2753" i="5" s="1"/>
  <c r="M2753" i="5" s="1"/>
  <c r="N2753" i="5" s="1"/>
  <c r="B2754" i="5"/>
  <c r="C2754" i="5" s="1"/>
  <c r="M2754" i="5" s="1"/>
  <c r="N2754" i="5" s="1"/>
  <c r="B2755" i="5"/>
  <c r="C2755" i="5" s="1"/>
  <c r="M2755" i="5" s="1"/>
  <c r="N2755" i="5" s="1"/>
  <c r="B2756" i="5"/>
  <c r="C2756" i="5" s="1"/>
  <c r="M2756" i="5" s="1"/>
  <c r="N2756" i="5" s="1"/>
  <c r="B2757" i="5"/>
  <c r="C2757" i="5" s="1"/>
  <c r="M2757" i="5" s="1"/>
  <c r="N2757" i="5" s="1"/>
  <c r="B2758" i="5"/>
  <c r="C2758" i="5" s="1"/>
  <c r="M2758" i="5" s="1"/>
  <c r="N2758" i="5" s="1"/>
  <c r="B2759" i="5"/>
  <c r="C2759" i="5" s="1"/>
  <c r="M2759" i="5" s="1"/>
  <c r="N2759" i="5" s="1"/>
  <c r="B2760" i="5"/>
  <c r="C2760" i="5" s="1"/>
  <c r="M2760" i="5" s="1"/>
  <c r="N2760" i="5" s="1"/>
  <c r="B2761" i="5"/>
  <c r="C2761" i="5" s="1"/>
  <c r="M2761" i="5" s="1"/>
  <c r="N2761" i="5" s="1"/>
  <c r="B2762" i="5"/>
  <c r="C2762" i="5" s="1"/>
  <c r="M2762" i="5" s="1"/>
  <c r="N2762" i="5" s="1"/>
  <c r="B2763" i="5"/>
  <c r="C2763" i="5" s="1"/>
  <c r="M2763" i="5" s="1"/>
  <c r="N2763" i="5" s="1"/>
  <c r="B2764" i="5"/>
  <c r="C2764" i="5" s="1"/>
  <c r="M2764" i="5" s="1"/>
  <c r="N2764" i="5" s="1"/>
  <c r="B2765" i="5"/>
  <c r="C2765" i="5" s="1"/>
  <c r="M2765" i="5" s="1"/>
  <c r="N2765" i="5" s="1"/>
  <c r="B2766" i="5"/>
  <c r="C2766" i="5" s="1"/>
  <c r="M2766" i="5" s="1"/>
  <c r="N2766" i="5" s="1"/>
  <c r="B2767" i="5"/>
  <c r="C2767" i="5" s="1"/>
  <c r="M2767" i="5" s="1"/>
  <c r="N2767" i="5" s="1"/>
  <c r="B2768" i="5"/>
  <c r="C2768" i="5" s="1"/>
  <c r="M2768" i="5" s="1"/>
  <c r="N2768" i="5" s="1"/>
  <c r="B2769" i="5"/>
  <c r="C2769" i="5" s="1"/>
  <c r="M2769" i="5" s="1"/>
  <c r="N2769" i="5" s="1"/>
  <c r="B2770" i="5"/>
  <c r="C2770" i="5" s="1"/>
  <c r="M2770" i="5" s="1"/>
  <c r="N2770" i="5" s="1"/>
  <c r="B2771" i="5"/>
  <c r="C2771" i="5" s="1"/>
  <c r="M2771" i="5" s="1"/>
  <c r="N2771" i="5" s="1"/>
  <c r="B2772" i="5"/>
  <c r="C2772" i="5" s="1"/>
  <c r="M2772" i="5" s="1"/>
  <c r="N2772" i="5" s="1"/>
  <c r="B2773" i="5"/>
  <c r="C2773" i="5" s="1"/>
  <c r="M2773" i="5" s="1"/>
  <c r="N2773" i="5" s="1"/>
  <c r="B2774" i="5"/>
  <c r="C2774" i="5" s="1"/>
  <c r="M2774" i="5" s="1"/>
  <c r="N2774" i="5" s="1"/>
  <c r="B2775" i="5"/>
  <c r="C2775" i="5" s="1"/>
  <c r="M2775" i="5" s="1"/>
  <c r="N2775" i="5" s="1"/>
  <c r="B2776" i="5"/>
  <c r="C2776" i="5" s="1"/>
  <c r="M2776" i="5" s="1"/>
  <c r="N2776" i="5" s="1"/>
  <c r="B2777" i="5"/>
  <c r="C2777" i="5" s="1"/>
  <c r="M2777" i="5" s="1"/>
  <c r="N2777" i="5" s="1"/>
  <c r="B2778" i="5"/>
  <c r="C2778" i="5" s="1"/>
  <c r="M2778" i="5" s="1"/>
  <c r="N2778" i="5" s="1"/>
  <c r="B2779" i="5"/>
  <c r="C2779" i="5" s="1"/>
  <c r="M2779" i="5" s="1"/>
  <c r="N2779" i="5" s="1"/>
  <c r="B2780" i="5"/>
  <c r="C2780" i="5" s="1"/>
  <c r="M2780" i="5" s="1"/>
  <c r="N2780" i="5" s="1"/>
  <c r="B2781" i="5"/>
  <c r="C2781" i="5" s="1"/>
  <c r="M2781" i="5" s="1"/>
  <c r="N2781" i="5" s="1"/>
  <c r="B2782" i="5"/>
  <c r="C2782" i="5" s="1"/>
  <c r="M2782" i="5" s="1"/>
  <c r="N2782" i="5" s="1"/>
  <c r="B2783" i="5"/>
  <c r="C2783" i="5" s="1"/>
  <c r="M2783" i="5" s="1"/>
  <c r="N2783" i="5" s="1"/>
  <c r="B2784" i="5"/>
  <c r="C2784" i="5" s="1"/>
  <c r="M2784" i="5" s="1"/>
  <c r="N2784" i="5" s="1"/>
  <c r="B2785" i="5"/>
  <c r="C2785" i="5" s="1"/>
  <c r="M2785" i="5" s="1"/>
  <c r="N2785" i="5" s="1"/>
  <c r="B2786" i="5"/>
  <c r="C2786" i="5" s="1"/>
  <c r="M2786" i="5" s="1"/>
  <c r="N2786" i="5" s="1"/>
  <c r="B2787" i="5"/>
  <c r="C2787" i="5" s="1"/>
  <c r="M2787" i="5" s="1"/>
  <c r="N2787" i="5" s="1"/>
  <c r="B2788" i="5"/>
  <c r="C2788" i="5" s="1"/>
  <c r="M2788" i="5" s="1"/>
  <c r="N2788" i="5" s="1"/>
  <c r="B2789" i="5"/>
  <c r="C2789" i="5" s="1"/>
  <c r="M2789" i="5" s="1"/>
  <c r="N2789" i="5" s="1"/>
  <c r="B2790" i="5"/>
  <c r="C2790" i="5" s="1"/>
  <c r="M2790" i="5" s="1"/>
  <c r="N2790" i="5" s="1"/>
  <c r="B2791" i="5"/>
  <c r="C2791" i="5" s="1"/>
  <c r="M2791" i="5" s="1"/>
  <c r="N2791" i="5" s="1"/>
  <c r="B2792" i="5"/>
  <c r="C2792" i="5" s="1"/>
  <c r="M2792" i="5" s="1"/>
  <c r="N2792" i="5" s="1"/>
  <c r="B2793" i="5"/>
  <c r="C2793" i="5" s="1"/>
  <c r="M2793" i="5" s="1"/>
  <c r="N2793" i="5" s="1"/>
  <c r="B2794" i="5"/>
  <c r="C2794" i="5" s="1"/>
  <c r="M2794" i="5" s="1"/>
  <c r="N2794" i="5" s="1"/>
  <c r="B2795" i="5"/>
  <c r="C2795" i="5" s="1"/>
  <c r="M2795" i="5" s="1"/>
  <c r="N2795" i="5" s="1"/>
  <c r="B2796" i="5"/>
  <c r="C2796" i="5" s="1"/>
  <c r="M2796" i="5" s="1"/>
  <c r="N2796" i="5" s="1"/>
  <c r="B2797" i="5"/>
  <c r="C2797" i="5" s="1"/>
  <c r="M2797" i="5" s="1"/>
  <c r="N2797" i="5" s="1"/>
  <c r="B2798" i="5"/>
  <c r="C2798" i="5" s="1"/>
  <c r="M2798" i="5" s="1"/>
  <c r="N2798" i="5" s="1"/>
  <c r="B2799" i="5"/>
  <c r="C2799" i="5" s="1"/>
  <c r="M2799" i="5" s="1"/>
  <c r="N2799" i="5" s="1"/>
  <c r="B2800" i="5"/>
  <c r="C2800" i="5" s="1"/>
  <c r="M2800" i="5" s="1"/>
  <c r="N2800" i="5" s="1"/>
  <c r="B2801" i="5"/>
  <c r="C2801" i="5" s="1"/>
  <c r="M2801" i="5" s="1"/>
  <c r="N2801" i="5" s="1"/>
  <c r="B2802" i="5"/>
  <c r="C2802" i="5" s="1"/>
  <c r="M2802" i="5" s="1"/>
  <c r="N2802" i="5" s="1"/>
  <c r="B2803" i="5"/>
  <c r="C2803" i="5" s="1"/>
  <c r="M2803" i="5" s="1"/>
  <c r="N2803" i="5" s="1"/>
  <c r="B2804" i="5"/>
  <c r="C2804" i="5" s="1"/>
  <c r="M2804" i="5" s="1"/>
  <c r="N2804" i="5" s="1"/>
  <c r="B2805" i="5"/>
  <c r="C2805" i="5" s="1"/>
  <c r="M2805" i="5" s="1"/>
  <c r="N2805" i="5" s="1"/>
  <c r="B2806" i="5"/>
  <c r="C2806" i="5" s="1"/>
  <c r="M2806" i="5" s="1"/>
  <c r="N2806" i="5" s="1"/>
  <c r="B2807" i="5"/>
  <c r="C2807" i="5" s="1"/>
  <c r="M2807" i="5" s="1"/>
  <c r="N2807" i="5" s="1"/>
  <c r="B2808" i="5"/>
  <c r="C2808" i="5" s="1"/>
  <c r="M2808" i="5" s="1"/>
  <c r="N2808" i="5" s="1"/>
  <c r="B2809" i="5"/>
  <c r="C2809" i="5" s="1"/>
  <c r="M2809" i="5" s="1"/>
  <c r="N2809" i="5" s="1"/>
  <c r="B2810" i="5"/>
  <c r="C2810" i="5" s="1"/>
  <c r="M2810" i="5" s="1"/>
  <c r="N2810" i="5" s="1"/>
  <c r="B2811" i="5"/>
  <c r="C2811" i="5" s="1"/>
  <c r="M2811" i="5" s="1"/>
  <c r="N2811" i="5" s="1"/>
  <c r="B2812" i="5"/>
  <c r="C2812" i="5" s="1"/>
  <c r="M2812" i="5" s="1"/>
  <c r="N2812" i="5" s="1"/>
  <c r="B2813" i="5"/>
  <c r="C2813" i="5" s="1"/>
  <c r="M2813" i="5" s="1"/>
  <c r="N2813" i="5" s="1"/>
  <c r="B2814" i="5"/>
  <c r="C2814" i="5" s="1"/>
  <c r="M2814" i="5" s="1"/>
  <c r="N2814" i="5" s="1"/>
  <c r="B2815" i="5"/>
  <c r="C2815" i="5" s="1"/>
  <c r="M2815" i="5" s="1"/>
  <c r="N2815" i="5" s="1"/>
  <c r="B2816" i="5"/>
  <c r="C2816" i="5" s="1"/>
  <c r="M2816" i="5" s="1"/>
  <c r="N2816" i="5" s="1"/>
  <c r="B2817" i="5"/>
  <c r="C2817" i="5" s="1"/>
  <c r="M2817" i="5" s="1"/>
  <c r="N2817" i="5" s="1"/>
  <c r="B2818" i="5"/>
  <c r="C2818" i="5" s="1"/>
  <c r="M2818" i="5" s="1"/>
  <c r="N2818" i="5" s="1"/>
  <c r="B2819" i="5"/>
  <c r="C2819" i="5" s="1"/>
  <c r="M2819" i="5" s="1"/>
  <c r="N2819" i="5" s="1"/>
  <c r="B2820" i="5"/>
  <c r="C2820" i="5" s="1"/>
  <c r="M2820" i="5" s="1"/>
  <c r="N2820" i="5" s="1"/>
  <c r="B2821" i="5"/>
  <c r="C2821" i="5" s="1"/>
  <c r="M2821" i="5" s="1"/>
  <c r="N2821" i="5" s="1"/>
  <c r="B2822" i="5"/>
  <c r="C2822" i="5" s="1"/>
  <c r="M2822" i="5" s="1"/>
  <c r="N2822" i="5" s="1"/>
  <c r="B2823" i="5"/>
  <c r="C2823" i="5" s="1"/>
  <c r="M2823" i="5" s="1"/>
  <c r="N2823" i="5" s="1"/>
  <c r="B2824" i="5"/>
  <c r="C2824" i="5" s="1"/>
  <c r="M2824" i="5" s="1"/>
  <c r="N2824" i="5" s="1"/>
  <c r="B2825" i="5"/>
  <c r="C2825" i="5" s="1"/>
  <c r="M2825" i="5" s="1"/>
  <c r="N2825" i="5" s="1"/>
  <c r="B2826" i="5"/>
  <c r="C2826" i="5" s="1"/>
  <c r="M2826" i="5" s="1"/>
  <c r="N2826" i="5" s="1"/>
  <c r="B2827" i="5"/>
  <c r="C2827" i="5" s="1"/>
  <c r="M2827" i="5" s="1"/>
  <c r="N2827" i="5" s="1"/>
  <c r="B2828" i="5"/>
  <c r="C2828" i="5" s="1"/>
  <c r="M2828" i="5" s="1"/>
  <c r="N2828" i="5" s="1"/>
  <c r="B2829" i="5"/>
  <c r="C2829" i="5" s="1"/>
  <c r="M2829" i="5" s="1"/>
  <c r="N2829" i="5" s="1"/>
  <c r="B2830" i="5"/>
  <c r="C2830" i="5" s="1"/>
  <c r="M2830" i="5" s="1"/>
  <c r="N2830" i="5" s="1"/>
  <c r="B2831" i="5"/>
  <c r="C2831" i="5" s="1"/>
  <c r="M2831" i="5" s="1"/>
  <c r="N2831" i="5" s="1"/>
  <c r="B2832" i="5"/>
  <c r="C2832" i="5" s="1"/>
  <c r="M2832" i="5" s="1"/>
  <c r="N2832" i="5" s="1"/>
  <c r="B2833" i="5"/>
  <c r="C2833" i="5" s="1"/>
  <c r="M2833" i="5" s="1"/>
  <c r="N2833" i="5" s="1"/>
  <c r="B2834" i="5"/>
  <c r="C2834" i="5" s="1"/>
  <c r="M2834" i="5" s="1"/>
  <c r="N2834" i="5" s="1"/>
  <c r="B2835" i="5"/>
  <c r="C2835" i="5" s="1"/>
  <c r="M2835" i="5" s="1"/>
  <c r="N2835" i="5" s="1"/>
  <c r="B2836" i="5"/>
  <c r="C2836" i="5" s="1"/>
  <c r="M2836" i="5" s="1"/>
  <c r="N2836" i="5" s="1"/>
  <c r="B2837" i="5"/>
  <c r="C2837" i="5" s="1"/>
  <c r="M2837" i="5" s="1"/>
  <c r="N2837" i="5" s="1"/>
  <c r="B2838" i="5"/>
  <c r="C2838" i="5" s="1"/>
  <c r="M2838" i="5" s="1"/>
  <c r="N2838" i="5" s="1"/>
  <c r="B2839" i="5"/>
  <c r="C2839" i="5" s="1"/>
  <c r="M2839" i="5" s="1"/>
  <c r="N2839" i="5" s="1"/>
  <c r="B2840" i="5"/>
  <c r="C2840" i="5" s="1"/>
  <c r="M2840" i="5" s="1"/>
  <c r="N2840" i="5" s="1"/>
  <c r="B2841" i="5"/>
  <c r="C2841" i="5" s="1"/>
  <c r="M2841" i="5" s="1"/>
  <c r="N2841" i="5" s="1"/>
  <c r="B2842" i="5"/>
  <c r="C2842" i="5" s="1"/>
  <c r="M2842" i="5" s="1"/>
  <c r="N2842" i="5" s="1"/>
  <c r="B2843" i="5"/>
  <c r="C2843" i="5" s="1"/>
  <c r="M2843" i="5" s="1"/>
  <c r="N2843" i="5" s="1"/>
  <c r="B2844" i="5"/>
  <c r="C2844" i="5" s="1"/>
  <c r="M2844" i="5" s="1"/>
  <c r="N2844" i="5" s="1"/>
  <c r="B2845" i="5"/>
  <c r="C2845" i="5" s="1"/>
  <c r="M2845" i="5" s="1"/>
  <c r="N2845" i="5" s="1"/>
  <c r="B2846" i="5"/>
  <c r="C2846" i="5" s="1"/>
  <c r="M2846" i="5" s="1"/>
  <c r="N2846" i="5" s="1"/>
  <c r="B2847" i="5"/>
  <c r="C2847" i="5" s="1"/>
  <c r="M2847" i="5" s="1"/>
  <c r="N2847" i="5" s="1"/>
  <c r="B2848" i="5"/>
  <c r="C2848" i="5" s="1"/>
  <c r="M2848" i="5" s="1"/>
  <c r="N2848" i="5" s="1"/>
  <c r="B2849" i="5"/>
  <c r="C2849" i="5" s="1"/>
  <c r="M2849" i="5" s="1"/>
  <c r="N2849" i="5" s="1"/>
  <c r="B2850" i="5"/>
  <c r="C2850" i="5" s="1"/>
  <c r="M2850" i="5" s="1"/>
  <c r="N2850" i="5" s="1"/>
  <c r="B2851" i="5"/>
  <c r="C2851" i="5" s="1"/>
  <c r="M2851" i="5" s="1"/>
  <c r="N2851" i="5" s="1"/>
  <c r="B2852" i="5"/>
  <c r="C2852" i="5" s="1"/>
  <c r="M2852" i="5" s="1"/>
  <c r="N2852" i="5" s="1"/>
  <c r="B2853" i="5"/>
  <c r="C2853" i="5" s="1"/>
  <c r="M2853" i="5" s="1"/>
  <c r="N2853" i="5" s="1"/>
  <c r="B2854" i="5"/>
  <c r="C2854" i="5" s="1"/>
  <c r="M2854" i="5" s="1"/>
  <c r="N2854" i="5" s="1"/>
  <c r="B2855" i="5"/>
  <c r="C2855" i="5" s="1"/>
  <c r="M2855" i="5" s="1"/>
  <c r="N2855" i="5" s="1"/>
  <c r="B2856" i="5"/>
  <c r="C2856" i="5" s="1"/>
  <c r="M2856" i="5" s="1"/>
  <c r="N2856" i="5" s="1"/>
  <c r="B2857" i="5"/>
  <c r="C2857" i="5" s="1"/>
  <c r="M2857" i="5" s="1"/>
  <c r="N2857" i="5" s="1"/>
  <c r="B2858" i="5"/>
  <c r="C2858" i="5" s="1"/>
  <c r="M2858" i="5" s="1"/>
  <c r="N2858" i="5" s="1"/>
  <c r="B2859" i="5"/>
  <c r="C2859" i="5" s="1"/>
  <c r="M2859" i="5" s="1"/>
  <c r="N2859" i="5" s="1"/>
  <c r="B2860" i="5"/>
  <c r="C2860" i="5" s="1"/>
  <c r="M2860" i="5" s="1"/>
  <c r="N2860" i="5" s="1"/>
  <c r="B2861" i="5"/>
  <c r="C2861" i="5" s="1"/>
  <c r="M2861" i="5" s="1"/>
  <c r="N2861" i="5" s="1"/>
  <c r="B2862" i="5"/>
  <c r="C2862" i="5" s="1"/>
  <c r="M2862" i="5" s="1"/>
  <c r="N2862" i="5" s="1"/>
  <c r="B2863" i="5"/>
  <c r="C2863" i="5" s="1"/>
  <c r="M2863" i="5" s="1"/>
  <c r="N2863" i="5" s="1"/>
  <c r="B2864" i="5"/>
  <c r="C2864" i="5" s="1"/>
  <c r="M2864" i="5" s="1"/>
  <c r="N2864" i="5" s="1"/>
  <c r="B2865" i="5"/>
  <c r="C2865" i="5" s="1"/>
  <c r="M2865" i="5" s="1"/>
  <c r="N2865" i="5" s="1"/>
  <c r="B2866" i="5"/>
  <c r="C2866" i="5" s="1"/>
  <c r="M2866" i="5" s="1"/>
  <c r="N2866" i="5" s="1"/>
  <c r="B2867" i="5"/>
  <c r="C2867" i="5" s="1"/>
  <c r="M2867" i="5" s="1"/>
  <c r="N2867" i="5" s="1"/>
  <c r="B2868" i="5"/>
  <c r="C2868" i="5" s="1"/>
  <c r="M2868" i="5" s="1"/>
  <c r="N2868" i="5" s="1"/>
  <c r="B2869" i="5"/>
  <c r="C2869" i="5" s="1"/>
  <c r="M2869" i="5" s="1"/>
  <c r="N2869" i="5" s="1"/>
  <c r="B2870" i="5"/>
  <c r="C2870" i="5" s="1"/>
  <c r="M2870" i="5" s="1"/>
  <c r="N2870" i="5" s="1"/>
  <c r="B2871" i="5"/>
  <c r="C2871" i="5" s="1"/>
  <c r="M2871" i="5" s="1"/>
  <c r="N2871" i="5" s="1"/>
  <c r="B2872" i="5"/>
  <c r="C2872" i="5" s="1"/>
  <c r="M2872" i="5" s="1"/>
  <c r="N2872" i="5" s="1"/>
  <c r="B2873" i="5"/>
  <c r="C2873" i="5" s="1"/>
  <c r="M2873" i="5" s="1"/>
  <c r="N2873" i="5" s="1"/>
  <c r="B2874" i="5"/>
  <c r="C2874" i="5" s="1"/>
  <c r="M2874" i="5" s="1"/>
  <c r="N2874" i="5" s="1"/>
  <c r="B2875" i="5"/>
  <c r="C2875" i="5" s="1"/>
  <c r="M2875" i="5" s="1"/>
  <c r="N2875" i="5" s="1"/>
  <c r="B2876" i="5"/>
  <c r="C2876" i="5" s="1"/>
  <c r="M2876" i="5" s="1"/>
  <c r="N2876" i="5" s="1"/>
  <c r="B2877" i="5"/>
  <c r="C2877" i="5" s="1"/>
  <c r="M2877" i="5" s="1"/>
  <c r="N2877" i="5" s="1"/>
  <c r="B2878" i="5"/>
  <c r="C2878" i="5" s="1"/>
  <c r="M2878" i="5" s="1"/>
  <c r="N2878" i="5" s="1"/>
  <c r="B2879" i="5"/>
  <c r="C2879" i="5" s="1"/>
  <c r="M2879" i="5" s="1"/>
  <c r="N2879" i="5" s="1"/>
  <c r="B2880" i="5"/>
  <c r="C2880" i="5" s="1"/>
  <c r="M2880" i="5" s="1"/>
  <c r="N2880" i="5" s="1"/>
  <c r="B2881" i="5"/>
  <c r="C2881" i="5" s="1"/>
  <c r="M2881" i="5" s="1"/>
  <c r="N2881" i="5" s="1"/>
  <c r="B2882" i="5"/>
  <c r="C2882" i="5" s="1"/>
  <c r="M2882" i="5" s="1"/>
  <c r="N2882" i="5" s="1"/>
  <c r="B2883" i="5"/>
  <c r="C2883" i="5" s="1"/>
  <c r="M2883" i="5" s="1"/>
  <c r="N2883" i="5" s="1"/>
  <c r="B2884" i="5"/>
  <c r="C2884" i="5" s="1"/>
  <c r="M2884" i="5" s="1"/>
  <c r="N2884" i="5" s="1"/>
  <c r="B2885" i="5"/>
  <c r="C2885" i="5" s="1"/>
  <c r="M2885" i="5" s="1"/>
  <c r="N2885" i="5" s="1"/>
  <c r="B2886" i="5"/>
  <c r="C2886" i="5" s="1"/>
  <c r="M2886" i="5" s="1"/>
  <c r="N2886" i="5" s="1"/>
  <c r="B2887" i="5"/>
  <c r="C2887" i="5" s="1"/>
  <c r="M2887" i="5" s="1"/>
  <c r="N2887" i="5" s="1"/>
  <c r="B2888" i="5"/>
  <c r="C2888" i="5" s="1"/>
  <c r="M2888" i="5" s="1"/>
  <c r="N2888" i="5" s="1"/>
  <c r="B2889" i="5"/>
  <c r="C2889" i="5" s="1"/>
  <c r="M2889" i="5" s="1"/>
  <c r="N2889" i="5" s="1"/>
  <c r="B2890" i="5"/>
  <c r="C2890" i="5" s="1"/>
  <c r="M2890" i="5" s="1"/>
  <c r="N2890" i="5" s="1"/>
  <c r="B2891" i="5"/>
  <c r="C2891" i="5" s="1"/>
  <c r="M2891" i="5" s="1"/>
  <c r="N2891" i="5" s="1"/>
  <c r="B2892" i="5"/>
  <c r="C2892" i="5" s="1"/>
  <c r="M2892" i="5" s="1"/>
  <c r="N2892" i="5" s="1"/>
  <c r="B2893" i="5"/>
  <c r="C2893" i="5" s="1"/>
  <c r="M2893" i="5" s="1"/>
  <c r="N2893" i="5" s="1"/>
  <c r="B2894" i="5"/>
  <c r="C2894" i="5" s="1"/>
  <c r="M2894" i="5" s="1"/>
  <c r="N2894" i="5" s="1"/>
  <c r="B2895" i="5"/>
  <c r="C2895" i="5" s="1"/>
  <c r="M2895" i="5" s="1"/>
  <c r="N2895" i="5" s="1"/>
  <c r="B2896" i="5"/>
  <c r="C2896" i="5" s="1"/>
  <c r="M2896" i="5" s="1"/>
  <c r="N2896" i="5" s="1"/>
  <c r="B2897" i="5"/>
  <c r="C2897" i="5" s="1"/>
  <c r="M2897" i="5" s="1"/>
  <c r="N2897" i="5" s="1"/>
  <c r="B2898" i="5"/>
  <c r="C2898" i="5" s="1"/>
  <c r="M2898" i="5" s="1"/>
  <c r="N2898" i="5" s="1"/>
  <c r="B2899" i="5"/>
  <c r="C2899" i="5" s="1"/>
  <c r="M2899" i="5" s="1"/>
  <c r="N2899" i="5" s="1"/>
  <c r="B2900" i="5"/>
  <c r="C2900" i="5" s="1"/>
  <c r="M2900" i="5" s="1"/>
  <c r="N2900" i="5" s="1"/>
  <c r="B2901" i="5"/>
  <c r="C2901" i="5" s="1"/>
  <c r="M2901" i="5" s="1"/>
  <c r="N2901" i="5" s="1"/>
  <c r="B2902" i="5"/>
  <c r="C2902" i="5" s="1"/>
  <c r="M2902" i="5" s="1"/>
  <c r="N2902" i="5" s="1"/>
  <c r="B2903" i="5"/>
  <c r="C2903" i="5" s="1"/>
  <c r="M2903" i="5" s="1"/>
  <c r="N2903" i="5" s="1"/>
  <c r="B2904" i="5"/>
  <c r="C2904" i="5" s="1"/>
  <c r="M2904" i="5" s="1"/>
  <c r="N2904" i="5" s="1"/>
  <c r="B2905" i="5"/>
  <c r="C2905" i="5" s="1"/>
  <c r="M2905" i="5" s="1"/>
  <c r="N2905" i="5" s="1"/>
  <c r="B2906" i="5"/>
  <c r="C2906" i="5" s="1"/>
  <c r="M2906" i="5" s="1"/>
  <c r="N2906" i="5" s="1"/>
  <c r="B2907" i="5"/>
  <c r="C2907" i="5" s="1"/>
  <c r="M2907" i="5" s="1"/>
  <c r="N2907" i="5" s="1"/>
  <c r="B2908" i="5"/>
  <c r="C2908" i="5" s="1"/>
  <c r="M2908" i="5" s="1"/>
  <c r="N2908" i="5" s="1"/>
  <c r="B2909" i="5"/>
  <c r="C2909" i="5" s="1"/>
  <c r="M2909" i="5" s="1"/>
  <c r="N2909" i="5" s="1"/>
  <c r="B2910" i="5"/>
  <c r="C2910" i="5" s="1"/>
  <c r="M2910" i="5" s="1"/>
  <c r="N2910" i="5" s="1"/>
  <c r="B2911" i="5"/>
  <c r="C2911" i="5" s="1"/>
  <c r="M2911" i="5" s="1"/>
  <c r="N2911" i="5" s="1"/>
  <c r="B2912" i="5"/>
  <c r="C2912" i="5" s="1"/>
  <c r="M2912" i="5" s="1"/>
  <c r="N2912" i="5" s="1"/>
  <c r="B2913" i="5"/>
  <c r="C2913" i="5" s="1"/>
  <c r="M2913" i="5" s="1"/>
  <c r="N2913" i="5" s="1"/>
  <c r="B2914" i="5"/>
  <c r="C2914" i="5" s="1"/>
  <c r="M2914" i="5" s="1"/>
  <c r="N2914" i="5" s="1"/>
  <c r="B2915" i="5"/>
  <c r="C2915" i="5" s="1"/>
  <c r="M2915" i="5" s="1"/>
  <c r="N2915" i="5" s="1"/>
  <c r="B2916" i="5"/>
  <c r="C2916" i="5" s="1"/>
  <c r="M2916" i="5" s="1"/>
  <c r="N2916" i="5" s="1"/>
  <c r="B2917" i="5"/>
  <c r="C2917" i="5" s="1"/>
  <c r="M2917" i="5" s="1"/>
  <c r="N2917" i="5" s="1"/>
  <c r="B2918" i="5"/>
  <c r="C2918" i="5" s="1"/>
  <c r="M2918" i="5" s="1"/>
  <c r="N2918" i="5" s="1"/>
  <c r="B2919" i="5"/>
  <c r="C2919" i="5" s="1"/>
  <c r="M2919" i="5" s="1"/>
  <c r="N2919" i="5" s="1"/>
  <c r="B2920" i="5"/>
  <c r="C2920" i="5" s="1"/>
  <c r="M2920" i="5" s="1"/>
  <c r="N2920" i="5" s="1"/>
  <c r="B2921" i="5"/>
  <c r="C2921" i="5" s="1"/>
  <c r="M2921" i="5" s="1"/>
  <c r="N2921" i="5" s="1"/>
  <c r="B2922" i="5"/>
  <c r="C2922" i="5" s="1"/>
  <c r="M2922" i="5" s="1"/>
  <c r="N2922" i="5" s="1"/>
  <c r="B2923" i="5"/>
  <c r="C2923" i="5" s="1"/>
  <c r="M2923" i="5" s="1"/>
  <c r="N2923" i="5" s="1"/>
  <c r="B2924" i="5"/>
  <c r="C2924" i="5" s="1"/>
  <c r="M2924" i="5" s="1"/>
  <c r="N2924" i="5" s="1"/>
  <c r="B2925" i="5"/>
  <c r="C2925" i="5" s="1"/>
  <c r="M2925" i="5" s="1"/>
  <c r="N2925" i="5" s="1"/>
  <c r="B2926" i="5"/>
  <c r="C2926" i="5" s="1"/>
  <c r="M2926" i="5" s="1"/>
  <c r="N2926" i="5" s="1"/>
  <c r="B2927" i="5"/>
  <c r="C2927" i="5" s="1"/>
  <c r="M2927" i="5" s="1"/>
  <c r="N2927" i="5" s="1"/>
  <c r="B2928" i="5"/>
  <c r="C2928" i="5" s="1"/>
  <c r="M2928" i="5" s="1"/>
  <c r="N2928" i="5" s="1"/>
  <c r="B2929" i="5"/>
  <c r="C2929" i="5" s="1"/>
  <c r="M2929" i="5" s="1"/>
  <c r="N2929" i="5" s="1"/>
  <c r="B2930" i="5"/>
  <c r="C2930" i="5" s="1"/>
  <c r="M2930" i="5" s="1"/>
  <c r="N2930" i="5" s="1"/>
  <c r="B2931" i="5"/>
  <c r="C2931" i="5" s="1"/>
  <c r="M2931" i="5" s="1"/>
  <c r="N2931" i="5" s="1"/>
  <c r="B2932" i="5"/>
  <c r="C2932" i="5" s="1"/>
  <c r="M2932" i="5" s="1"/>
  <c r="N2932" i="5" s="1"/>
  <c r="B2933" i="5"/>
  <c r="C2933" i="5" s="1"/>
  <c r="M2933" i="5" s="1"/>
  <c r="N2933" i="5" s="1"/>
  <c r="B2934" i="5"/>
  <c r="C2934" i="5" s="1"/>
  <c r="M2934" i="5" s="1"/>
  <c r="N2934" i="5" s="1"/>
  <c r="B2935" i="5"/>
  <c r="C2935" i="5" s="1"/>
  <c r="M2935" i="5" s="1"/>
  <c r="N2935" i="5" s="1"/>
  <c r="B2936" i="5"/>
  <c r="C2936" i="5" s="1"/>
  <c r="M2936" i="5" s="1"/>
  <c r="N2936" i="5" s="1"/>
  <c r="B2937" i="5"/>
  <c r="C2937" i="5" s="1"/>
  <c r="M2937" i="5" s="1"/>
  <c r="N2937" i="5" s="1"/>
  <c r="B2938" i="5"/>
  <c r="C2938" i="5" s="1"/>
  <c r="M2938" i="5" s="1"/>
  <c r="N2938" i="5" s="1"/>
  <c r="B2939" i="5"/>
  <c r="C2939" i="5" s="1"/>
  <c r="M2939" i="5" s="1"/>
  <c r="N2939" i="5" s="1"/>
  <c r="B2940" i="5"/>
  <c r="C2940" i="5" s="1"/>
  <c r="M2940" i="5" s="1"/>
  <c r="N2940" i="5" s="1"/>
  <c r="B2941" i="5"/>
  <c r="C2941" i="5" s="1"/>
  <c r="M2941" i="5" s="1"/>
  <c r="N2941" i="5" s="1"/>
  <c r="B2942" i="5"/>
  <c r="C2942" i="5" s="1"/>
  <c r="M2942" i="5" s="1"/>
  <c r="N2942" i="5" s="1"/>
  <c r="B2943" i="5"/>
  <c r="C2943" i="5" s="1"/>
  <c r="M2943" i="5" s="1"/>
  <c r="N2943" i="5" s="1"/>
  <c r="B2944" i="5"/>
  <c r="C2944" i="5" s="1"/>
  <c r="M2944" i="5" s="1"/>
  <c r="N2944" i="5" s="1"/>
  <c r="B2945" i="5"/>
  <c r="C2945" i="5" s="1"/>
  <c r="M2945" i="5" s="1"/>
  <c r="N2945" i="5" s="1"/>
  <c r="B2946" i="5"/>
  <c r="C2946" i="5" s="1"/>
  <c r="M2946" i="5" s="1"/>
  <c r="N2946" i="5" s="1"/>
  <c r="B2947" i="5"/>
  <c r="C2947" i="5" s="1"/>
  <c r="M2947" i="5" s="1"/>
  <c r="N2947" i="5" s="1"/>
  <c r="B2948" i="5"/>
  <c r="C2948" i="5" s="1"/>
  <c r="M2948" i="5" s="1"/>
  <c r="N2948" i="5" s="1"/>
  <c r="B2949" i="5"/>
  <c r="C2949" i="5" s="1"/>
  <c r="M2949" i="5" s="1"/>
  <c r="N2949" i="5" s="1"/>
  <c r="B2950" i="5"/>
  <c r="C2950" i="5" s="1"/>
  <c r="M2950" i="5" s="1"/>
  <c r="N2950" i="5" s="1"/>
  <c r="B2951" i="5"/>
  <c r="C2951" i="5" s="1"/>
  <c r="M2951" i="5" s="1"/>
  <c r="N2951" i="5" s="1"/>
  <c r="B2952" i="5"/>
  <c r="C2952" i="5" s="1"/>
  <c r="M2952" i="5" s="1"/>
  <c r="N2952" i="5" s="1"/>
  <c r="B2953" i="5"/>
  <c r="C2953" i="5" s="1"/>
  <c r="M2953" i="5" s="1"/>
  <c r="N2953" i="5" s="1"/>
  <c r="B2954" i="5"/>
  <c r="C2954" i="5" s="1"/>
  <c r="M2954" i="5" s="1"/>
  <c r="N2954" i="5" s="1"/>
  <c r="B2955" i="5"/>
  <c r="C2955" i="5" s="1"/>
  <c r="M2955" i="5" s="1"/>
  <c r="N2955" i="5" s="1"/>
  <c r="B2956" i="5"/>
  <c r="C2956" i="5" s="1"/>
  <c r="M2956" i="5" s="1"/>
  <c r="N2956" i="5" s="1"/>
  <c r="B2957" i="5"/>
  <c r="C2957" i="5" s="1"/>
  <c r="M2957" i="5" s="1"/>
  <c r="N2957" i="5" s="1"/>
  <c r="B2958" i="5"/>
  <c r="C2958" i="5" s="1"/>
  <c r="M2958" i="5" s="1"/>
  <c r="N2958" i="5" s="1"/>
  <c r="B2959" i="5"/>
  <c r="C2959" i="5" s="1"/>
  <c r="M2959" i="5" s="1"/>
  <c r="N2959" i="5" s="1"/>
  <c r="B2960" i="5"/>
  <c r="C2960" i="5" s="1"/>
  <c r="M2960" i="5" s="1"/>
  <c r="N2960" i="5" s="1"/>
  <c r="B2961" i="5"/>
  <c r="C2961" i="5" s="1"/>
  <c r="M2961" i="5" s="1"/>
  <c r="N2961" i="5" s="1"/>
  <c r="B2962" i="5"/>
  <c r="C2962" i="5" s="1"/>
  <c r="M2962" i="5" s="1"/>
  <c r="N2962" i="5" s="1"/>
  <c r="B2963" i="5"/>
  <c r="C2963" i="5" s="1"/>
  <c r="M2963" i="5" s="1"/>
  <c r="N2963" i="5" s="1"/>
  <c r="B2964" i="5"/>
  <c r="C2964" i="5" s="1"/>
  <c r="M2964" i="5" s="1"/>
  <c r="N2964" i="5" s="1"/>
  <c r="B2965" i="5"/>
  <c r="C2965" i="5" s="1"/>
  <c r="M2965" i="5" s="1"/>
  <c r="N2965" i="5" s="1"/>
  <c r="B2966" i="5"/>
  <c r="C2966" i="5" s="1"/>
  <c r="M2966" i="5" s="1"/>
  <c r="N2966" i="5" s="1"/>
  <c r="B2967" i="5"/>
  <c r="C2967" i="5" s="1"/>
  <c r="M2967" i="5" s="1"/>
  <c r="N2967" i="5" s="1"/>
  <c r="B2968" i="5"/>
  <c r="C2968" i="5" s="1"/>
  <c r="M2968" i="5" s="1"/>
  <c r="N2968" i="5" s="1"/>
  <c r="B2969" i="5"/>
  <c r="C2969" i="5" s="1"/>
  <c r="M2969" i="5" s="1"/>
  <c r="N2969" i="5" s="1"/>
  <c r="B2970" i="5"/>
  <c r="C2970" i="5" s="1"/>
  <c r="M2970" i="5" s="1"/>
  <c r="N2970" i="5" s="1"/>
  <c r="B2971" i="5"/>
  <c r="C2971" i="5" s="1"/>
  <c r="M2971" i="5" s="1"/>
  <c r="N2971" i="5" s="1"/>
  <c r="B2972" i="5"/>
  <c r="C2972" i="5" s="1"/>
  <c r="M2972" i="5" s="1"/>
  <c r="N2972" i="5" s="1"/>
  <c r="B2973" i="5"/>
  <c r="C2973" i="5" s="1"/>
  <c r="M2973" i="5" s="1"/>
  <c r="N2973" i="5" s="1"/>
  <c r="B2974" i="5"/>
  <c r="C2974" i="5" s="1"/>
  <c r="M2974" i="5" s="1"/>
  <c r="N2974" i="5" s="1"/>
  <c r="B2975" i="5"/>
  <c r="C2975" i="5" s="1"/>
  <c r="M2975" i="5" s="1"/>
  <c r="N2975" i="5" s="1"/>
  <c r="B2976" i="5"/>
  <c r="C2976" i="5" s="1"/>
  <c r="M2976" i="5" s="1"/>
  <c r="N2976" i="5" s="1"/>
  <c r="B2977" i="5"/>
  <c r="C2977" i="5" s="1"/>
  <c r="M2977" i="5" s="1"/>
  <c r="N2977" i="5" s="1"/>
  <c r="B2978" i="5"/>
  <c r="C2978" i="5" s="1"/>
  <c r="M2978" i="5" s="1"/>
  <c r="N2978" i="5" s="1"/>
  <c r="B2979" i="5"/>
  <c r="C2979" i="5" s="1"/>
  <c r="M2979" i="5" s="1"/>
  <c r="N2979" i="5" s="1"/>
  <c r="B2980" i="5"/>
  <c r="C2980" i="5" s="1"/>
  <c r="M2980" i="5" s="1"/>
  <c r="N2980" i="5" s="1"/>
  <c r="B2981" i="5"/>
  <c r="C2981" i="5" s="1"/>
  <c r="M2981" i="5" s="1"/>
  <c r="N2981" i="5" s="1"/>
  <c r="B2982" i="5"/>
  <c r="C2982" i="5" s="1"/>
  <c r="M2982" i="5" s="1"/>
  <c r="N2982" i="5" s="1"/>
  <c r="B2983" i="5"/>
  <c r="C2983" i="5" s="1"/>
  <c r="M2983" i="5" s="1"/>
  <c r="N2983" i="5" s="1"/>
  <c r="B2984" i="5"/>
  <c r="C2984" i="5" s="1"/>
  <c r="M2984" i="5" s="1"/>
  <c r="N2984" i="5" s="1"/>
  <c r="B2985" i="5"/>
  <c r="C2985" i="5" s="1"/>
  <c r="M2985" i="5" s="1"/>
  <c r="N2985" i="5" s="1"/>
  <c r="B2986" i="5"/>
  <c r="C2986" i="5" s="1"/>
  <c r="M2986" i="5" s="1"/>
  <c r="N2986" i="5" s="1"/>
  <c r="B2987" i="5"/>
  <c r="C2987" i="5" s="1"/>
  <c r="M2987" i="5" s="1"/>
  <c r="N2987" i="5" s="1"/>
  <c r="B2988" i="5"/>
  <c r="C2988" i="5" s="1"/>
  <c r="M2988" i="5" s="1"/>
  <c r="N2988" i="5" s="1"/>
  <c r="B2989" i="5"/>
  <c r="C2989" i="5" s="1"/>
  <c r="M2989" i="5" s="1"/>
  <c r="N2989" i="5" s="1"/>
  <c r="B2990" i="5"/>
  <c r="C2990" i="5" s="1"/>
  <c r="M2990" i="5" s="1"/>
  <c r="N2990" i="5" s="1"/>
  <c r="B2991" i="5"/>
  <c r="C2991" i="5" s="1"/>
  <c r="M2991" i="5" s="1"/>
  <c r="N2991" i="5" s="1"/>
  <c r="B2992" i="5"/>
  <c r="C2992" i="5" s="1"/>
  <c r="M2992" i="5" s="1"/>
  <c r="N2992" i="5" s="1"/>
  <c r="B2993" i="5"/>
  <c r="C2993" i="5" s="1"/>
  <c r="M2993" i="5" s="1"/>
  <c r="N2993" i="5" s="1"/>
  <c r="B2994" i="5"/>
  <c r="C2994" i="5" s="1"/>
  <c r="M2994" i="5" s="1"/>
  <c r="N2994" i="5" s="1"/>
  <c r="B2995" i="5"/>
  <c r="C2995" i="5" s="1"/>
  <c r="M2995" i="5" s="1"/>
  <c r="N2995" i="5" s="1"/>
  <c r="B2996" i="5"/>
  <c r="C2996" i="5" s="1"/>
  <c r="M2996" i="5" s="1"/>
  <c r="N2996" i="5" s="1"/>
  <c r="B2997" i="5"/>
  <c r="C2997" i="5" s="1"/>
  <c r="M2997" i="5" s="1"/>
  <c r="N2997" i="5" s="1"/>
  <c r="B2998" i="5"/>
  <c r="C2998" i="5" s="1"/>
  <c r="M2998" i="5" s="1"/>
  <c r="N2998" i="5" s="1"/>
  <c r="B2999" i="5"/>
  <c r="C2999" i="5" s="1"/>
  <c r="M2999" i="5" s="1"/>
  <c r="N2999" i="5" s="1"/>
  <c r="B3000" i="5"/>
  <c r="C3000" i="5" s="1"/>
  <c r="M3000" i="5" s="1"/>
  <c r="N3000" i="5" s="1"/>
  <c r="B3001" i="5"/>
  <c r="C3001" i="5" s="1"/>
  <c r="M3001" i="5" s="1"/>
  <c r="N3001" i="5" s="1"/>
  <c r="B3002" i="5"/>
  <c r="C3002" i="5" s="1"/>
  <c r="M3002" i="5" s="1"/>
  <c r="N3002" i="5" s="1"/>
  <c r="B3003" i="5"/>
  <c r="C3003" i="5" s="1"/>
  <c r="M3003" i="5" s="1"/>
  <c r="N3003" i="5" s="1"/>
  <c r="B3004" i="5"/>
  <c r="C3004" i="5" s="1"/>
  <c r="M3004" i="5" s="1"/>
  <c r="N3004" i="5" s="1"/>
  <c r="B3005" i="5"/>
  <c r="C3005" i="5" s="1"/>
  <c r="M3005" i="5" s="1"/>
  <c r="N3005" i="5" s="1"/>
  <c r="B3006" i="5"/>
  <c r="C3006" i="5" s="1"/>
  <c r="M3006" i="5" s="1"/>
  <c r="N3006" i="5" s="1"/>
  <c r="B3007" i="5"/>
  <c r="C3007" i="5" s="1"/>
  <c r="M3007" i="5" s="1"/>
  <c r="N3007" i="5" s="1"/>
  <c r="B3008" i="5"/>
  <c r="C3008" i="5" s="1"/>
  <c r="M3008" i="5" s="1"/>
  <c r="N3008" i="5" s="1"/>
  <c r="B3009" i="5"/>
  <c r="C3009" i="5" s="1"/>
  <c r="M3009" i="5" s="1"/>
  <c r="N3009" i="5" s="1"/>
  <c r="B3010" i="5"/>
  <c r="C3010" i="5" s="1"/>
  <c r="M3010" i="5" s="1"/>
  <c r="N3010" i="5" s="1"/>
  <c r="B3011" i="5"/>
  <c r="C3011" i="5" s="1"/>
  <c r="M3011" i="5" s="1"/>
  <c r="N3011" i="5" s="1"/>
  <c r="B3012" i="5"/>
  <c r="C3012" i="5" s="1"/>
  <c r="M3012" i="5" s="1"/>
  <c r="N3012" i="5" s="1"/>
  <c r="B3013" i="5"/>
  <c r="C3013" i="5" s="1"/>
  <c r="M3013" i="5" s="1"/>
  <c r="N3013" i="5" s="1"/>
  <c r="B3014" i="5"/>
  <c r="C3014" i="5" s="1"/>
  <c r="M3014" i="5" s="1"/>
  <c r="N3014" i="5" s="1"/>
  <c r="B3015" i="5"/>
  <c r="C3015" i="5" s="1"/>
  <c r="M3015" i="5" s="1"/>
  <c r="N3015" i="5" s="1"/>
  <c r="B3016" i="5"/>
  <c r="C3016" i="5" s="1"/>
  <c r="M3016" i="5" s="1"/>
  <c r="N3016" i="5" s="1"/>
  <c r="B3017" i="5"/>
  <c r="C3017" i="5" s="1"/>
  <c r="M3017" i="5" s="1"/>
  <c r="N3017" i="5" s="1"/>
  <c r="B3018" i="5"/>
  <c r="C3018" i="5" s="1"/>
  <c r="M3018" i="5" s="1"/>
  <c r="N3018" i="5" s="1"/>
  <c r="B3019" i="5"/>
  <c r="C3019" i="5" s="1"/>
  <c r="M3019" i="5" s="1"/>
  <c r="N3019" i="5" s="1"/>
  <c r="B3020" i="5"/>
  <c r="C3020" i="5" s="1"/>
  <c r="M3020" i="5" s="1"/>
  <c r="N3020" i="5" s="1"/>
  <c r="B3021" i="5"/>
  <c r="C3021" i="5" s="1"/>
  <c r="M3021" i="5" s="1"/>
  <c r="N3021" i="5" s="1"/>
  <c r="B3022" i="5"/>
  <c r="C3022" i="5" s="1"/>
  <c r="M3022" i="5" s="1"/>
  <c r="N3022" i="5" s="1"/>
  <c r="B3023" i="5"/>
  <c r="C3023" i="5" s="1"/>
  <c r="M3023" i="5" s="1"/>
  <c r="N3023" i="5" s="1"/>
  <c r="B3024" i="5"/>
  <c r="C3024" i="5" s="1"/>
  <c r="M3024" i="5" s="1"/>
  <c r="N3024" i="5" s="1"/>
  <c r="B3025" i="5"/>
  <c r="C3025" i="5" s="1"/>
  <c r="M3025" i="5" s="1"/>
  <c r="N3025" i="5" s="1"/>
  <c r="B3026" i="5"/>
  <c r="C3026" i="5" s="1"/>
  <c r="M3026" i="5" s="1"/>
  <c r="N3026" i="5" s="1"/>
  <c r="B3027" i="5"/>
  <c r="C3027" i="5" s="1"/>
  <c r="M3027" i="5" s="1"/>
  <c r="N3027" i="5" s="1"/>
  <c r="B3028" i="5"/>
  <c r="C3028" i="5" s="1"/>
  <c r="M3028" i="5" s="1"/>
  <c r="N3028" i="5" s="1"/>
  <c r="B3029" i="5"/>
  <c r="C3029" i="5" s="1"/>
  <c r="M3029" i="5" s="1"/>
  <c r="N3029" i="5" s="1"/>
  <c r="B3030" i="5"/>
  <c r="C3030" i="5" s="1"/>
  <c r="M3030" i="5" s="1"/>
  <c r="N3030" i="5" s="1"/>
  <c r="B3031" i="5"/>
  <c r="C3031" i="5" s="1"/>
  <c r="M3031" i="5" s="1"/>
  <c r="N3031" i="5" s="1"/>
  <c r="B3032" i="5"/>
  <c r="C3032" i="5" s="1"/>
  <c r="M3032" i="5" s="1"/>
  <c r="N3032" i="5" s="1"/>
  <c r="B3033" i="5"/>
  <c r="C3033" i="5" s="1"/>
  <c r="M3033" i="5" s="1"/>
  <c r="N3033" i="5" s="1"/>
  <c r="B3034" i="5"/>
  <c r="C3034" i="5" s="1"/>
  <c r="M3034" i="5" s="1"/>
  <c r="N3034" i="5" s="1"/>
  <c r="B3035" i="5"/>
  <c r="C3035" i="5" s="1"/>
  <c r="M3035" i="5" s="1"/>
  <c r="N3035" i="5" s="1"/>
  <c r="B3036" i="5"/>
  <c r="C3036" i="5" s="1"/>
  <c r="M3036" i="5" s="1"/>
  <c r="N3036" i="5" s="1"/>
  <c r="B3037" i="5"/>
  <c r="C3037" i="5" s="1"/>
  <c r="M3037" i="5" s="1"/>
  <c r="N3037" i="5" s="1"/>
  <c r="B3038" i="5"/>
  <c r="C3038" i="5" s="1"/>
  <c r="M3038" i="5" s="1"/>
  <c r="N3038" i="5" s="1"/>
  <c r="B3039" i="5"/>
  <c r="C3039" i="5" s="1"/>
  <c r="M3039" i="5" s="1"/>
  <c r="N3039" i="5" s="1"/>
  <c r="B3040" i="5"/>
  <c r="C3040" i="5" s="1"/>
  <c r="M3040" i="5" s="1"/>
  <c r="N3040" i="5" s="1"/>
  <c r="B3041" i="5"/>
  <c r="C3041" i="5" s="1"/>
  <c r="M3041" i="5" s="1"/>
  <c r="N3041" i="5" s="1"/>
  <c r="B3042" i="5"/>
  <c r="C3042" i="5" s="1"/>
  <c r="M3042" i="5" s="1"/>
  <c r="N3042" i="5" s="1"/>
  <c r="B3043" i="5"/>
  <c r="C3043" i="5" s="1"/>
  <c r="M3043" i="5" s="1"/>
  <c r="N3043" i="5" s="1"/>
  <c r="B3044" i="5"/>
  <c r="C3044" i="5" s="1"/>
  <c r="M3044" i="5" s="1"/>
  <c r="N3044" i="5" s="1"/>
  <c r="B3045" i="5"/>
  <c r="C3045" i="5" s="1"/>
  <c r="M3045" i="5" s="1"/>
  <c r="N3045" i="5" s="1"/>
  <c r="B3046" i="5"/>
  <c r="C3046" i="5" s="1"/>
  <c r="M3046" i="5" s="1"/>
  <c r="N3046" i="5" s="1"/>
  <c r="B3047" i="5"/>
  <c r="C3047" i="5" s="1"/>
  <c r="M3047" i="5" s="1"/>
  <c r="N3047" i="5" s="1"/>
  <c r="B3048" i="5"/>
  <c r="C3048" i="5" s="1"/>
  <c r="M3048" i="5" s="1"/>
  <c r="N3048" i="5" s="1"/>
  <c r="B3049" i="5"/>
  <c r="C3049" i="5" s="1"/>
  <c r="M3049" i="5" s="1"/>
  <c r="N3049" i="5" s="1"/>
  <c r="B3050" i="5"/>
  <c r="C3050" i="5" s="1"/>
  <c r="M3050" i="5" s="1"/>
  <c r="N3050" i="5" s="1"/>
  <c r="B3051" i="5"/>
  <c r="C3051" i="5" s="1"/>
  <c r="M3051" i="5" s="1"/>
  <c r="N3051" i="5" s="1"/>
  <c r="B3052" i="5"/>
  <c r="C3052" i="5" s="1"/>
  <c r="M3052" i="5" s="1"/>
  <c r="N3052" i="5" s="1"/>
  <c r="B3053" i="5"/>
  <c r="C3053" i="5" s="1"/>
  <c r="M3053" i="5" s="1"/>
  <c r="N3053" i="5" s="1"/>
  <c r="B3054" i="5"/>
  <c r="C3054" i="5" s="1"/>
  <c r="M3054" i="5" s="1"/>
  <c r="N3054" i="5" s="1"/>
  <c r="B3055" i="5"/>
  <c r="C3055" i="5" s="1"/>
  <c r="M3055" i="5" s="1"/>
  <c r="N3055" i="5" s="1"/>
  <c r="B3056" i="5"/>
  <c r="C3056" i="5" s="1"/>
  <c r="M3056" i="5" s="1"/>
  <c r="N3056" i="5" s="1"/>
  <c r="B3057" i="5"/>
  <c r="C3057" i="5" s="1"/>
  <c r="M3057" i="5" s="1"/>
  <c r="N3057" i="5" s="1"/>
  <c r="B3058" i="5"/>
  <c r="C3058" i="5" s="1"/>
  <c r="M3058" i="5" s="1"/>
  <c r="N3058" i="5" s="1"/>
  <c r="B3059" i="5"/>
  <c r="C3059" i="5" s="1"/>
  <c r="M3059" i="5" s="1"/>
  <c r="N3059" i="5" s="1"/>
  <c r="B3060" i="5"/>
  <c r="C3060" i="5" s="1"/>
  <c r="M3060" i="5" s="1"/>
  <c r="N3060" i="5" s="1"/>
  <c r="B3061" i="5"/>
  <c r="C3061" i="5" s="1"/>
  <c r="M3061" i="5" s="1"/>
  <c r="N3061" i="5" s="1"/>
  <c r="B3062" i="5"/>
  <c r="C3062" i="5" s="1"/>
  <c r="M3062" i="5" s="1"/>
  <c r="N3062" i="5" s="1"/>
  <c r="B3063" i="5"/>
  <c r="C3063" i="5" s="1"/>
  <c r="M3063" i="5" s="1"/>
  <c r="N3063" i="5" s="1"/>
  <c r="B3064" i="5"/>
  <c r="C3064" i="5" s="1"/>
  <c r="M3064" i="5" s="1"/>
  <c r="N3064" i="5" s="1"/>
  <c r="B3065" i="5"/>
  <c r="C3065" i="5" s="1"/>
  <c r="M3065" i="5" s="1"/>
  <c r="N3065" i="5" s="1"/>
  <c r="B3066" i="5"/>
  <c r="C3066" i="5" s="1"/>
  <c r="M3066" i="5" s="1"/>
  <c r="N3066" i="5" s="1"/>
  <c r="B3067" i="5"/>
  <c r="C3067" i="5" s="1"/>
  <c r="M3067" i="5" s="1"/>
  <c r="N3067" i="5" s="1"/>
  <c r="B3068" i="5"/>
  <c r="C3068" i="5" s="1"/>
  <c r="M3068" i="5" s="1"/>
  <c r="N3068" i="5" s="1"/>
  <c r="B3069" i="5"/>
  <c r="C3069" i="5" s="1"/>
  <c r="M3069" i="5" s="1"/>
  <c r="N3069" i="5" s="1"/>
  <c r="B3070" i="5"/>
  <c r="C3070" i="5" s="1"/>
  <c r="M3070" i="5" s="1"/>
  <c r="N3070" i="5" s="1"/>
  <c r="B3071" i="5"/>
  <c r="C3071" i="5" s="1"/>
  <c r="M3071" i="5" s="1"/>
  <c r="N3071" i="5" s="1"/>
  <c r="B3072" i="5"/>
  <c r="C3072" i="5" s="1"/>
  <c r="M3072" i="5" s="1"/>
  <c r="N3072" i="5" s="1"/>
  <c r="B3073" i="5"/>
  <c r="C3073" i="5" s="1"/>
  <c r="M3073" i="5" s="1"/>
  <c r="N3073" i="5" s="1"/>
  <c r="B3074" i="5"/>
  <c r="C3074" i="5" s="1"/>
  <c r="M3074" i="5" s="1"/>
  <c r="N3074" i="5" s="1"/>
  <c r="B3075" i="5"/>
  <c r="C3075" i="5" s="1"/>
  <c r="M3075" i="5" s="1"/>
  <c r="N3075" i="5" s="1"/>
  <c r="B3076" i="5"/>
  <c r="C3076" i="5" s="1"/>
  <c r="M3076" i="5" s="1"/>
  <c r="N3076" i="5" s="1"/>
  <c r="B3077" i="5"/>
  <c r="C3077" i="5" s="1"/>
  <c r="M3077" i="5" s="1"/>
  <c r="N3077" i="5" s="1"/>
  <c r="B3078" i="5"/>
  <c r="C3078" i="5" s="1"/>
  <c r="M3078" i="5" s="1"/>
  <c r="N3078" i="5" s="1"/>
  <c r="B3079" i="5"/>
  <c r="C3079" i="5" s="1"/>
  <c r="M3079" i="5" s="1"/>
  <c r="N3079" i="5" s="1"/>
  <c r="B3080" i="5"/>
  <c r="C3080" i="5" s="1"/>
  <c r="M3080" i="5" s="1"/>
  <c r="N3080" i="5" s="1"/>
  <c r="B3081" i="5"/>
  <c r="C3081" i="5" s="1"/>
  <c r="M3081" i="5" s="1"/>
  <c r="N3081" i="5" s="1"/>
  <c r="B3082" i="5"/>
  <c r="C3082" i="5" s="1"/>
  <c r="M3082" i="5" s="1"/>
  <c r="N3082" i="5" s="1"/>
  <c r="B3083" i="5"/>
  <c r="C3083" i="5" s="1"/>
  <c r="M3083" i="5" s="1"/>
  <c r="N3083" i="5" s="1"/>
  <c r="B3084" i="5"/>
  <c r="C3084" i="5" s="1"/>
  <c r="M3084" i="5" s="1"/>
  <c r="N3084" i="5" s="1"/>
  <c r="B3085" i="5"/>
  <c r="C3085" i="5" s="1"/>
  <c r="M3085" i="5" s="1"/>
  <c r="N3085" i="5" s="1"/>
  <c r="B3086" i="5"/>
  <c r="C3086" i="5" s="1"/>
  <c r="M3086" i="5" s="1"/>
  <c r="N3086" i="5" s="1"/>
  <c r="B3087" i="5"/>
  <c r="C3087" i="5" s="1"/>
  <c r="M3087" i="5" s="1"/>
  <c r="N3087" i="5" s="1"/>
  <c r="B3088" i="5"/>
  <c r="C3088" i="5" s="1"/>
  <c r="M3088" i="5" s="1"/>
  <c r="N3088" i="5" s="1"/>
  <c r="B3089" i="5"/>
  <c r="C3089" i="5" s="1"/>
  <c r="M3089" i="5" s="1"/>
  <c r="N3089" i="5" s="1"/>
  <c r="B3090" i="5"/>
  <c r="C3090" i="5" s="1"/>
  <c r="M3090" i="5" s="1"/>
  <c r="N3090" i="5" s="1"/>
  <c r="B3091" i="5"/>
  <c r="C3091" i="5" s="1"/>
  <c r="M3091" i="5" s="1"/>
  <c r="N3091" i="5" s="1"/>
  <c r="B3092" i="5"/>
  <c r="C3092" i="5" s="1"/>
  <c r="M3092" i="5" s="1"/>
  <c r="N3092" i="5" s="1"/>
  <c r="B3093" i="5"/>
  <c r="C3093" i="5" s="1"/>
  <c r="M3093" i="5" s="1"/>
  <c r="N3093" i="5" s="1"/>
  <c r="B3094" i="5"/>
  <c r="C3094" i="5" s="1"/>
  <c r="M3094" i="5" s="1"/>
  <c r="N3094" i="5" s="1"/>
  <c r="B3095" i="5"/>
  <c r="C3095" i="5" s="1"/>
  <c r="M3095" i="5" s="1"/>
  <c r="N3095" i="5" s="1"/>
  <c r="B3096" i="5"/>
  <c r="C3096" i="5" s="1"/>
  <c r="M3096" i="5" s="1"/>
  <c r="N3096" i="5" s="1"/>
  <c r="B3097" i="5"/>
  <c r="C3097" i="5" s="1"/>
  <c r="M3097" i="5" s="1"/>
  <c r="N3097" i="5" s="1"/>
  <c r="B3098" i="5"/>
  <c r="C3098" i="5" s="1"/>
  <c r="M3098" i="5" s="1"/>
  <c r="N3098" i="5" s="1"/>
  <c r="B3099" i="5"/>
  <c r="C3099" i="5" s="1"/>
  <c r="M3099" i="5" s="1"/>
  <c r="N3099" i="5" s="1"/>
  <c r="B3100" i="5"/>
  <c r="C3100" i="5" s="1"/>
  <c r="M3100" i="5" s="1"/>
  <c r="N3100" i="5" s="1"/>
  <c r="B3101" i="5"/>
  <c r="C3101" i="5" s="1"/>
  <c r="M3101" i="5" s="1"/>
  <c r="N3101" i="5" s="1"/>
  <c r="B3102" i="5"/>
  <c r="C3102" i="5" s="1"/>
  <c r="M3102" i="5" s="1"/>
  <c r="N3102" i="5" s="1"/>
  <c r="B3103" i="5"/>
  <c r="C3103" i="5" s="1"/>
  <c r="M3103" i="5" s="1"/>
  <c r="N3103" i="5" s="1"/>
  <c r="B3104" i="5"/>
  <c r="C3104" i="5" s="1"/>
  <c r="M3104" i="5" s="1"/>
  <c r="N3104" i="5" s="1"/>
  <c r="B3105" i="5"/>
  <c r="C3105" i="5" s="1"/>
  <c r="M3105" i="5" s="1"/>
  <c r="N3105" i="5" s="1"/>
  <c r="B3106" i="5"/>
  <c r="C3106" i="5" s="1"/>
  <c r="M3106" i="5" s="1"/>
  <c r="N3106" i="5" s="1"/>
  <c r="B3107" i="5"/>
  <c r="C3107" i="5" s="1"/>
  <c r="M3107" i="5" s="1"/>
  <c r="N3107" i="5" s="1"/>
  <c r="B3108" i="5"/>
  <c r="C3108" i="5" s="1"/>
  <c r="M3108" i="5" s="1"/>
  <c r="N3108" i="5" s="1"/>
  <c r="B3109" i="5"/>
  <c r="C3109" i="5" s="1"/>
  <c r="M3109" i="5" s="1"/>
  <c r="N3109" i="5" s="1"/>
  <c r="B3110" i="5"/>
  <c r="C3110" i="5" s="1"/>
  <c r="M3110" i="5" s="1"/>
  <c r="N3110" i="5" s="1"/>
  <c r="B3111" i="5"/>
  <c r="C3111" i="5" s="1"/>
  <c r="M3111" i="5" s="1"/>
  <c r="N3111" i="5" s="1"/>
  <c r="B3112" i="5"/>
  <c r="C3112" i="5" s="1"/>
  <c r="M3112" i="5" s="1"/>
  <c r="N3112" i="5" s="1"/>
  <c r="B3113" i="5"/>
  <c r="C3113" i="5" s="1"/>
  <c r="M3113" i="5" s="1"/>
  <c r="N3113" i="5" s="1"/>
  <c r="B3114" i="5"/>
  <c r="C3114" i="5" s="1"/>
  <c r="M3114" i="5" s="1"/>
  <c r="N3114" i="5" s="1"/>
  <c r="B3115" i="5"/>
  <c r="C3115" i="5" s="1"/>
  <c r="M3115" i="5" s="1"/>
  <c r="N3115" i="5" s="1"/>
  <c r="B3116" i="5"/>
  <c r="C3116" i="5" s="1"/>
  <c r="M3116" i="5" s="1"/>
  <c r="N3116" i="5" s="1"/>
  <c r="B3117" i="5"/>
  <c r="C3117" i="5" s="1"/>
  <c r="M3117" i="5" s="1"/>
  <c r="N3117" i="5" s="1"/>
  <c r="B3118" i="5"/>
  <c r="C3118" i="5" s="1"/>
  <c r="M3118" i="5" s="1"/>
  <c r="N3118" i="5" s="1"/>
  <c r="B3119" i="5"/>
  <c r="C3119" i="5" s="1"/>
  <c r="M3119" i="5" s="1"/>
  <c r="N3119" i="5" s="1"/>
  <c r="B3120" i="5"/>
  <c r="C3120" i="5" s="1"/>
  <c r="M3120" i="5" s="1"/>
  <c r="N3120" i="5" s="1"/>
  <c r="B3121" i="5"/>
  <c r="C3121" i="5" s="1"/>
  <c r="M3121" i="5" s="1"/>
  <c r="N3121" i="5" s="1"/>
  <c r="B3122" i="5"/>
  <c r="C3122" i="5" s="1"/>
  <c r="M3122" i="5" s="1"/>
  <c r="N3122" i="5" s="1"/>
  <c r="B3123" i="5"/>
  <c r="C3123" i="5" s="1"/>
  <c r="M3123" i="5" s="1"/>
  <c r="N3123" i="5" s="1"/>
  <c r="B3124" i="5"/>
  <c r="C3124" i="5" s="1"/>
  <c r="M3124" i="5" s="1"/>
  <c r="N3124" i="5" s="1"/>
  <c r="B3125" i="5"/>
  <c r="C3125" i="5" s="1"/>
  <c r="M3125" i="5" s="1"/>
  <c r="N3125" i="5" s="1"/>
  <c r="B3126" i="5"/>
  <c r="C3126" i="5" s="1"/>
  <c r="M3126" i="5" s="1"/>
  <c r="N3126" i="5" s="1"/>
  <c r="B3127" i="5"/>
  <c r="C3127" i="5" s="1"/>
  <c r="M3127" i="5" s="1"/>
  <c r="N3127" i="5" s="1"/>
  <c r="B3128" i="5"/>
  <c r="C3128" i="5" s="1"/>
  <c r="M3128" i="5" s="1"/>
  <c r="N3128" i="5" s="1"/>
  <c r="B3129" i="5"/>
  <c r="C3129" i="5" s="1"/>
  <c r="M3129" i="5" s="1"/>
  <c r="N3129" i="5" s="1"/>
  <c r="B3130" i="5"/>
  <c r="C3130" i="5" s="1"/>
  <c r="M3130" i="5" s="1"/>
  <c r="N3130" i="5" s="1"/>
  <c r="B3131" i="5"/>
  <c r="C3131" i="5" s="1"/>
  <c r="M3131" i="5" s="1"/>
  <c r="N3131" i="5" s="1"/>
  <c r="B3132" i="5"/>
  <c r="C3132" i="5" s="1"/>
  <c r="M3132" i="5" s="1"/>
  <c r="N3132" i="5" s="1"/>
  <c r="B3133" i="5"/>
  <c r="C3133" i="5" s="1"/>
  <c r="M3133" i="5" s="1"/>
  <c r="N3133" i="5" s="1"/>
  <c r="B3134" i="5"/>
  <c r="C3134" i="5" s="1"/>
  <c r="M3134" i="5" s="1"/>
  <c r="N3134" i="5" s="1"/>
  <c r="B3135" i="5"/>
  <c r="C3135" i="5" s="1"/>
  <c r="M3135" i="5" s="1"/>
  <c r="N3135" i="5" s="1"/>
  <c r="B3136" i="5"/>
  <c r="C3136" i="5" s="1"/>
  <c r="M3136" i="5" s="1"/>
  <c r="N3136" i="5" s="1"/>
  <c r="B3137" i="5"/>
  <c r="C3137" i="5" s="1"/>
  <c r="M3137" i="5" s="1"/>
  <c r="N3137" i="5" s="1"/>
  <c r="B3138" i="5"/>
  <c r="C3138" i="5" s="1"/>
  <c r="M3138" i="5" s="1"/>
  <c r="N3138" i="5" s="1"/>
  <c r="B3139" i="5"/>
  <c r="C3139" i="5" s="1"/>
  <c r="M3139" i="5" s="1"/>
  <c r="N3139" i="5" s="1"/>
  <c r="B3140" i="5"/>
  <c r="C3140" i="5" s="1"/>
  <c r="M3140" i="5" s="1"/>
  <c r="N3140" i="5" s="1"/>
  <c r="B3141" i="5"/>
  <c r="C3141" i="5" s="1"/>
  <c r="M3141" i="5" s="1"/>
  <c r="N3141" i="5" s="1"/>
  <c r="B3142" i="5"/>
  <c r="C3142" i="5" s="1"/>
  <c r="M3142" i="5" s="1"/>
  <c r="N3142" i="5" s="1"/>
  <c r="B3143" i="5"/>
  <c r="C3143" i="5" s="1"/>
  <c r="M3143" i="5" s="1"/>
  <c r="N3143" i="5" s="1"/>
  <c r="B3144" i="5"/>
  <c r="C3144" i="5" s="1"/>
  <c r="M3144" i="5" s="1"/>
  <c r="N3144" i="5" s="1"/>
  <c r="B3145" i="5"/>
  <c r="C3145" i="5" s="1"/>
  <c r="M3145" i="5" s="1"/>
  <c r="N3145" i="5" s="1"/>
  <c r="B3146" i="5"/>
  <c r="C3146" i="5" s="1"/>
  <c r="M3146" i="5" s="1"/>
  <c r="N3146" i="5" s="1"/>
  <c r="B3147" i="5"/>
  <c r="C3147" i="5" s="1"/>
  <c r="M3147" i="5" s="1"/>
  <c r="N3147" i="5" s="1"/>
  <c r="B3148" i="5"/>
  <c r="C3148" i="5" s="1"/>
  <c r="M3148" i="5" s="1"/>
  <c r="N3148" i="5" s="1"/>
  <c r="B3149" i="5"/>
  <c r="C3149" i="5" s="1"/>
  <c r="M3149" i="5" s="1"/>
  <c r="N3149" i="5" s="1"/>
  <c r="B3150" i="5"/>
  <c r="C3150" i="5" s="1"/>
  <c r="M3150" i="5" s="1"/>
  <c r="N3150" i="5" s="1"/>
  <c r="B3151" i="5"/>
  <c r="C3151" i="5" s="1"/>
  <c r="M3151" i="5" s="1"/>
  <c r="N3151" i="5" s="1"/>
  <c r="B3152" i="5"/>
  <c r="C3152" i="5" s="1"/>
  <c r="M3152" i="5" s="1"/>
  <c r="N3152" i="5" s="1"/>
  <c r="B3153" i="5"/>
  <c r="C3153" i="5" s="1"/>
  <c r="M3153" i="5" s="1"/>
  <c r="N3153" i="5" s="1"/>
  <c r="B3154" i="5"/>
  <c r="C3154" i="5" s="1"/>
  <c r="M3154" i="5" s="1"/>
  <c r="N3154" i="5" s="1"/>
  <c r="B3155" i="5"/>
  <c r="C3155" i="5" s="1"/>
  <c r="M3155" i="5" s="1"/>
  <c r="N3155" i="5" s="1"/>
  <c r="B3156" i="5"/>
  <c r="C3156" i="5" s="1"/>
  <c r="M3156" i="5" s="1"/>
  <c r="N3156" i="5" s="1"/>
  <c r="B3157" i="5"/>
  <c r="C3157" i="5" s="1"/>
  <c r="M3157" i="5" s="1"/>
  <c r="N3157" i="5" s="1"/>
  <c r="B3158" i="5"/>
  <c r="C3158" i="5" s="1"/>
  <c r="M3158" i="5" s="1"/>
  <c r="N3158" i="5" s="1"/>
  <c r="B3159" i="5"/>
  <c r="C3159" i="5" s="1"/>
  <c r="M3159" i="5" s="1"/>
  <c r="N3159" i="5" s="1"/>
  <c r="B3160" i="5"/>
  <c r="C3160" i="5" s="1"/>
  <c r="M3160" i="5" s="1"/>
  <c r="N3160" i="5" s="1"/>
  <c r="B3161" i="5"/>
  <c r="C3161" i="5" s="1"/>
  <c r="M3161" i="5" s="1"/>
  <c r="N3161" i="5" s="1"/>
  <c r="B3162" i="5"/>
  <c r="C3162" i="5" s="1"/>
  <c r="M3162" i="5" s="1"/>
  <c r="N3162" i="5" s="1"/>
  <c r="B3163" i="5"/>
  <c r="C3163" i="5" s="1"/>
  <c r="M3163" i="5" s="1"/>
  <c r="N3163" i="5" s="1"/>
  <c r="B3164" i="5"/>
  <c r="C3164" i="5" s="1"/>
  <c r="M3164" i="5" s="1"/>
  <c r="N3164" i="5" s="1"/>
  <c r="B3165" i="5"/>
  <c r="C3165" i="5" s="1"/>
  <c r="M3165" i="5" s="1"/>
  <c r="N3165" i="5" s="1"/>
  <c r="B3166" i="5"/>
  <c r="C3166" i="5" s="1"/>
  <c r="M3166" i="5" s="1"/>
  <c r="N3166" i="5" s="1"/>
  <c r="B3167" i="5"/>
  <c r="C3167" i="5" s="1"/>
  <c r="M3167" i="5" s="1"/>
  <c r="N3167" i="5" s="1"/>
  <c r="B3168" i="5"/>
  <c r="C3168" i="5" s="1"/>
  <c r="M3168" i="5" s="1"/>
  <c r="N3168" i="5" s="1"/>
  <c r="B3169" i="5"/>
  <c r="C3169" i="5" s="1"/>
  <c r="M3169" i="5" s="1"/>
  <c r="N3169" i="5" s="1"/>
  <c r="B3170" i="5"/>
  <c r="C3170" i="5" s="1"/>
  <c r="M3170" i="5" s="1"/>
  <c r="N3170" i="5" s="1"/>
  <c r="B3171" i="5"/>
  <c r="C3171" i="5" s="1"/>
  <c r="M3171" i="5" s="1"/>
  <c r="N3171" i="5" s="1"/>
  <c r="B3172" i="5"/>
  <c r="C3172" i="5" s="1"/>
  <c r="M3172" i="5" s="1"/>
  <c r="N3172" i="5" s="1"/>
  <c r="B3173" i="5"/>
  <c r="C3173" i="5" s="1"/>
  <c r="M3173" i="5" s="1"/>
  <c r="N3173" i="5" s="1"/>
  <c r="B3174" i="5"/>
  <c r="C3174" i="5" s="1"/>
  <c r="M3174" i="5" s="1"/>
  <c r="N3174" i="5" s="1"/>
  <c r="B3175" i="5"/>
  <c r="C3175" i="5" s="1"/>
  <c r="M3175" i="5" s="1"/>
  <c r="N3175" i="5" s="1"/>
  <c r="B3176" i="5"/>
  <c r="C3176" i="5" s="1"/>
  <c r="M3176" i="5" s="1"/>
  <c r="N3176" i="5" s="1"/>
  <c r="B3177" i="5"/>
  <c r="C3177" i="5" s="1"/>
  <c r="M3177" i="5" s="1"/>
  <c r="N3177" i="5" s="1"/>
  <c r="B3178" i="5"/>
  <c r="C3178" i="5" s="1"/>
  <c r="M3178" i="5" s="1"/>
  <c r="N3178" i="5" s="1"/>
  <c r="B3179" i="5"/>
  <c r="C3179" i="5" s="1"/>
  <c r="M3179" i="5" s="1"/>
  <c r="N3179" i="5" s="1"/>
  <c r="B3180" i="5"/>
  <c r="C3180" i="5" s="1"/>
  <c r="M3180" i="5" s="1"/>
  <c r="N3180" i="5" s="1"/>
  <c r="B3181" i="5"/>
  <c r="C3181" i="5" s="1"/>
  <c r="M3181" i="5" s="1"/>
  <c r="N3181" i="5" s="1"/>
  <c r="B3182" i="5"/>
  <c r="C3182" i="5" s="1"/>
  <c r="M3182" i="5" s="1"/>
  <c r="N3182" i="5" s="1"/>
  <c r="B3183" i="5"/>
  <c r="C3183" i="5" s="1"/>
  <c r="M3183" i="5" s="1"/>
  <c r="N3183" i="5" s="1"/>
  <c r="B3184" i="5"/>
  <c r="C3184" i="5" s="1"/>
  <c r="M3184" i="5" s="1"/>
  <c r="N3184" i="5" s="1"/>
  <c r="B3185" i="5"/>
  <c r="C3185" i="5" s="1"/>
  <c r="M3185" i="5" s="1"/>
  <c r="N3185" i="5" s="1"/>
  <c r="B3186" i="5"/>
  <c r="C3186" i="5" s="1"/>
  <c r="M3186" i="5" s="1"/>
  <c r="N3186" i="5" s="1"/>
  <c r="B3187" i="5"/>
  <c r="C3187" i="5" s="1"/>
  <c r="M3187" i="5" s="1"/>
  <c r="N3187" i="5" s="1"/>
  <c r="B3188" i="5"/>
  <c r="C3188" i="5" s="1"/>
  <c r="M3188" i="5" s="1"/>
  <c r="N3188" i="5" s="1"/>
  <c r="B3189" i="5"/>
  <c r="C3189" i="5" s="1"/>
  <c r="M3189" i="5" s="1"/>
  <c r="N3189" i="5" s="1"/>
  <c r="B3190" i="5"/>
  <c r="C3190" i="5" s="1"/>
  <c r="M3190" i="5" s="1"/>
  <c r="N3190" i="5" s="1"/>
  <c r="B3191" i="5"/>
  <c r="C3191" i="5" s="1"/>
  <c r="M3191" i="5" s="1"/>
  <c r="N3191" i="5" s="1"/>
  <c r="B3192" i="5"/>
  <c r="C3192" i="5" s="1"/>
  <c r="M3192" i="5" s="1"/>
  <c r="N3192" i="5" s="1"/>
  <c r="B3193" i="5"/>
  <c r="C3193" i="5" s="1"/>
  <c r="M3193" i="5" s="1"/>
  <c r="N3193" i="5" s="1"/>
  <c r="B3194" i="5"/>
  <c r="C3194" i="5" s="1"/>
  <c r="M3194" i="5" s="1"/>
  <c r="N3194" i="5" s="1"/>
  <c r="B3195" i="5"/>
  <c r="C3195" i="5" s="1"/>
  <c r="M3195" i="5" s="1"/>
  <c r="N3195" i="5" s="1"/>
  <c r="B3196" i="5"/>
  <c r="C3196" i="5" s="1"/>
  <c r="M3196" i="5" s="1"/>
  <c r="N3196" i="5" s="1"/>
  <c r="B3197" i="5"/>
  <c r="C3197" i="5" s="1"/>
  <c r="M3197" i="5" s="1"/>
  <c r="N3197" i="5" s="1"/>
  <c r="B3198" i="5"/>
  <c r="C3198" i="5" s="1"/>
  <c r="M3198" i="5" s="1"/>
  <c r="N3198" i="5" s="1"/>
  <c r="B3199" i="5"/>
  <c r="C3199" i="5" s="1"/>
  <c r="M3199" i="5" s="1"/>
  <c r="N3199" i="5" s="1"/>
  <c r="B3200" i="5"/>
  <c r="C3200" i="5" s="1"/>
  <c r="M3200" i="5" s="1"/>
  <c r="N3200" i="5" s="1"/>
  <c r="B3201" i="5"/>
  <c r="C3201" i="5" s="1"/>
  <c r="M3201" i="5" s="1"/>
  <c r="N3201" i="5" s="1"/>
  <c r="B3202" i="5"/>
  <c r="C3202" i="5" s="1"/>
  <c r="M3202" i="5" s="1"/>
  <c r="N3202" i="5" s="1"/>
  <c r="B3203" i="5"/>
  <c r="C3203" i="5" s="1"/>
  <c r="M3203" i="5" s="1"/>
  <c r="N3203" i="5" s="1"/>
  <c r="B3204" i="5"/>
  <c r="C3204" i="5" s="1"/>
  <c r="M3204" i="5" s="1"/>
  <c r="N3204" i="5" s="1"/>
  <c r="B3205" i="5"/>
  <c r="C3205" i="5" s="1"/>
  <c r="M3205" i="5" s="1"/>
  <c r="N3205" i="5" s="1"/>
  <c r="B3206" i="5"/>
  <c r="C3206" i="5" s="1"/>
  <c r="M3206" i="5" s="1"/>
  <c r="N3206" i="5" s="1"/>
  <c r="B3207" i="5"/>
  <c r="C3207" i="5" s="1"/>
  <c r="M3207" i="5" s="1"/>
  <c r="N3207" i="5" s="1"/>
  <c r="B3208" i="5"/>
  <c r="C3208" i="5" s="1"/>
  <c r="M3208" i="5" s="1"/>
  <c r="N3208" i="5" s="1"/>
  <c r="B3209" i="5"/>
  <c r="C3209" i="5" s="1"/>
  <c r="M3209" i="5" s="1"/>
  <c r="N3209" i="5" s="1"/>
  <c r="B3210" i="5"/>
  <c r="C3210" i="5" s="1"/>
  <c r="M3210" i="5" s="1"/>
  <c r="N3210" i="5" s="1"/>
  <c r="B3211" i="5"/>
  <c r="C3211" i="5" s="1"/>
  <c r="M3211" i="5" s="1"/>
  <c r="N3211" i="5" s="1"/>
  <c r="B3212" i="5"/>
  <c r="C3212" i="5" s="1"/>
  <c r="M3212" i="5" s="1"/>
  <c r="N3212" i="5" s="1"/>
  <c r="B3213" i="5"/>
  <c r="C3213" i="5" s="1"/>
  <c r="M3213" i="5" s="1"/>
  <c r="N3213" i="5" s="1"/>
  <c r="B3214" i="5"/>
  <c r="C3214" i="5" s="1"/>
  <c r="M3214" i="5" s="1"/>
  <c r="N3214" i="5" s="1"/>
  <c r="B3215" i="5"/>
  <c r="C3215" i="5" s="1"/>
  <c r="M3215" i="5" s="1"/>
  <c r="N3215" i="5" s="1"/>
  <c r="B3216" i="5"/>
  <c r="C3216" i="5" s="1"/>
  <c r="M3216" i="5" s="1"/>
  <c r="N3216" i="5" s="1"/>
  <c r="B3217" i="5"/>
  <c r="C3217" i="5" s="1"/>
  <c r="M3217" i="5" s="1"/>
  <c r="N3217" i="5" s="1"/>
  <c r="B3218" i="5"/>
  <c r="C3218" i="5" s="1"/>
  <c r="M3218" i="5" s="1"/>
  <c r="N3218" i="5" s="1"/>
  <c r="B3219" i="5"/>
  <c r="C3219" i="5" s="1"/>
  <c r="M3219" i="5" s="1"/>
  <c r="N3219" i="5" s="1"/>
  <c r="B3220" i="5"/>
  <c r="C3220" i="5" s="1"/>
  <c r="M3220" i="5" s="1"/>
  <c r="N3220" i="5" s="1"/>
  <c r="B3221" i="5"/>
  <c r="C3221" i="5" s="1"/>
  <c r="M3221" i="5" s="1"/>
  <c r="N3221" i="5" s="1"/>
  <c r="B3222" i="5"/>
  <c r="C3222" i="5" s="1"/>
  <c r="M3222" i="5" s="1"/>
  <c r="N3222" i="5" s="1"/>
  <c r="B3223" i="5"/>
  <c r="C3223" i="5" s="1"/>
  <c r="M3223" i="5" s="1"/>
  <c r="N3223" i="5" s="1"/>
  <c r="B3224" i="5"/>
  <c r="C3224" i="5" s="1"/>
  <c r="M3224" i="5" s="1"/>
  <c r="N3224" i="5" s="1"/>
  <c r="B3225" i="5"/>
  <c r="C3225" i="5" s="1"/>
  <c r="M3225" i="5" s="1"/>
  <c r="N3225" i="5" s="1"/>
  <c r="B3226" i="5"/>
  <c r="C3226" i="5" s="1"/>
  <c r="M3226" i="5" s="1"/>
  <c r="N3226" i="5" s="1"/>
  <c r="B3227" i="5"/>
  <c r="C3227" i="5" s="1"/>
  <c r="M3227" i="5" s="1"/>
  <c r="N3227" i="5" s="1"/>
  <c r="B3228" i="5"/>
  <c r="C3228" i="5" s="1"/>
  <c r="M3228" i="5" s="1"/>
  <c r="N3228" i="5" s="1"/>
  <c r="B3229" i="5"/>
  <c r="C3229" i="5" s="1"/>
  <c r="M3229" i="5" s="1"/>
  <c r="N3229" i="5" s="1"/>
  <c r="B3230" i="5"/>
  <c r="C3230" i="5" s="1"/>
  <c r="M3230" i="5" s="1"/>
  <c r="N3230" i="5" s="1"/>
  <c r="B3231" i="5"/>
  <c r="C3231" i="5" s="1"/>
  <c r="M3231" i="5" s="1"/>
  <c r="N3231" i="5" s="1"/>
  <c r="B3232" i="5"/>
  <c r="C3232" i="5" s="1"/>
  <c r="M3232" i="5" s="1"/>
  <c r="N3232" i="5" s="1"/>
  <c r="B3233" i="5"/>
  <c r="C3233" i="5" s="1"/>
  <c r="M3233" i="5" s="1"/>
  <c r="N3233" i="5" s="1"/>
  <c r="B3234" i="5"/>
  <c r="C3234" i="5" s="1"/>
  <c r="M3234" i="5" s="1"/>
  <c r="N3234" i="5" s="1"/>
  <c r="B3235" i="5"/>
  <c r="C3235" i="5" s="1"/>
  <c r="M3235" i="5" s="1"/>
  <c r="N3235" i="5" s="1"/>
  <c r="B3236" i="5"/>
  <c r="C3236" i="5" s="1"/>
  <c r="M3236" i="5" s="1"/>
  <c r="N3236" i="5" s="1"/>
  <c r="B3237" i="5"/>
  <c r="C3237" i="5" s="1"/>
  <c r="M3237" i="5" s="1"/>
  <c r="N3237" i="5" s="1"/>
  <c r="B3238" i="5"/>
  <c r="C3238" i="5" s="1"/>
  <c r="M3238" i="5" s="1"/>
  <c r="N3238" i="5" s="1"/>
  <c r="B3239" i="5"/>
  <c r="C3239" i="5" s="1"/>
  <c r="M3239" i="5" s="1"/>
  <c r="N3239" i="5" s="1"/>
  <c r="B3240" i="5"/>
  <c r="C3240" i="5" s="1"/>
  <c r="M3240" i="5" s="1"/>
  <c r="N3240" i="5" s="1"/>
  <c r="B3241" i="5"/>
  <c r="C3241" i="5" s="1"/>
  <c r="M3241" i="5" s="1"/>
  <c r="N3241" i="5" s="1"/>
  <c r="B3242" i="5"/>
  <c r="C3242" i="5" s="1"/>
  <c r="M3242" i="5" s="1"/>
  <c r="N3242" i="5" s="1"/>
  <c r="B3243" i="5"/>
  <c r="C3243" i="5" s="1"/>
  <c r="M3243" i="5" s="1"/>
  <c r="N3243" i="5" s="1"/>
  <c r="B3244" i="5"/>
  <c r="C3244" i="5" s="1"/>
  <c r="M3244" i="5" s="1"/>
  <c r="N3244" i="5" s="1"/>
  <c r="B3245" i="5"/>
  <c r="C3245" i="5" s="1"/>
  <c r="M3245" i="5" s="1"/>
  <c r="N3245" i="5" s="1"/>
  <c r="B3246" i="5"/>
  <c r="C3246" i="5" s="1"/>
  <c r="M3246" i="5" s="1"/>
  <c r="N3246" i="5" s="1"/>
  <c r="B3247" i="5"/>
  <c r="C3247" i="5" s="1"/>
  <c r="M3247" i="5" s="1"/>
  <c r="N3247" i="5" s="1"/>
  <c r="B3248" i="5"/>
  <c r="C3248" i="5" s="1"/>
  <c r="M3248" i="5" s="1"/>
  <c r="N3248" i="5" s="1"/>
  <c r="B3249" i="5"/>
  <c r="C3249" i="5" s="1"/>
  <c r="M3249" i="5" s="1"/>
  <c r="N3249" i="5" s="1"/>
  <c r="B3250" i="5"/>
  <c r="C3250" i="5" s="1"/>
  <c r="M3250" i="5" s="1"/>
  <c r="N3250" i="5" s="1"/>
  <c r="B3251" i="5"/>
  <c r="C3251" i="5" s="1"/>
  <c r="M3251" i="5" s="1"/>
  <c r="N3251" i="5" s="1"/>
  <c r="B3252" i="5"/>
  <c r="C3252" i="5" s="1"/>
  <c r="M3252" i="5" s="1"/>
  <c r="N3252" i="5" s="1"/>
  <c r="B3253" i="5"/>
  <c r="C3253" i="5" s="1"/>
  <c r="M3253" i="5" s="1"/>
  <c r="N3253" i="5" s="1"/>
  <c r="B3254" i="5"/>
  <c r="C3254" i="5" s="1"/>
  <c r="M3254" i="5" s="1"/>
  <c r="N3254" i="5" s="1"/>
  <c r="B3255" i="5"/>
  <c r="C3255" i="5" s="1"/>
  <c r="M3255" i="5" s="1"/>
  <c r="N3255" i="5" s="1"/>
  <c r="B3256" i="5"/>
  <c r="C3256" i="5" s="1"/>
  <c r="M3256" i="5" s="1"/>
  <c r="N3256" i="5" s="1"/>
  <c r="B3257" i="5"/>
  <c r="C3257" i="5" s="1"/>
  <c r="M3257" i="5" s="1"/>
  <c r="N3257" i="5" s="1"/>
  <c r="B3258" i="5"/>
  <c r="C3258" i="5" s="1"/>
  <c r="M3258" i="5" s="1"/>
  <c r="N3258" i="5" s="1"/>
  <c r="B3259" i="5"/>
  <c r="C3259" i="5" s="1"/>
  <c r="M3259" i="5" s="1"/>
  <c r="N3259" i="5" s="1"/>
  <c r="B3260" i="5"/>
  <c r="C3260" i="5" s="1"/>
  <c r="M3260" i="5" s="1"/>
  <c r="N3260" i="5" s="1"/>
  <c r="B3261" i="5"/>
  <c r="C3261" i="5" s="1"/>
  <c r="M3261" i="5" s="1"/>
  <c r="N3261" i="5" s="1"/>
  <c r="B3262" i="5"/>
  <c r="C3262" i="5" s="1"/>
  <c r="M3262" i="5" s="1"/>
  <c r="N3262" i="5" s="1"/>
  <c r="B3263" i="5"/>
  <c r="C3263" i="5" s="1"/>
  <c r="M3263" i="5" s="1"/>
  <c r="N3263" i="5" s="1"/>
  <c r="B3264" i="5"/>
  <c r="C3264" i="5" s="1"/>
  <c r="M3264" i="5" s="1"/>
  <c r="N3264" i="5" s="1"/>
  <c r="B3265" i="5"/>
  <c r="C3265" i="5" s="1"/>
  <c r="M3265" i="5" s="1"/>
  <c r="N3265" i="5" s="1"/>
  <c r="B3266" i="5"/>
  <c r="C3266" i="5" s="1"/>
  <c r="M3266" i="5" s="1"/>
  <c r="N3266" i="5" s="1"/>
  <c r="B3267" i="5"/>
  <c r="C3267" i="5" s="1"/>
  <c r="M3267" i="5" s="1"/>
  <c r="N3267" i="5" s="1"/>
  <c r="B3268" i="5"/>
  <c r="C3268" i="5" s="1"/>
  <c r="M3268" i="5" s="1"/>
  <c r="N3268" i="5" s="1"/>
  <c r="B3269" i="5"/>
  <c r="C3269" i="5" s="1"/>
  <c r="M3269" i="5" s="1"/>
  <c r="N3269" i="5" s="1"/>
  <c r="B3270" i="5"/>
  <c r="C3270" i="5" s="1"/>
  <c r="M3270" i="5" s="1"/>
  <c r="N3270" i="5" s="1"/>
  <c r="B3271" i="5"/>
  <c r="C3271" i="5" s="1"/>
  <c r="M3271" i="5" s="1"/>
  <c r="N3271" i="5" s="1"/>
  <c r="B3272" i="5"/>
  <c r="C3272" i="5" s="1"/>
  <c r="M3272" i="5" s="1"/>
  <c r="N3272" i="5" s="1"/>
  <c r="B3273" i="5"/>
  <c r="C3273" i="5" s="1"/>
  <c r="M3273" i="5" s="1"/>
  <c r="N3273" i="5" s="1"/>
  <c r="B3274" i="5"/>
  <c r="C3274" i="5" s="1"/>
  <c r="M3274" i="5" s="1"/>
  <c r="N3274" i="5" s="1"/>
  <c r="B3275" i="5"/>
  <c r="C3275" i="5" s="1"/>
  <c r="M3275" i="5" s="1"/>
  <c r="N3275" i="5" s="1"/>
  <c r="B3276" i="5"/>
  <c r="C3276" i="5" s="1"/>
  <c r="M3276" i="5" s="1"/>
  <c r="N3276" i="5" s="1"/>
  <c r="B3277" i="5"/>
  <c r="C3277" i="5" s="1"/>
  <c r="M3277" i="5" s="1"/>
  <c r="N3277" i="5" s="1"/>
  <c r="B3278" i="5"/>
  <c r="C3278" i="5" s="1"/>
  <c r="M3278" i="5" s="1"/>
  <c r="N3278" i="5" s="1"/>
  <c r="B3279" i="5"/>
  <c r="C3279" i="5" s="1"/>
  <c r="M3279" i="5" s="1"/>
  <c r="N3279" i="5" s="1"/>
  <c r="B3280" i="5"/>
  <c r="C3280" i="5" s="1"/>
  <c r="M3280" i="5" s="1"/>
  <c r="N3280" i="5" s="1"/>
  <c r="B3281" i="5"/>
  <c r="C3281" i="5" s="1"/>
  <c r="M3281" i="5" s="1"/>
  <c r="N3281" i="5" s="1"/>
  <c r="B3282" i="5"/>
  <c r="C3282" i="5" s="1"/>
  <c r="M3282" i="5" s="1"/>
  <c r="N3282" i="5" s="1"/>
  <c r="B3283" i="5"/>
  <c r="C3283" i="5" s="1"/>
  <c r="M3283" i="5" s="1"/>
  <c r="N3283" i="5" s="1"/>
  <c r="B3284" i="5"/>
  <c r="C3284" i="5" s="1"/>
  <c r="M3284" i="5" s="1"/>
  <c r="N3284" i="5" s="1"/>
  <c r="B3285" i="5"/>
  <c r="C3285" i="5" s="1"/>
  <c r="M3285" i="5" s="1"/>
  <c r="N3285" i="5" s="1"/>
  <c r="B3286" i="5"/>
  <c r="C3286" i="5" s="1"/>
  <c r="M3286" i="5" s="1"/>
  <c r="N3286" i="5" s="1"/>
  <c r="B3287" i="5"/>
  <c r="C3287" i="5" s="1"/>
  <c r="M3287" i="5" s="1"/>
  <c r="N3287" i="5" s="1"/>
  <c r="B3288" i="5"/>
  <c r="C3288" i="5" s="1"/>
  <c r="M3288" i="5" s="1"/>
  <c r="N3288" i="5" s="1"/>
  <c r="B3289" i="5"/>
  <c r="C3289" i="5" s="1"/>
  <c r="M3289" i="5" s="1"/>
  <c r="N3289" i="5" s="1"/>
  <c r="B3290" i="5"/>
  <c r="C3290" i="5" s="1"/>
  <c r="M3290" i="5" s="1"/>
  <c r="N3290" i="5" s="1"/>
  <c r="B3291" i="5"/>
  <c r="C3291" i="5" s="1"/>
  <c r="M3291" i="5" s="1"/>
  <c r="N3291" i="5" s="1"/>
  <c r="B3292" i="5"/>
  <c r="C3292" i="5" s="1"/>
  <c r="M3292" i="5" s="1"/>
  <c r="N3292" i="5" s="1"/>
  <c r="B3293" i="5"/>
  <c r="C3293" i="5" s="1"/>
  <c r="M3293" i="5" s="1"/>
  <c r="N3293" i="5" s="1"/>
  <c r="B3294" i="5"/>
  <c r="C3294" i="5" s="1"/>
  <c r="M3294" i="5" s="1"/>
  <c r="N3294" i="5" s="1"/>
  <c r="B3295" i="5"/>
  <c r="C3295" i="5" s="1"/>
  <c r="M3295" i="5" s="1"/>
  <c r="N3295" i="5" s="1"/>
  <c r="B3296" i="5"/>
  <c r="C3296" i="5" s="1"/>
  <c r="M3296" i="5" s="1"/>
  <c r="N3296" i="5" s="1"/>
  <c r="B3297" i="5"/>
  <c r="C3297" i="5" s="1"/>
  <c r="M3297" i="5" s="1"/>
  <c r="N3297" i="5" s="1"/>
  <c r="B3298" i="5"/>
  <c r="C3298" i="5" s="1"/>
  <c r="M3298" i="5" s="1"/>
  <c r="N3298" i="5" s="1"/>
  <c r="B3299" i="5"/>
  <c r="C3299" i="5" s="1"/>
  <c r="M3299" i="5" s="1"/>
  <c r="N3299" i="5" s="1"/>
  <c r="B3300" i="5"/>
  <c r="C3300" i="5" s="1"/>
  <c r="M3300" i="5" s="1"/>
  <c r="N3300" i="5" s="1"/>
  <c r="B3301" i="5"/>
  <c r="C3301" i="5" s="1"/>
  <c r="M3301" i="5" s="1"/>
  <c r="N3301" i="5" s="1"/>
  <c r="B3302" i="5"/>
  <c r="C3302" i="5" s="1"/>
  <c r="M3302" i="5" s="1"/>
  <c r="N3302" i="5" s="1"/>
  <c r="B3303" i="5"/>
  <c r="C3303" i="5" s="1"/>
  <c r="M3303" i="5" s="1"/>
  <c r="N3303" i="5" s="1"/>
  <c r="B3304" i="5"/>
  <c r="C3304" i="5" s="1"/>
  <c r="M3304" i="5" s="1"/>
  <c r="N3304" i="5" s="1"/>
  <c r="B3305" i="5"/>
  <c r="C3305" i="5" s="1"/>
  <c r="M3305" i="5" s="1"/>
  <c r="N3305" i="5" s="1"/>
  <c r="B3306" i="5"/>
  <c r="C3306" i="5" s="1"/>
  <c r="M3306" i="5" s="1"/>
  <c r="N3306" i="5" s="1"/>
  <c r="B3307" i="5"/>
  <c r="C3307" i="5" s="1"/>
  <c r="M3307" i="5" s="1"/>
  <c r="N3307" i="5" s="1"/>
  <c r="B3308" i="5"/>
  <c r="C3308" i="5" s="1"/>
  <c r="M3308" i="5" s="1"/>
  <c r="N3308" i="5" s="1"/>
  <c r="B3309" i="5"/>
  <c r="C3309" i="5" s="1"/>
  <c r="M3309" i="5" s="1"/>
  <c r="N3309" i="5" s="1"/>
  <c r="B3310" i="5"/>
  <c r="C3310" i="5" s="1"/>
  <c r="M3310" i="5" s="1"/>
  <c r="N3310" i="5" s="1"/>
  <c r="B3311" i="5"/>
  <c r="C3311" i="5" s="1"/>
  <c r="M3311" i="5" s="1"/>
  <c r="N3311" i="5" s="1"/>
  <c r="B3312" i="5"/>
  <c r="C3312" i="5" s="1"/>
  <c r="M3312" i="5" s="1"/>
  <c r="N3312" i="5" s="1"/>
  <c r="B3313" i="5"/>
  <c r="C3313" i="5" s="1"/>
  <c r="M3313" i="5" s="1"/>
  <c r="N3313" i="5" s="1"/>
  <c r="B3314" i="5"/>
  <c r="C3314" i="5" s="1"/>
  <c r="M3314" i="5" s="1"/>
  <c r="N3314" i="5" s="1"/>
  <c r="B3315" i="5"/>
  <c r="C3315" i="5" s="1"/>
  <c r="M3315" i="5" s="1"/>
  <c r="N3315" i="5" s="1"/>
  <c r="B3316" i="5"/>
  <c r="C3316" i="5" s="1"/>
  <c r="M3316" i="5" s="1"/>
  <c r="N3316" i="5" s="1"/>
  <c r="B3317" i="5"/>
  <c r="C3317" i="5" s="1"/>
  <c r="M3317" i="5" s="1"/>
  <c r="N3317" i="5" s="1"/>
  <c r="B3318" i="5"/>
  <c r="C3318" i="5" s="1"/>
  <c r="M3318" i="5" s="1"/>
  <c r="N3318" i="5" s="1"/>
  <c r="B3319" i="5"/>
  <c r="C3319" i="5" s="1"/>
  <c r="M3319" i="5" s="1"/>
  <c r="N3319" i="5" s="1"/>
  <c r="B3320" i="5"/>
  <c r="C3320" i="5" s="1"/>
  <c r="M3320" i="5" s="1"/>
  <c r="N3320" i="5" s="1"/>
  <c r="B3321" i="5"/>
  <c r="C3321" i="5" s="1"/>
  <c r="M3321" i="5" s="1"/>
  <c r="N3321" i="5" s="1"/>
  <c r="B3322" i="5"/>
  <c r="C3322" i="5" s="1"/>
  <c r="M3322" i="5" s="1"/>
  <c r="N3322" i="5" s="1"/>
  <c r="B3323" i="5"/>
  <c r="C3323" i="5" s="1"/>
  <c r="M3323" i="5" s="1"/>
  <c r="N3323" i="5" s="1"/>
  <c r="B3324" i="5"/>
  <c r="C3324" i="5" s="1"/>
  <c r="M3324" i="5" s="1"/>
  <c r="N3324" i="5" s="1"/>
  <c r="B3325" i="5"/>
  <c r="C3325" i="5" s="1"/>
  <c r="M3325" i="5" s="1"/>
  <c r="N3325" i="5" s="1"/>
  <c r="B3326" i="5"/>
  <c r="C3326" i="5" s="1"/>
  <c r="M3326" i="5" s="1"/>
  <c r="N3326" i="5" s="1"/>
  <c r="B3327" i="5"/>
  <c r="C3327" i="5" s="1"/>
  <c r="M3327" i="5" s="1"/>
  <c r="N3327" i="5" s="1"/>
  <c r="B3328" i="5"/>
  <c r="C3328" i="5" s="1"/>
  <c r="M3328" i="5" s="1"/>
  <c r="N3328" i="5" s="1"/>
  <c r="B3329" i="5"/>
  <c r="C3329" i="5" s="1"/>
  <c r="M3329" i="5" s="1"/>
  <c r="N3329" i="5" s="1"/>
  <c r="B3330" i="5"/>
  <c r="C3330" i="5" s="1"/>
  <c r="M3330" i="5" s="1"/>
  <c r="N3330" i="5" s="1"/>
  <c r="B3331" i="5"/>
  <c r="C3331" i="5" s="1"/>
  <c r="M3331" i="5" s="1"/>
  <c r="N3331" i="5" s="1"/>
  <c r="B3332" i="5"/>
  <c r="C3332" i="5" s="1"/>
  <c r="M3332" i="5" s="1"/>
  <c r="N3332" i="5" s="1"/>
  <c r="B3333" i="5"/>
  <c r="C3333" i="5" s="1"/>
  <c r="M3333" i="5" s="1"/>
  <c r="N3333" i="5" s="1"/>
  <c r="B3334" i="5"/>
  <c r="C3334" i="5" s="1"/>
  <c r="M3334" i="5" s="1"/>
  <c r="N3334" i="5" s="1"/>
  <c r="B3335" i="5"/>
  <c r="C3335" i="5" s="1"/>
  <c r="M3335" i="5" s="1"/>
  <c r="N3335" i="5" s="1"/>
  <c r="B3336" i="5"/>
  <c r="C3336" i="5" s="1"/>
  <c r="M3336" i="5" s="1"/>
  <c r="N3336" i="5" s="1"/>
  <c r="B3337" i="5"/>
  <c r="C3337" i="5" s="1"/>
  <c r="M3337" i="5" s="1"/>
  <c r="N3337" i="5" s="1"/>
  <c r="B3338" i="5"/>
  <c r="C3338" i="5" s="1"/>
  <c r="M3338" i="5" s="1"/>
  <c r="N3338" i="5" s="1"/>
  <c r="B3339" i="5"/>
  <c r="C3339" i="5" s="1"/>
  <c r="M3339" i="5" s="1"/>
  <c r="N3339" i="5" s="1"/>
  <c r="B3340" i="5"/>
  <c r="C3340" i="5" s="1"/>
  <c r="M3340" i="5" s="1"/>
  <c r="N3340" i="5" s="1"/>
  <c r="B3341" i="5"/>
  <c r="C3341" i="5" s="1"/>
  <c r="M3341" i="5" s="1"/>
  <c r="N3341" i="5" s="1"/>
  <c r="B3342" i="5"/>
  <c r="C3342" i="5" s="1"/>
  <c r="M3342" i="5" s="1"/>
  <c r="N3342" i="5" s="1"/>
  <c r="B3343" i="5"/>
  <c r="C3343" i="5" s="1"/>
  <c r="M3343" i="5" s="1"/>
  <c r="N3343" i="5" s="1"/>
  <c r="B3344" i="5"/>
  <c r="C3344" i="5" s="1"/>
  <c r="M3344" i="5" s="1"/>
  <c r="N3344" i="5" s="1"/>
  <c r="B3345" i="5"/>
  <c r="C3345" i="5" s="1"/>
  <c r="M3345" i="5" s="1"/>
  <c r="N3345" i="5" s="1"/>
  <c r="B3346" i="5"/>
  <c r="C3346" i="5" s="1"/>
  <c r="M3346" i="5" s="1"/>
  <c r="N3346" i="5" s="1"/>
  <c r="B3347" i="5"/>
  <c r="C3347" i="5" s="1"/>
  <c r="M3347" i="5" s="1"/>
  <c r="N3347" i="5" s="1"/>
  <c r="B3348" i="5"/>
  <c r="C3348" i="5" s="1"/>
  <c r="M3348" i="5" s="1"/>
  <c r="N3348" i="5" s="1"/>
  <c r="B3349" i="5"/>
  <c r="C3349" i="5" s="1"/>
  <c r="M3349" i="5" s="1"/>
  <c r="N3349" i="5" s="1"/>
  <c r="B3350" i="5"/>
  <c r="C3350" i="5" s="1"/>
  <c r="M3350" i="5" s="1"/>
  <c r="N3350" i="5" s="1"/>
  <c r="B3351" i="5"/>
  <c r="C3351" i="5" s="1"/>
  <c r="M3351" i="5" s="1"/>
  <c r="N3351" i="5" s="1"/>
  <c r="B3352" i="5"/>
  <c r="C3352" i="5" s="1"/>
  <c r="M3352" i="5" s="1"/>
  <c r="N3352" i="5" s="1"/>
  <c r="B3353" i="5"/>
  <c r="C3353" i="5" s="1"/>
  <c r="M3353" i="5" s="1"/>
  <c r="N3353" i="5" s="1"/>
  <c r="B3354" i="5"/>
  <c r="C3354" i="5" s="1"/>
  <c r="M3354" i="5" s="1"/>
  <c r="N3354" i="5" s="1"/>
  <c r="B3355" i="5"/>
  <c r="C3355" i="5" s="1"/>
  <c r="M3355" i="5" s="1"/>
  <c r="N3355" i="5" s="1"/>
  <c r="B3356" i="5"/>
  <c r="C3356" i="5" s="1"/>
  <c r="M3356" i="5" s="1"/>
  <c r="N3356" i="5" s="1"/>
  <c r="B3357" i="5"/>
  <c r="C3357" i="5" s="1"/>
  <c r="M3357" i="5" s="1"/>
  <c r="N3357" i="5" s="1"/>
  <c r="B3358" i="5"/>
  <c r="C3358" i="5" s="1"/>
  <c r="M3358" i="5" s="1"/>
  <c r="N3358" i="5" s="1"/>
  <c r="B3359" i="5"/>
  <c r="C3359" i="5" s="1"/>
  <c r="M3359" i="5" s="1"/>
  <c r="N3359" i="5" s="1"/>
  <c r="B3360" i="5"/>
  <c r="C3360" i="5" s="1"/>
  <c r="M3360" i="5" s="1"/>
  <c r="N3360" i="5" s="1"/>
  <c r="B3361" i="5"/>
  <c r="C3361" i="5" s="1"/>
  <c r="M3361" i="5" s="1"/>
  <c r="N3361" i="5" s="1"/>
  <c r="B3362" i="5"/>
  <c r="C3362" i="5" s="1"/>
  <c r="M3362" i="5" s="1"/>
  <c r="N3362" i="5" s="1"/>
  <c r="B3363" i="5"/>
  <c r="C3363" i="5" s="1"/>
  <c r="M3363" i="5" s="1"/>
  <c r="N3363" i="5" s="1"/>
  <c r="B3364" i="5"/>
  <c r="C3364" i="5" s="1"/>
  <c r="M3364" i="5" s="1"/>
  <c r="N3364" i="5" s="1"/>
  <c r="B3365" i="5"/>
  <c r="C3365" i="5" s="1"/>
  <c r="M3365" i="5" s="1"/>
  <c r="N3365" i="5" s="1"/>
  <c r="B3366" i="5"/>
  <c r="C3366" i="5" s="1"/>
  <c r="M3366" i="5" s="1"/>
  <c r="N3366" i="5" s="1"/>
  <c r="B3367" i="5"/>
  <c r="C3367" i="5" s="1"/>
  <c r="M3367" i="5" s="1"/>
  <c r="N3367" i="5" s="1"/>
  <c r="B3368" i="5"/>
  <c r="C3368" i="5" s="1"/>
  <c r="M3368" i="5" s="1"/>
  <c r="N3368" i="5" s="1"/>
  <c r="B3369" i="5"/>
  <c r="C3369" i="5" s="1"/>
  <c r="M3369" i="5" s="1"/>
  <c r="N3369" i="5" s="1"/>
  <c r="B3370" i="5"/>
  <c r="C3370" i="5" s="1"/>
  <c r="M3370" i="5" s="1"/>
  <c r="N3370" i="5" s="1"/>
  <c r="B3371" i="5"/>
  <c r="C3371" i="5" s="1"/>
  <c r="M3371" i="5" s="1"/>
  <c r="N3371" i="5" s="1"/>
  <c r="B3372" i="5"/>
  <c r="C3372" i="5" s="1"/>
  <c r="M3372" i="5" s="1"/>
  <c r="N3372" i="5" s="1"/>
  <c r="B3373" i="5"/>
  <c r="C3373" i="5" s="1"/>
  <c r="M3373" i="5" s="1"/>
  <c r="N3373" i="5" s="1"/>
  <c r="B3374" i="5"/>
  <c r="C3374" i="5" s="1"/>
  <c r="M3374" i="5" s="1"/>
  <c r="N3374" i="5" s="1"/>
  <c r="B3375" i="5"/>
  <c r="C3375" i="5" s="1"/>
  <c r="M3375" i="5" s="1"/>
  <c r="N3375" i="5" s="1"/>
  <c r="B3376" i="5"/>
  <c r="C3376" i="5" s="1"/>
  <c r="M3376" i="5" s="1"/>
  <c r="N3376" i="5" s="1"/>
  <c r="B3377" i="5"/>
  <c r="C3377" i="5" s="1"/>
  <c r="M3377" i="5" s="1"/>
  <c r="N3377" i="5" s="1"/>
  <c r="B3378" i="5"/>
  <c r="C3378" i="5" s="1"/>
  <c r="M3378" i="5" s="1"/>
  <c r="N3378" i="5" s="1"/>
  <c r="B3379" i="5"/>
  <c r="C3379" i="5" s="1"/>
  <c r="M3379" i="5" s="1"/>
  <c r="N3379" i="5" s="1"/>
  <c r="B3380" i="5"/>
  <c r="C3380" i="5" s="1"/>
  <c r="M3380" i="5" s="1"/>
  <c r="N3380" i="5" s="1"/>
  <c r="B3381" i="5"/>
  <c r="C3381" i="5" s="1"/>
  <c r="M3381" i="5" s="1"/>
  <c r="N3381" i="5" s="1"/>
  <c r="B3382" i="5"/>
  <c r="C3382" i="5" s="1"/>
  <c r="M3382" i="5" s="1"/>
  <c r="N3382" i="5" s="1"/>
  <c r="B3383" i="5"/>
  <c r="C3383" i="5" s="1"/>
  <c r="M3383" i="5" s="1"/>
  <c r="N3383" i="5" s="1"/>
  <c r="B3384" i="5"/>
  <c r="C3384" i="5" s="1"/>
  <c r="M3384" i="5" s="1"/>
  <c r="N3384" i="5" s="1"/>
  <c r="B3385" i="5"/>
  <c r="C3385" i="5" s="1"/>
  <c r="M3385" i="5" s="1"/>
  <c r="N3385" i="5" s="1"/>
  <c r="B3386" i="5"/>
  <c r="C3386" i="5" s="1"/>
  <c r="M3386" i="5" s="1"/>
  <c r="N3386" i="5" s="1"/>
  <c r="B3387" i="5"/>
  <c r="C3387" i="5" s="1"/>
  <c r="M3387" i="5" s="1"/>
  <c r="N3387" i="5" s="1"/>
  <c r="B3388" i="5"/>
  <c r="C3388" i="5" s="1"/>
  <c r="M3388" i="5" s="1"/>
  <c r="N3388" i="5" s="1"/>
  <c r="B3389" i="5"/>
  <c r="C3389" i="5" s="1"/>
  <c r="M3389" i="5" s="1"/>
  <c r="N3389" i="5" s="1"/>
  <c r="B3390" i="5"/>
  <c r="C3390" i="5" s="1"/>
  <c r="M3390" i="5" s="1"/>
  <c r="N3390" i="5" s="1"/>
  <c r="B3391" i="5"/>
  <c r="C3391" i="5" s="1"/>
  <c r="M3391" i="5" s="1"/>
  <c r="N3391" i="5" s="1"/>
  <c r="B3392" i="5"/>
  <c r="C3392" i="5" s="1"/>
  <c r="M3392" i="5" s="1"/>
  <c r="N3392" i="5" s="1"/>
  <c r="B3393" i="5"/>
  <c r="C3393" i="5" s="1"/>
  <c r="M3393" i="5" s="1"/>
  <c r="N3393" i="5" s="1"/>
  <c r="B3394" i="5"/>
  <c r="C3394" i="5" s="1"/>
  <c r="M3394" i="5" s="1"/>
  <c r="N3394" i="5" s="1"/>
  <c r="B3395" i="5"/>
  <c r="C3395" i="5" s="1"/>
  <c r="M3395" i="5" s="1"/>
  <c r="N3395" i="5" s="1"/>
  <c r="B3396" i="5"/>
  <c r="C3396" i="5" s="1"/>
  <c r="M3396" i="5" s="1"/>
  <c r="N3396" i="5" s="1"/>
  <c r="B3397" i="5"/>
  <c r="C3397" i="5" s="1"/>
  <c r="M3397" i="5" s="1"/>
  <c r="N3397" i="5" s="1"/>
  <c r="B3398" i="5"/>
  <c r="C3398" i="5" s="1"/>
  <c r="M3398" i="5" s="1"/>
  <c r="N3398" i="5" s="1"/>
  <c r="B3399" i="5"/>
  <c r="C3399" i="5" s="1"/>
  <c r="M3399" i="5" s="1"/>
  <c r="N3399" i="5" s="1"/>
  <c r="B3400" i="5"/>
  <c r="C3400" i="5" s="1"/>
  <c r="M3400" i="5" s="1"/>
  <c r="N3400" i="5" s="1"/>
  <c r="B3401" i="5"/>
  <c r="C3401" i="5" s="1"/>
  <c r="M3401" i="5" s="1"/>
  <c r="N3401" i="5" s="1"/>
  <c r="B3402" i="5"/>
  <c r="C3402" i="5" s="1"/>
  <c r="M3402" i="5" s="1"/>
  <c r="N3402" i="5" s="1"/>
  <c r="B3403" i="5"/>
  <c r="C3403" i="5" s="1"/>
  <c r="M3403" i="5" s="1"/>
  <c r="N3403" i="5" s="1"/>
  <c r="B3404" i="5"/>
  <c r="C3404" i="5" s="1"/>
  <c r="M3404" i="5" s="1"/>
  <c r="N3404" i="5" s="1"/>
  <c r="B3405" i="5"/>
  <c r="C3405" i="5" s="1"/>
  <c r="M3405" i="5" s="1"/>
  <c r="N3405" i="5" s="1"/>
  <c r="B3406" i="5"/>
  <c r="C3406" i="5" s="1"/>
  <c r="M3406" i="5" s="1"/>
  <c r="N3406" i="5" s="1"/>
  <c r="B3407" i="5"/>
  <c r="C3407" i="5" s="1"/>
  <c r="M3407" i="5" s="1"/>
  <c r="N3407" i="5" s="1"/>
  <c r="B3408" i="5"/>
  <c r="C3408" i="5" s="1"/>
  <c r="M3408" i="5" s="1"/>
  <c r="N3408" i="5" s="1"/>
  <c r="B3409" i="5"/>
  <c r="C3409" i="5" s="1"/>
  <c r="M3409" i="5" s="1"/>
  <c r="N3409" i="5" s="1"/>
  <c r="B3410" i="5"/>
  <c r="C3410" i="5" s="1"/>
  <c r="M3410" i="5" s="1"/>
  <c r="N3410" i="5" s="1"/>
  <c r="B3411" i="5"/>
  <c r="C3411" i="5" s="1"/>
  <c r="M3411" i="5" s="1"/>
  <c r="N3411" i="5" s="1"/>
  <c r="B3412" i="5"/>
  <c r="C3412" i="5" s="1"/>
  <c r="M3412" i="5" s="1"/>
  <c r="N3412" i="5" s="1"/>
  <c r="B3413" i="5"/>
  <c r="C3413" i="5" s="1"/>
  <c r="M3413" i="5" s="1"/>
  <c r="N3413" i="5" s="1"/>
  <c r="B3414" i="5"/>
  <c r="C3414" i="5" s="1"/>
  <c r="M3414" i="5" s="1"/>
  <c r="N3414" i="5" s="1"/>
  <c r="B3415" i="5"/>
  <c r="C3415" i="5" s="1"/>
  <c r="M3415" i="5" s="1"/>
  <c r="N3415" i="5" s="1"/>
  <c r="B3416" i="5"/>
  <c r="C3416" i="5" s="1"/>
  <c r="M3416" i="5" s="1"/>
  <c r="N3416" i="5" s="1"/>
  <c r="B3417" i="5"/>
  <c r="C3417" i="5" s="1"/>
  <c r="M3417" i="5" s="1"/>
  <c r="N3417" i="5" s="1"/>
  <c r="B3418" i="5"/>
  <c r="C3418" i="5" s="1"/>
  <c r="M3418" i="5" s="1"/>
  <c r="N3418" i="5" s="1"/>
  <c r="B3419" i="5"/>
  <c r="C3419" i="5" s="1"/>
  <c r="M3419" i="5" s="1"/>
  <c r="N3419" i="5" s="1"/>
  <c r="B3420" i="5"/>
  <c r="C3420" i="5" s="1"/>
  <c r="M3420" i="5" s="1"/>
  <c r="N3420" i="5" s="1"/>
  <c r="B3421" i="5"/>
  <c r="C3421" i="5" s="1"/>
  <c r="M3421" i="5" s="1"/>
  <c r="N3421" i="5" s="1"/>
  <c r="B3422" i="5"/>
  <c r="C3422" i="5" s="1"/>
  <c r="M3422" i="5" s="1"/>
  <c r="N3422" i="5" s="1"/>
  <c r="B3423" i="5"/>
  <c r="C3423" i="5" s="1"/>
  <c r="M3423" i="5" s="1"/>
  <c r="N3423" i="5" s="1"/>
  <c r="B3424" i="5"/>
  <c r="C3424" i="5" s="1"/>
  <c r="M3424" i="5" s="1"/>
  <c r="N3424" i="5" s="1"/>
  <c r="B3425" i="5"/>
  <c r="C3425" i="5" s="1"/>
  <c r="M3425" i="5" s="1"/>
  <c r="N3425" i="5" s="1"/>
  <c r="B3426" i="5"/>
  <c r="C3426" i="5" s="1"/>
  <c r="M3426" i="5" s="1"/>
  <c r="N3426" i="5" s="1"/>
  <c r="B3427" i="5"/>
  <c r="C3427" i="5" s="1"/>
  <c r="M3427" i="5" s="1"/>
  <c r="N3427" i="5" s="1"/>
  <c r="B3428" i="5"/>
  <c r="C3428" i="5" s="1"/>
  <c r="M3428" i="5" s="1"/>
  <c r="N3428" i="5" s="1"/>
  <c r="B3429" i="5"/>
  <c r="C3429" i="5" s="1"/>
  <c r="M3429" i="5" s="1"/>
  <c r="N3429" i="5" s="1"/>
  <c r="B3430" i="5"/>
  <c r="C3430" i="5" s="1"/>
  <c r="M3430" i="5" s="1"/>
  <c r="N3430" i="5" s="1"/>
  <c r="B3431" i="5"/>
  <c r="C3431" i="5" s="1"/>
  <c r="M3431" i="5" s="1"/>
  <c r="N3431" i="5" s="1"/>
  <c r="B3432" i="5"/>
  <c r="C3432" i="5" s="1"/>
  <c r="M3432" i="5" s="1"/>
  <c r="N3432" i="5" s="1"/>
  <c r="B3433" i="5"/>
  <c r="C3433" i="5" s="1"/>
  <c r="M3433" i="5" s="1"/>
  <c r="N3433" i="5" s="1"/>
  <c r="B3434" i="5"/>
  <c r="C3434" i="5" s="1"/>
  <c r="M3434" i="5" s="1"/>
  <c r="N3434" i="5" s="1"/>
  <c r="B3435" i="5"/>
  <c r="C3435" i="5" s="1"/>
  <c r="M3435" i="5" s="1"/>
  <c r="N3435" i="5" s="1"/>
  <c r="B3436" i="5"/>
  <c r="C3436" i="5" s="1"/>
  <c r="M3436" i="5" s="1"/>
  <c r="N3436" i="5" s="1"/>
  <c r="B3437" i="5"/>
  <c r="C3437" i="5" s="1"/>
  <c r="M3437" i="5" s="1"/>
  <c r="N3437" i="5" s="1"/>
  <c r="B3438" i="5"/>
  <c r="C3438" i="5" s="1"/>
  <c r="M3438" i="5" s="1"/>
  <c r="N3438" i="5" s="1"/>
  <c r="B3439" i="5"/>
  <c r="C3439" i="5" s="1"/>
  <c r="M3439" i="5" s="1"/>
  <c r="N3439" i="5" s="1"/>
  <c r="B3440" i="5"/>
  <c r="C3440" i="5" s="1"/>
  <c r="M3440" i="5" s="1"/>
  <c r="N3440" i="5" s="1"/>
  <c r="B3441" i="5"/>
  <c r="C3441" i="5" s="1"/>
  <c r="M3441" i="5" s="1"/>
  <c r="N3441" i="5" s="1"/>
  <c r="B3442" i="5"/>
  <c r="C3442" i="5" s="1"/>
  <c r="M3442" i="5" s="1"/>
  <c r="N3442" i="5" s="1"/>
  <c r="B3443" i="5"/>
  <c r="C3443" i="5" s="1"/>
  <c r="M3443" i="5" s="1"/>
  <c r="N3443" i="5" s="1"/>
  <c r="B3444" i="5"/>
  <c r="C3444" i="5" s="1"/>
  <c r="M3444" i="5" s="1"/>
  <c r="N3444" i="5" s="1"/>
  <c r="B3445" i="5"/>
  <c r="C3445" i="5" s="1"/>
  <c r="M3445" i="5" s="1"/>
  <c r="N3445" i="5" s="1"/>
  <c r="B3446" i="5"/>
  <c r="C3446" i="5" s="1"/>
  <c r="M3446" i="5" s="1"/>
  <c r="N3446" i="5" s="1"/>
  <c r="B3447" i="5"/>
  <c r="C3447" i="5" s="1"/>
  <c r="M3447" i="5" s="1"/>
  <c r="N3447" i="5" s="1"/>
  <c r="B3448" i="5"/>
  <c r="C3448" i="5" s="1"/>
  <c r="M3448" i="5" s="1"/>
  <c r="N3448" i="5" s="1"/>
  <c r="B3449" i="5"/>
  <c r="C3449" i="5" s="1"/>
  <c r="M3449" i="5" s="1"/>
  <c r="N3449" i="5" s="1"/>
  <c r="B3450" i="5"/>
  <c r="C3450" i="5" s="1"/>
  <c r="M3450" i="5" s="1"/>
  <c r="N3450" i="5" s="1"/>
  <c r="B3451" i="5"/>
  <c r="C3451" i="5" s="1"/>
  <c r="M3451" i="5" s="1"/>
  <c r="N3451" i="5" s="1"/>
  <c r="B3452" i="5"/>
  <c r="C3452" i="5" s="1"/>
  <c r="M3452" i="5" s="1"/>
  <c r="N3452" i="5" s="1"/>
  <c r="B3453" i="5"/>
  <c r="C3453" i="5" s="1"/>
  <c r="M3453" i="5" s="1"/>
  <c r="N3453" i="5" s="1"/>
  <c r="B3454" i="5"/>
  <c r="C3454" i="5" s="1"/>
  <c r="M3454" i="5" s="1"/>
  <c r="N3454" i="5" s="1"/>
  <c r="B3455" i="5"/>
  <c r="C3455" i="5" s="1"/>
  <c r="M3455" i="5" s="1"/>
  <c r="N3455" i="5" s="1"/>
  <c r="B3456" i="5"/>
  <c r="C3456" i="5" s="1"/>
  <c r="M3456" i="5" s="1"/>
  <c r="N3456" i="5" s="1"/>
  <c r="B3457" i="5"/>
  <c r="C3457" i="5" s="1"/>
  <c r="M3457" i="5" s="1"/>
  <c r="N3457" i="5" s="1"/>
  <c r="B3458" i="5"/>
  <c r="C3458" i="5" s="1"/>
  <c r="M3458" i="5" s="1"/>
  <c r="N3458" i="5" s="1"/>
  <c r="B3459" i="5"/>
  <c r="C3459" i="5" s="1"/>
  <c r="M3459" i="5" s="1"/>
  <c r="N3459" i="5" s="1"/>
  <c r="B3460" i="5"/>
  <c r="C3460" i="5" s="1"/>
  <c r="M3460" i="5" s="1"/>
  <c r="N3460" i="5" s="1"/>
  <c r="B3461" i="5"/>
  <c r="C3461" i="5" s="1"/>
  <c r="M3461" i="5" s="1"/>
  <c r="N3461" i="5" s="1"/>
  <c r="B3462" i="5"/>
  <c r="C3462" i="5" s="1"/>
  <c r="M3462" i="5" s="1"/>
  <c r="N3462" i="5" s="1"/>
  <c r="B3463" i="5"/>
  <c r="C3463" i="5" s="1"/>
  <c r="M3463" i="5" s="1"/>
  <c r="N3463" i="5" s="1"/>
  <c r="B3464" i="5"/>
  <c r="C3464" i="5" s="1"/>
  <c r="M3464" i="5" s="1"/>
  <c r="N3464" i="5" s="1"/>
  <c r="B3465" i="5"/>
  <c r="C3465" i="5" s="1"/>
  <c r="M3465" i="5" s="1"/>
  <c r="N3465" i="5" s="1"/>
  <c r="B3466" i="5"/>
  <c r="C3466" i="5" s="1"/>
  <c r="M3466" i="5" s="1"/>
  <c r="N3466" i="5" s="1"/>
  <c r="B3467" i="5"/>
  <c r="C3467" i="5" s="1"/>
  <c r="M3467" i="5" s="1"/>
  <c r="N3467" i="5" s="1"/>
  <c r="B3468" i="5"/>
  <c r="C3468" i="5" s="1"/>
  <c r="M3468" i="5" s="1"/>
  <c r="N3468" i="5" s="1"/>
  <c r="B3469" i="5"/>
  <c r="C3469" i="5" s="1"/>
  <c r="M3469" i="5" s="1"/>
  <c r="N3469" i="5" s="1"/>
  <c r="B3470" i="5"/>
  <c r="C3470" i="5" s="1"/>
  <c r="M3470" i="5" s="1"/>
  <c r="N3470" i="5" s="1"/>
  <c r="B3471" i="5"/>
  <c r="C3471" i="5" s="1"/>
  <c r="M3471" i="5" s="1"/>
  <c r="N3471" i="5" s="1"/>
  <c r="B3472" i="5"/>
  <c r="C3472" i="5" s="1"/>
  <c r="M3472" i="5" s="1"/>
  <c r="N3472" i="5" s="1"/>
  <c r="B3473" i="5"/>
  <c r="C3473" i="5" s="1"/>
  <c r="M3473" i="5" s="1"/>
  <c r="N3473" i="5" s="1"/>
  <c r="B3474" i="5"/>
  <c r="C3474" i="5" s="1"/>
  <c r="M3474" i="5" s="1"/>
  <c r="N3474" i="5" s="1"/>
  <c r="B3475" i="5"/>
  <c r="C3475" i="5" s="1"/>
  <c r="M3475" i="5" s="1"/>
  <c r="N3475" i="5" s="1"/>
  <c r="B3476" i="5"/>
  <c r="C3476" i="5" s="1"/>
  <c r="M3476" i="5" s="1"/>
  <c r="N3476" i="5" s="1"/>
  <c r="B3477" i="5"/>
  <c r="C3477" i="5" s="1"/>
  <c r="M3477" i="5" s="1"/>
  <c r="N3477" i="5" s="1"/>
  <c r="B3478" i="5"/>
  <c r="C3478" i="5" s="1"/>
  <c r="M3478" i="5" s="1"/>
  <c r="N3478" i="5" s="1"/>
  <c r="B3479" i="5"/>
  <c r="C3479" i="5" s="1"/>
  <c r="M3479" i="5" s="1"/>
  <c r="N3479" i="5" s="1"/>
  <c r="B3480" i="5"/>
  <c r="C3480" i="5" s="1"/>
  <c r="M3480" i="5" s="1"/>
  <c r="N3480" i="5" s="1"/>
  <c r="B3481" i="5"/>
  <c r="C3481" i="5" s="1"/>
  <c r="M3481" i="5" s="1"/>
  <c r="N3481" i="5" s="1"/>
  <c r="B3482" i="5"/>
  <c r="C3482" i="5" s="1"/>
  <c r="M3482" i="5" s="1"/>
  <c r="N3482" i="5" s="1"/>
  <c r="B3483" i="5"/>
  <c r="C3483" i="5" s="1"/>
  <c r="M3483" i="5" s="1"/>
  <c r="N3483" i="5" s="1"/>
  <c r="B3484" i="5"/>
  <c r="C3484" i="5" s="1"/>
  <c r="M3484" i="5" s="1"/>
  <c r="N3484" i="5" s="1"/>
  <c r="B3485" i="5"/>
  <c r="C3485" i="5" s="1"/>
  <c r="M3485" i="5" s="1"/>
  <c r="N3485" i="5" s="1"/>
  <c r="B3486" i="5"/>
  <c r="C3486" i="5" s="1"/>
  <c r="M3486" i="5" s="1"/>
  <c r="N3486" i="5" s="1"/>
  <c r="B3487" i="5"/>
  <c r="C3487" i="5" s="1"/>
  <c r="M3487" i="5" s="1"/>
  <c r="N3487" i="5" s="1"/>
  <c r="B3488" i="5"/>
  <c r="C3488" i="5" s="1"/>
  <c r="M3488" i="5" s="1"/>
  <c r="N3488" i="5" s="1"/>
  <c r="B3489" i="5"/>
  <c r="C3489" i="5" s="1"/>
  <c r="M3489" i="5" s="1"/>
  <c r="N3489" i="5" s="1"/>
  <c r="B3490" i="5"/>
  <c r="C3490" i="5" s="1"/>
  <c r="M3490" i="5" s="1"/>
  <c r="N3490" i="5" s="1"/>
  <c r="B3491" i="5"/>
  <c r="C3491" i="5" s="1"/>
  <c r="M3491" i="5" s="1"/>
  <c r="N3491" i="5" s="1"/>
  <c r="B3492" i="5"/>
  <c r="C3492" i="5" s="1"/>
  <c r="M3492" i="5" s="1"/>
  <c r="N3492" i="5" s="1"/>
  <c r="B3493" i="5"/>
  <c r="C3493" i="5" s="1"/>
  <c r="M3493" i="5" s="1"/>
  <c r="N3493" i="5" s="1"/>
  <c r="B3494" i="5"/>
  <c r="C3494" i="5" s="1"/>
  <c r="M3494" i="5" s="1"/>
  <c r="N3494" i="5" s="1"/>
  <c r="B3495" i="5"/>
  <c r="C3495" i="5" s="1"/>
  <c r="M3495" i="5" s="1"/>
  <c r="N3495" i="5" s="1"/>
  <c r="B3496" i="5"/>
  <c r="C3496" i="5" s="1"/>
  <c r="M3496" i="5" s="1"/>
  <c r="N3496" i="5" s="1"/>
  <c r="B3497" i="5"/>
  <c r="C3497" i="5" s="1"/>
  <c r="M3497" i="5" s="1"/>
  <c r="N3497" i="5" s="1"/>
  <c r="B3498" i="5"/>
  <c r="C3498" i="5" s="1"/>
  <c r="M3498" i="5" s="1"/>
  <c r="N3498" i="5" s="1"/>
  <c r="B3499" i="5"/>
  <c r="C3499" i="5" s="1"/>
  <c r="M3499" i="5" s="1"/>
  <c r="N3499" i="5" s="1"/>
  <c r="B3500" i="5"/>
  <c r="C3500" i="5" s="1"/>
  <c r="M3500" i="5" s="1"/>
  <c r="N3500" i="5" s="1"/>
  <c r="B3501" i="5"/>
  <c r="C3501" i="5" s="1"/>
  <c r="M3501" i="5" s="1"/>
  <c r="N3501" i="5" s="1"/>
  <c r="B3502" i="5"/>
  <c r="C3502" i="5" s="1"/>
  <c r="M3502" i="5" s="1"/>
  <c r="N3502" i="5" s="1"/>
  <c r="B3503" i="5"/>
  <c r="C3503" i="5" s="1"/>
  <c r="M3503" i="5" s="1"/>
  <c r="N3503" i="5" s="1"/>
  <c r="B3504" i="5"/>
  <c r="C3504" i="5" s="1"/>
  <c r="M3504" i="5" s="1"/>
  <c r="N3504" i="5" s="1"/>
  <c r="B3505" i="5"/>
  <c r="C3505" i="5" s="1"/>
  <c r="M3505" i="5" s="1"/>
  <c r="N3505" i="5" s="1"/>
  <c r="B3506" i="5"/>
  <c r="C3506" i="5" s="1"/>
  <c r="M3506" i="5" s="1"/>
  <c r="N3506" i="5" s="1"/>
  <c r="B3507" i="5"/>
  <c r="C3507" i="5" s="1"/>
  <c r="M3507" i="5" s="1"/>
  <c r="N3507" i="5" s="1"/>
  <c r="B3508" i="5"/>
  <c r="C3508" i="5" s="1"/>
  <c r="M3508" i="5" s="1"/>
  <c r="N3508" i="5" s="1"/>
  <c r="B3509" i="5"/>
  <c r="C3509" i="5" s="1"/>
  <c r="M3509" i="5" s="1"/>
  <c r="N3509" i="5" s="1"/>
  <c r="B3510" i="5"/>
  <c r="C3510" i="5" s="1"/>
  <c r="M3510" i="5" s="1"/>
  <c r="N3510" i="5" s="1"/>
  <c r="B3511" i="5"/>
  <c r="C3511" i="5" s="1"/>
  <c r="M3511" i="5" s="1"/>
  <c r="N3511" i="5" s="1"/>
  <c r="B3512" i="5"/>
  <c r="C3512" i="5" s="1"/>
  <c r="M3512" i="5" s="1"/>
  <c r="N3512" i="5" s="1"/>
  <c r="B3513" i="5"/>
  <c r="C3513" i="5" s="1"/>
  <c r="M3513" i="5" s="1"/>
  <c r="N3513" i="5" s="1"/>
  <c r="B3514" i="5"/>
  <c r="C3514" i="5" s="1"/>
  <c r="M3514" i="5" s="1"/>
  <c r="N3514" i="5" s="1"/>
  <c r="B3515" i="5"/>
  <c r="C3515" i="5" s="1"/>
  <c r="M3515" i="5" s="1"/>
  <c r="N3515" i="5" s="1"/>
  <c r="B3516" i="5"/>
  <c r="C3516" i="5" s="1"/>
  <c r="M3516" i="5" s="1"/>
  <c r="N3516" i="5" s="1"/>
  <c r="B3517" i="5"/>
  <c r="C3517" i="5" s="1"/>
  <c r="M3517" i="5" s="1"/>
  <c r="N3517" i="5" s="1"/>
  <c r="B3518" i="5"/>
  <c r="C3518" i="5" s="1"/>
  <c r="M3518" i="5" s="1"/>
  <c r="N3518" i="5" s="1"/>
  <c r="B3519" i="5"/>
  <c r="C3519" i="5" s="1"/>
  <c r="M3519" i="5" s="1"/>
  <c r="N3519" i="5" s="1"/>
  <c r="B3520" i="5"/>
  <c r="C3520" i="5" s="1"/>
  <c r="M3520" i="5" s="1"/>
  <c r="N3520" i="5" s="1"/>
  <c r="B3521" i="5"/>
  <c r="C3521" i="5" s="1"/>
  <c r="M3521" i="5" s="1"/>
  <c r="N3521" i="5" s="1"/>
  <c r="B3522" i="5"/>
  <c r="C3522" i="5" s="1"/>
  <c r="M3522" i="5" s="1"/>
  <c r="N3522" i="5" s="1"/>
  <c r="B3523" i="5"/>
  <c r="C3523" i="5" s="1"/>
  <c r="M3523" i="5" s="1"/>
  <c r="N3523" i="5" s="1"/>
  <c r="B3524" i="5"/>
  <c r="C3524" i="5" s="1"/>
  <c r="M3524" i="5" s="1"/>
  <c r="N3524" i="5" s="1"/>
  <c r="B3525" i="5"/>
  <c r="C3525" i="5" s="1"/>
  <c r="M3525" i="5" s="1"/>
  <c r="N3525" i="5" s="1"/>
  <c r="B3526" i="5"/>
  <c r="C3526" i="5" s="1"/>
  <c r="M3526" i="5" s="1"/>
  <c r="N3526" i="5" s="1"/>
  <c r="B3527" i="5"/>
  <c r="C3527" i="5" s="1"/>
  <c r="M3527" i="5" s="1"/>
  <c r="N3527" i="5" s="1"/>
  <c r="B3528" i="5"/>
  <c r="C3528" i="5" s="1"/>
  <c r="M3528" i="5" s="1"/>
  <c r="N3528" i="5" s="1"/>
  <c r="B3529" i="5"/>
  <c r="C3529" i="5" s="1"/>
  <c r="M3529" i="5" s="1"/>
  <c r="N3529" i="5" s="1"/>
  <c r="B3530" i="5"/>
  <c r="C3530" i="5" s="1"/>
  <c r="M3530" i="5" s="1"/>
  <c r="N3530" i="5" s="1"/>
  <c r="B3531" i="5"/>
  <c r="C3531" i="5" s="1"/>
  <c r="M3531" i="5" s="1"/>
  <c r="N3531" i="5" s="1"/>
  <c r="B3532" i="5"/>
  <c r="C3532" i="5" s="1"/>
  <c r="M3532" i="5" s="1"/>
  <c r="N3532" i="5" s="1"/>
  <c r="B3533" i="5"/>
  <c r="C3533" i="5" s="1"/>
  <c r="M3533" i="5" s="1"/>
  <c r="N3533" i="5" s="1"/>
  <c r="B3534" i="5"/>
  <c r="C3534" i="5" s="1"/>
  <c r="M3534" i="5" s="1"/>
  <c r="N3534" i="5" s="1"/>
  <c r="B3535" i="5"/>
  <c r="C3535" i="5" s="1"/>
  <c r="M3535" i="5" s="1"/>
  <c r="N3535" i="5" s="1"/>
  <c r="B3536" i="5"/>
  <c r="C3536" i="5" s="1"/>
  <c r="M3536" i="5" s="1"/>
  <c r="N3536" i="5" s="1"/>
  <c r="B3537" i="5"/>
  <c r="C3537" i="5" s="1"/>
  <c r="M3537" i="5" s="1"/>
  <c r="N3537" i="5" s="1"/>
  <c r="B3538" i="5"/>
  <c r="C3538" i="5" s="1"/>
  <c r="M3538" i="5" s="1"/>
  <c r="N3538" i="5" s="1"/>
  <c r="B3539" i="5"/>
  <c r="C3539" i="5" s="1"/>
  <c r="M3539" i="5" s="1"/>
  <c r="N3539" i="5" s="1"/>
  <c r="B3540" i="5"/>
  <c r="C3540" i="5" s="1"/>
  <c r="M3540" i="5" s="1"/>
  <c r="N3540" i="5" s="1"/>
  <c r="B3541" i="5"/>
  <c r="C3541" i="5" s="1"/>
  <c r="M3541" i="5" s="1"/>
  <c r="N3541" i="5" s="1"/>
  <c r="B3542" i="5"/>
  <c r="C3542" i="5" s="1"/>
  <c r="M3542" i="5" s="1"/>
  <c r="N3542" i="5" s="1"/>
  <c r="B3543" i="5"/>
  <c r="C3543" i="5" s="1"/>
  <c r="M3543" i="5" s="1"/>
  <c r="N3543" i="5" s="1"/>
  <c r="B3544" i="5"/>
  <c r="C3544" i="5" s="1"/>
  <c r="M3544" i="5" s="1"/>
  <c r="N3544" i="5" s="1"/>
  <c r="B3545" i="5"/>
  <c r="C3545" i="5" s="1"/>
  <c r="M3545" i="5" s="1"/>
  <c r="N3545" i="5" s="1"/>
  <c r="B3546" i="5"/>
  <c r="C3546" i="5" s="1"/>
  <c r="M3546" i="5" s="1"/>
  <c r="N3546" i="5" s="1"/>
  <c r="B3547" i="5"/>
  <c r="C3547" i="5" s="1"/>
  <c r="M3547" i="5" s="1"/>
  <c r="N3547" i="5" s="1"/>
  <c r="B3548" i="5"/>
  <c r="C3548" i="5" s="1"/>
  <c r="M3548" i="5" s="1"/>
  <c r="N3548" i="5" s="1"/>
  <c r="B3549" i="5"/>
  <c r="C3549" i="5" s="1"/>
  <c r="M3549" i="5" s="1"/>
  <c r="N3549" i="5" s="1"/>
  <c r="B3550" i="5"/>
  <c r="C3550" i="5" s="1"/>
  <c r="M3550" i="5" s="1"/>
  <c r="N3550" i="5" s="1"/>
  <c r="B3551" i="5"/>
  <c r="C3551" i="5" s="1"/>
  <c r="M3551" i="5" s="1"/>
  <c r="N3551" i="5" s="1"/>
  <c r="B3552" i="5"/>
  <c r="C3552" i="5" s="1"/>
  <c r="M3552" i="5" s="1"/>
  <c r="N3552" i="5" s="1"/>
  <c r="B3553" i="5"/>
  <c r="C3553" i="5" s="1"/>
  <c r="M3553" i="5" s="1"/>
  <c r="N3553" i="5" s="1"/>
  <c r="B3554" i="5"/>
  <c r="C3554" i="5" s="1"/>
  <c r="M3554" i="5" s="1"/>
  <c r="N3554" i="5" s="1"/>
  <c r="B3555" i="5"/>
  <c r="C3555" i="5" s="1"/>
  <c r="M3555" i="5" s="1"/>
  <c r="N3555" i="5" s="1"/>
  <c r="B3556" i="5"/>
  <c r="C3556" i="5" s="1"/>
  <c r="M3556" i="5" s="1"/>
  <c r="N3556" i="5" s="1"/>
  <c r="B3557" i="5"/>
  <c r="C3557" i="5" s="1"/>
  <c r="M3557" i="5" s="1"/>
  <c r="N3557" i="5" s="1"/>
  <c r="B3558" i="5"/>
  <c r="C3558" i="5" s="1"/>
  <c r="M3558" i="5" s="1"/>
  <c r="N3558" i="5" s="1"/>
  <c r="B3559" i="5"/>
  <c r="C3559" i="5" s="1"/>
  <c r="M3559" i="5" s="1"/>
  <c r="N3559" i="5" s="1"/>
  <c r="B3560" i="5"/>
  <c r="C3560" i="5" s="1"/>
  <c r="M3560" i="5" s="1"/>
  <c r="N3560" i="5" s="1"/>
  <c r="B3561" i="5"/>
  <c r="C3561" i="5" s="1"/>
  <c r="M3561" i="5" s="1"/>
  <c r="N3561" i="5" s="1"/>
  <c r="B3562" i="5"/>
  <c r="C3562" i="5" s="1"/>
  <c r="M3562" i="5" s="1"/>
  <c r="N3562" i="5" s="1"/>
  <c r="B3563" i="5"/>
  <c r="C3563" i="5" s="1"/>
  <c r="M3563" i="5" s="1"/>
  <c r="N3563" i="5" s="1"/>
  <c r="B3564" i="5"/>
  <c r="C3564" i="5" s="1"/>
  <c r="M3564" i="5" s="1"/>
  <c r="N3564" i="5" s="1"/>
  <c r="B3565" i="5"/>
  <c r="C3565" i="5" s="1"/>
  <c r="M3565" i="5" s="1"/>
  <c r="N3565" i="5" s="1"/>
  <c r="B3566" i="5"/>
  <c r="C3566" i="5" s="1"/>
  <c r="M3566" i="5" s="1"/>
  <c r="N3566" i="5" s="1"/>
  <c r="B3567" i="5"/>
  <c r="C3567" i="5" s="1"/>
  <c r="M3567" i="5" s="1"/>
  <c r="N3567" i="5" s="1"/>
  <c r="B3568" i="5"/>
  <c r="C3568" i="5" s="1"/>
  <c r="M3568" i="5" s="1"/>
  <c r="N3568" i="5" s="1"/>
  <c r="B3569" i="5"/>
  <c r="C3569" i="5" s="1"/>
  <c r="M3569" i="5" s="1"/>
  <c r="N3569" i="5" s="1"/>
  <c r="B3570" i="5"/>
  <c r="C3570" i="5" s="1"/>
  <c r="M3570" i="5" s="1"/>
  <c r="N3570" i="5" s="1"/>
  <c r="B3571" i="5"/>
  <c r="C3571" i="5" s="1"/>
  <c r="M3571" i="5" s="1"/>
  <c r="N3571" i="5" s="1"/>
  <c r="B3572" i="5"/>
  <c r="C3572" i="5" s="1"/>
  <c r="M3572" i="5" s="1"/>
  <c r="N3572" i="5" s="1"/>
  <c r="B3573" i="5"/>
  <c r="C3573" i="5" s="1"/>
  <c r="M3573" i="5" s="1"/>
  <c r="N3573" i="5" s="1"/>
  <c r="B3574" i="5"/>
  <c r="C3574" i="5" s="1"/>
  <c r="M3574" i="5" s="1"/>
  <c r="N3574" i="5" s="1"/>
  <c r="B3575" i="5"/>
  <c r="C3575" i="5" s="1"/>
  <c r="M3575" i="5" s="1"/>
  <c r="N3575" i="5" s="1"/>
  <c r="B3576" i="5"/>
  <c r="C3576" i="5" s="1"/>
  <c r="M3576" i="5" s="1"/>
  <c r="N3576" i="5" s="1"/>
  <c r="B3577" i="5"/>
  <c r="C3577" i="5" s="1"/>
  <c r="M3577" i="5" s="1"/>
  <c r="N3577" i="5" s="1"/>
  <c r="B3578" i="5"/>
  <c r="C3578" i="5" s="1"/>
  <c r="M3578" i="5" s="1"/>
  <c r="N3578" i="5" s="1"/>
  <c r="B3579" i="5"/>
  <c r="C3579" i="5" s="1"/>
  <c r="M3579" i="5" s="1"/>
  <c r="N3579" i="5" s="1"/>
  <c r="B3580" i="5"/>
  <c r="C3580" i="5" s="1"/>
  <c r="M3580" i="5" s="1"/>
  <c r="N3580" i="5" s="1"/>
  <c r="B3581" i="5"/>
  <c r="C3581" i="5" s="1"/>
  <c r="M3581" i="5" s="1"/>
  <c r="N3581" i="5" s="1"/>
  <c r="B3582" i="5"/>
  <c r="C3582" i="5" s="1"/>
  <c r="M3582" i="5" s="1"/>
  <c r="N3582" i="5" s="1"/>
  <c r="B3583" i="5"/>
  <c r="C3583" i="5" s="1"/>
  <c r="M3583" i="5" s="1"/>
  <c r="N3583" i="5" s="1"/>
  <c r="B3584" i="5"/>
  <c r="C3584" i="5" s="1"/>
  <c r="M3584" i="5" s="1"/>
  <c r="N3584" i="5" s="1"/>
  <c r="B3585" i="5"/>
  <c r="C3585" i="5" s="1"/>
  <c r="M3585" i="5" s="1"/>
  <c r="N3585" i="5" s="1"/>
  <c r="B3586" i="5"/>
  <c r="C3586" i="5" s="1"/>
  <c r="M3586" i="5" s="1"/>
  <c r="N3586" i="5" s="1"/>
  <c r="B3587" i="5"/>
  <c r="C3587" i="5" s="1"/>
  <c r="M3587" i="5" s="1"/>
  <c r="N3587" i="5" s="1"/>
  <c r="B3588" i="5"/>
  <c r="C3588" i="5" s="1"/>
  <c r="M3588" i="5" s="1"/>
  <c r="N3588" i="5" s="1"/>
  <c r="B3589" i="5"/>
  <c r="C3589" i="5" s="1"/>
  <c r="M3589" i="5" s="1"/>
  <c r="N3589" i="5" s="1"/>
  <c r="B3590" i="5"/>
  <c r="C3590" i="5" s="1"/>
  <c r="M3590" i="5" s="1"/>
  <c r="N3590" i="5" s="1"/>
  <c r="B3591" i="5"/>
  <c r="C3591" i="5" s="1"/>
  <c r="M3591" i="5" s="1"/>
  <c r="N3591" i="5" s="1"/>
  <c r="B3592" i="5"/>
  <c r="C3592" i="5" s="1"/>
  <c r="M3592" i="5" s="1"/>
  <c r="N3592" i="5" s="1"/>
  <c r="B3593" i="5"/>
  <c r="C3593" i="5" s="1"/>
  <c r="M3593" i="5" s="1"/>
  <c r="N3593" i="5" s="1"/>
  <c r="B3594" i="5"/>
  <c r="C3594" i="5" s="1"/>
  <c r="M3594" i="5" s="1"/>
  <c r="N3594" i="5" s="1"/>
  <c r="B3595" i="5"/>
  <c r="C3595" i="5" s="1"/>
  <c r="M3595" i="5" s="1"/>
  <c r="N3595" i="5" s="1"/>
  <c r="B3596" i="5"/>
  <c r="C3596" i="5" s="1"/>
  <c r="M3596" i="5" s="1"/>
  <c r="N3596" i="5" s="1"/>
  <c r="B3597" i="5"/>
  <c r="C3597" i="5" s="1"/>
  <c r="M3597" i="5" s="1"/>
  <c r="N3597" i="5" s="1"/>
  <c r="B3598" i="5"/>
  <c r="C3598" i="5" s="1"/>
  <c r="M3598" i="5" s="1"/>
  <c r="N3598" i="5" s="1"/>
  <c r="B3599" i="5"/>
  <c r="C3599" i="5" s="1"/>
  <c r="M3599" i="5" s="1"/>
  <c r="N3599" i="5" s="1"/>
  <c r="B3600" i="5"/>
  <c r="C3600" i="5" s="1"/>
  <c r="M3600" i="5" s="1"/>
  <c r="N3600" i="5" s="1"/>
  <c r="B3601" i="5"/>
  <c r="C3601" i="5" s="1"/>
  <c r="M3601" i="5" s="1"/>
  <c r="N3601" i="5" s="1"/>
  <c r="B3602" i="5"/>
  <c r="C3602" i="5" s="1"/>
  <c r="M3602" i="5" s="1"/>
  <c r="N3602" i="5" s="1"/>
  <c r="B3603" i="5"/>
  <c r="C3603" i="5" s="1"/>
  <c r="M3603" i="5" s="1"/>
  <c r="N3603" i="5" s="1"/>
  <c r="B3604" i="5"/>
  <c r="C3604" i="5" s="1"/>
  <c r="M3604" i="5" s="1"/>
  <c r="N3604" i="5" s="1"/>
  <c r="B3605" i="5"/>
  <c r="C3605" i="5" s="1"/>
  <c r="M3605" i="5" s="1"/>
  <c r="N3605" i="5" s="1"/>
  <c r="B3606" i="5"/>
  <c r="C3606" i="5" s="1"/>
  <c r="M3606" i="5" s="1"/>
  <c r="N3606" i="5" s="1"/>
  <c r="B3607" i="5"/>
  <c r="C3607" i="5" s="1"/>
  <c r="M3607" i="5" s="1"/>
  <c r="N3607" i="5" s="1"/>
  <c r="B3608" i="5"/>
  <c r="C3608" i="5" s="1"/>
  <c r="M3608" i="5" s="1"/>
  <c r="N3608" i="5" s="1"/>
  <c r="B3609" i="5"/>
  <c r="C3609" i="5" s="1"/>
  <c r="M3609" i="5" s="1"/>
  <c r="N3609" i="5" s="1"/>
  <c r="B3610" i="5"/>
  <c r="C3610" i="5" s="1"/>
  <c r="M3610" i="5" s="1"/>
  <c r="N3610" i="5" s="1"/>
  <c r="B3611" i="5"/>
  <c r="C3611" i="5" s="1"/>
  <c r="M3611" i="5" s="1"/>
  <c r="N3611" i="5" s="1"/>
  <c r="B3612" i="5"/>
  <c r="C3612" i="5" s="1"/>
  <c r="M3612" i="5" s="1"/>
  <c r="N3612" i="5" s="1"/>
  <c r="B3613" i="5"/>
  <c r="C3613" i="5" s="1"/>
  <c r="M3613" i="5" s="1"/>
  <c r="N3613" i="5" s="1"/>
  <c r="B3614" i="5"/>
  <c r="C3614" i="5" s="1"/>
  <c r="M3614" i="5" s="1"/>
  <c r="N3614" i="5" s="1"/>
  <c r="B3615" i="5"/>
  <c r="C3615" i="5" s="1"/>
  <c r="M3615" i="5" s="1"/>
  <c r="N3615" i="5" s="1"/>
  <c r="B3616" i="5"/>
  <c r="C3616" i="5" s="1"/>
  <c r="M3616" i="5" s="1"/>
  <c r="N3616" i="5" s="1"/>
  <c r="B3617" i="5"/>
  <c r="C3617" i="5" s="1"/>
  <c r="M3617" i="5" s="1"/>
  <c r="N3617" i="5" s="1"/>
  <c r="B3618" i="5"/>
  <c r="C3618" i="5" s="1"/>
  <c r="M3618" i="5" s="1"/>
  <c r="N3618" i="5" s="1"/>
  <c r="B3619" i="5"/>
  <c r="C3619" i="5" s="1"/>
  <c r="M3619" i="5" s="1"/>
  <c r="N3619" i="5" s="1"/>
  <c r="B3620" i="5"/>
  <c r="C3620" i="5" s="1"/>
  <c r="M3620" i="5" s="1"/>
  <c r="N3620" i="5" s="1"/>
  <c r="B3621" i="5"/>
  <c r="C3621" i="5" s="1"/>
  <c r="M3621" i="5" s="1"/>
  <c r="N3621" i="5" s="1"/>
  <c r="B3622" i="5"/>
  <c r="C3622" i="5" s="1"/>
  <c r="M3622" i="5" s="1"/>
  <c r="N3622" i="5" s="1"/>
  <c r="B3623" i="5"/>
  <c r="C3623" i="5" s="1"/>
  <c r="M3623" i="5" s="1"/>
  <c r="N3623" i="5" s="1"/>
  <c r="B3624" i="5"/>
  <c r="C3624" i="5" s="1"/>
  <c r="M3624" i="5" s="1"/>
  <c r="N3624" i="5" s="1"/>
  <c r="B3625" i="5"/>
  <c r="C3625" i="5" s="1"/>
  <c r="M3625" i="5" s="1"/>
  <c r="N3625" i="5" s="1"/>
  <c r="B3626" i="5"/>
  <c r="C3626" i="5" s="1"/>
  <c r="M3626" i="5" s="1"/>
  <c r="N3626" i="5" s="1"/>
  <c r="B3627" i="5"/>
  <c r="C3627" i="5" s="1"/>
  <c r="M3627" i="5" s="1"/>
  <c r="N3627" i="5" s="1"/>
  <c r="B3628" i="5"/>
  <c r="C3628" i="5" s="1"/>
  <c r="M3628" i="5" s="1"/>
  <c r="N3628" i="5" s="1"/>
  <c r="B3629" i="5"/>
  <c r="C3629" i="5" s="1"/>
  <c r="M3629" i="5" s="1"/>
  <c r="N3629" i="5" s="1"/>
  <c r="B3630" i="5"/>
  <c r="C3630" i="5" s="1"/>
  <c r="M3630" i="5" s="1"/>
  <c r="N3630" i="5" s="1"/>
  <c r="B3631" i="5"/>
  <c r="C3631" i="5" s="1"/>
  <c r="M3631" i="5" s="1"/>
  <c r="N3631" i="5" s="1"/>
  <c r="B3632" i="5"/>
  <c r="C3632" i="5" s="1"/>
  <c r="M3632" i="5" s="1"/>
  <c r="N3632" i="5" s="1"/>
  <c r="B3633" i="5"/>
  <c r="C3633" i="5" s="1"/>
  <c r="M3633" i="5" s="1"/>
  <c r="N3633" i="5" s="1"/>
  <c r="B3634" i="5"/>
  <c r="C3634" i="5" s="1"/>
  <c r="M3634" i="5" s="1"/>
  <c r="N3634" i="5" s="1"/>
  <c r="B3635" i="5"/>
  <c r="C3635" i="5" s="1"/>
  <c r="M3635" i="5" s="1"/>
  <c r="N3635" i="5" s="1"/>
  <c r="B3636" i="5"/>
  <c r="C3636" i="5" s="1"/>
  <c r="M3636" i="5" s="1"/>
  <c r="N3636" i="5" s="1"/>
  <c r="B3637" i="5"/>
  <c r="C3637" i="5" s="1"/>
  <c r="M3637" i="5" s="1"/>
  <c r="N3637" i="5" s="1"/>
  <c r="B3638" i="5"/>
  <c r="C3638" i="5" s="1"/>
  <c r="M3638" i="5" s="1"/>
  <c r="N3638" i="5" s="1"/>
  <c r="B3639" i="5"/>
  <c r="C3639" i="5" s="1"/>
  <c r="M3639" i="5" s="1"/>
  <c r="N3639" i="5" s="1"/>
  <c r="B3640" i="5"/>
  <c r="C3640" i="5" s="1"/>
  <c r="M3640" i="5" s="1"/>
  <c r="N3640" i="5" s="1"/>
  <c r="B3641" i="5"/>
  <c r="C3641" i="5" s="1"/>
  <c r="M3641" i="5" s="1"/>
  <c r="N3641" i="5" s="1"/>
  <c r="B3642" i="5"/>
  <c r="C3642" i="5" s="1"/>
  <c r="M3642" i="5" s="1"/>
  <c r="N3642" i="5" s="1"/>
  <c r="B3643" i="5"/>
  <c r="C3643" i="5" s="1"/>
  <c r="M3643" i="5" s="1"/>
  <c r="N3643" i="5" s="1"/>
  <c r="B3644" i="5"/>
  <c r="C3644" i="5" s="1"/>
  <c r="M3644" i="5" s="1"/>
  <c r="N3644" i="5" s="1"/>
  <c r="B3645" i="5"/>
  <c r="C3645" i="5" s="1"/>
  <c r="M3645" i="5" s="1"/>
  <c r="N3645" i="5" s="1"/>
  <c r="B3646" i="5"/>
  <c r="C3646" i="5" s="1"/>
  <c r="M3646" i="5" s="1"/>
  <c r="N3646" i="5" s="1"/>
  <c r="B3647" i="5"/>
  <c r="C3647" i="5" s="1"/>
  <c r="M3647" i="5" s="1"/>
  <c r="N3647" i="5" s="1"/>
  <c r="B3648" i="5"/>
  <c r="C3648" i="5" s="1"/>
  <c r="M3648" i="5" s="1"/>
  <c r="N3648" i="5" s="1"/>
  <c r="B3649" i="5"/>
  <c r="C3649" i="5" s="1"/>
  <c r="M3649" i="5" s="1"/>
  <c r="N3649" i="5" s="1"/>
  <c r="B3650" i="5"/>
  <c r="C3650" i="5" s="1"/>
  <c r="M3650" i="5" s="1"/>
  <c r="N3650" i="5" s="1"/>
  <c r="B3651" i="5"/>
  <c r="C3651" i="5" s="1"/>
  <c r="M3651" i="5" s="1"/>
  <c r="N3651" i="5" s="1"/>
  <c r="B3652" i="5"/>
  <c r="C3652" i="5" s="1"/>
  <c r="M3652" i="5" s="1"/>
  <c r="N3652" i="5" s="1"/>
  <c r="B3653" i="5"/>
  <c r="C3653" i="5" s="1"/>
  <c r="M3653" i="5" s="1"/>
  <c r="N3653" i="5" s="1"/>
  <c r="B3654" i="5"/>
  <c r="C3654" i="5" s="1"/>
  <c r="M3654" i="5" s="1"/>
  <c r="N3654" i="5" s="1"/>
  <c r="B3655" i="5"/>
  <c r="C3655" i="5" s="1"/>
  <c r="M3655" i="5" s="1"/>
  <c r="N3655" i="5" s="1"/>
  <c r="B3656" i="5"/>
  <c r="C3656" i="5" s="1"/>
  <c r="M3656" i="5" s="1"/>
  <c r="N3656" i="5" s="1"/>
  <c r="B3657" i="5"/>
  <c r="C3657" i="5" s="1"/>
  <c r="M3657" i="5" s="1"/>
  <c r="N3657" i="5" s="1"/>
  <c r="B3658" i="5"/>
  <c r="C3658" i="5" s="1"/>
  <c r="M3658" i="5" s="1"/>
  <c r="N3658" i="5" s="1"/>
  <c r="B3659" i="5"/>
  <c r="C3659" i="5" s="1"/>
  <c r="M3659" i="5" s="1"/>
  <c r="N3659" i="5" s="1"/>
  <c r="B3660" i="5"/>
  <c r="C3660" i="5" s="1"/>
  <c r="M3660" i="5" s="1"/>
  <c r="N3660" i="5" s="1"/>
  <c r="B3661" i="5"/>
  <c r="C3661" i="5" s="1"/>
  <c r="M3661" i="5" s="1"/>
  <c r="N3661" i="5" s="1"/>
  <c r="B3662" i="5"/>
  <c r="C3662" i="5" s="1"/>
  <c r="M3662" i="5" s="1"/>
  <c r="N3662" i="5" s="1"/>
  <c r="B3663" i="5"/>
  <c r="C3663" i="5" s="1"/>
  <c r="M3663" i="5" s="1"/>
  <c r="N3663" i="5" s="1"/>
  <c r="B3664" i="5"/>
  <c r="C3664" i="5" s="1"/>
  <c r="M3664" i="5" s="1"/>
  <c r="N3664" i="5" s="1"/>
  <c r="B3665" i="5"/>
  <c r="C3665" i="5" s="1"/>
  <c r="M3665" i="5" s="1"/>
  <c r="N3665" i="5" s="1"/>
  <c r="B3666" i="5"/>
  <c r="C3666" i="5" s="1"/>
  <c r="M3666" i="5" s="1"/>
  <c r="N3666" i="5" s="1"/>
  <c r="B3667" i="5"/>
  <c r="C3667" i="5" s="1"/>
  <c r="M3667" i="5" s="1"/>
  <c r="N3667" i="5" s="1"/>
  <c r="B3668" i="5"/>
  <c r="C3668" i="5" s="1"/>
  <c r="M3668" i="5" s="1"/>
  <c r="N3668" i="5" s="1"/>
  <c r="B3669" i="5"/>
  <c r="C3669" i="5" s="1"/>
  <c r="M3669" i="5" s="1"/>
  <c r="N3669" i="5" s="1"/>
  <c r="B3670" i="5"/>
  <c r="C3670" i="5" s="1"/>
  <c r="M3670" i="5" s="1"/>
  <c r="N3670" i="5" s="1"/>
  <c r="B3671" i="5"/>
  <c r="C3671" i="5" s="1"/>
  <c r="M3671" i="5" s="1"/>
  <c r="N3671" i="5" s="1"/>
  <c r="B3672" i="5"/>
  <c r="C3672" i="5" s="1"/>
  <c r="M3672" i="5" s="1"/>
  <c r="N3672" i="5" s="1"/>
  <c r="B3673" i="5"/>
  <c r="C3673" i="5" s="1"/>
  <c r="M3673" i="5" s="1"/>
  <c r="N3673" i="5" s="1"/>
  <c r="B3674" i="5"/>
  <c r="C3674" i="5" s="1"/>
  <c r="M3674" i="5" s="1"/>
  <c r="N3674" i="5" s="1"/>
  <c r="B3675" i="5"/>
  <c r="C3675" i="5" s="1"/>
  <c r="M3675" i="5" s="1"/>
  <c r="N3675" i="5" s="1"/>
  <c r="B3676" i="5"/>
  <c r="C3676" i="5" s="1"/>
  <c r="M3676" i="5" s="1"/>
  <c r="N3676" i="5" s="1"/>
  <c r="B3677" i="5"/>
  <c r="C3677" i="5" s="1"/>
  <c r="M3677" i="5" s="1"/>
  <c r="N3677" i="5" s="1"/>
  <c r="B3678" i="5"/>
  <c r="C3678" i="5" s="1"/>
  <c r="M3678" i="5" s="1"/>
  <c r="N3678" i="5" s="1"/>
  <c r="B3679" i="5"/>
  <c r="C3679" i="5" s="1"/>
  <c r="M3679" i="5" s="1"/>
  <c r="N3679" i="5" s="1"/>
  <c r="B3680" i="5"/>
  <c r="C3680" i="5" s="1"/>
  <c r="M3680" i="5" s="1"/>
  <c r="N3680" i="5" s="1"/>
  <c r="B3681" i="5"/>
  <c r="C3681" i="5" s="1"/>
  <c r="M3681" i="5" s="1"/>
  <c r="N3681" i="5" s="1"/>
  <c r="B3682" i="5"/>
  <c r="C3682" i="5" s="1"/>
  <c r="M3682" i="5" s="1"/>
  <c r="N3682" i="5" s="1"/>
  <c r="B3683" i="5"/>
  <c r="C3683" i="5" s="1"/>
  <c r="M3683" i="5" s="1"/>
  <c r="N3683" i="5" s="1"/>
  <c r="B3684" i="5"/>
  <c r="C3684" i="5" s="1"/>
  <c r="M3684" i="5" s="1"/>
  <c r="N3684" i="5" s="1"/>
  <c r="B3685" i="5"/>
  <c r="C3685" i="5" s="1"/>
  <c r="M3685" i="5" s="1"/>
  <c r="N3685" i="5" s="1"/>
  <c r="B3686" i="5"/>
  <c r="C3686" i="5" s="1"/>
  <c r="M3686" i="5" s="1"/>
  <c r="N3686" i="5" s="1"/>
  <c r="B3687" i="5"/>
  <c r="C3687" i="5" s="1"/>
  <c r="M3687" i="5" s="1"/>
  <c r="N3687" i="5" s="1"/>
  <c r="B3688" i="5"/>
  <c r="C3688" i="5" s="1"/>
  <c r="M3688" i="5" s="1"/>
  <c r="N3688" i="5" s="1"/>
  <c r="B3689" i="5"/>
  <c r="C3689" i="5" s="1"/>
  <c r="M3689" i="5" s="1"/>
  <c r="N3689" i="5" s="1"/>
  <c r="B3690" i="5"/>
  <c r="C3690" i="5" s="1"/>
  <c r="M3690" i="5" s="1"/>
  <c r="N3690" i="5" s="1"/>
  <c r="B3691" i="5"/>
  <c r="C3691" i="5" s="1"/>
  <c r="M3691" i="5" s="1"/>
  <c r="N3691" i="5" s="1"/>
  <c r="B3692" i="5"/>
  <c r="C3692" i="5" s="1"/>
  <c r="M3692" i="5" s="1"/>
  <c r="N3692" i="5" s="1"/>
  <c r="B3693" i="5"/>
  <c r="C3693" i="5" s="1"/>
  <c r="M3693" i="5" s="1"/>
  <c r="N3693" i="5" s="1"/>
  <c r="B3694" i="5"/>
  <c r="C3694" i="5" s="1"/>
  <c r="M3694" i="5" s="1"/>
  <c r="N3694" i="5" s="1"/>
  <c r="B3695" i="5"/>
  <c r="C3695" i="5" s="1"/>
  <c r="M3695" i="5" s="1"/>
  <c r="N3695" i="5" s="1"/>
  <c r="B3696" i="5"/>
  <c r="C3696" i="5" s="1"/>
  <c r="M3696" i="5" s="1"/>
  <c r="N3696" i="5" s="1"/>
  <c r="B3697" i="5"/>
  <c r="C3697" i="5" s="1"/>
  <c r="M3697" i="5" s="1"/>
  <c r="N3697" i="5" s="1"/>
  <c r="B3698" i="5"/>
  <c r="C3698" i="5" s="1"/>
  <c r="M3698" i="5" s="1"/>
  <c r="N3698" i="5" s="1"/>
  <c r="B3699" i="5"/>
  <c r="C3699" i="5" s="1"/>
  <c r="M3699" i="5" s="1"/>
  <c r="N3699" i="5" s="1"/>
  <c r="B3700" i="5"/>
  <c r="C3700" i="5" s="1"/>
  <c r="M3700" i="5" s="1"/>
  <c r="N3700" i="5" s="1"/>
  <c r="B3701" i="5"/>
  <c r="C3701" i="5" s="1"/>
  <c r="M3701" i="5" s="1"/>
  <c r="N3701" i="5" s="1"/>
  <c r="B3702" i="5"/>
  <c r="C3702" i="5" s="1"/>
  <c r="M3702" i="5" s="1"/>
  <c r="N3702" i="5" s="1"/>
  <c r="B3703" i="5"/>
  <c r="C3703" i="5" s="1"/>
  <c r="M3703" i="5" s="1"/>
  <c r="N3703" i="5" s="1"/>
  <c r="B3704" i="5"/>
  <c r="C3704" i="5" s="1"/>
  <c r="M3704" i="5" s="1"/>
  <c r="N3704" i="5" s="1"/>
  <c r="B3705" i="5"/>
  <c r="C3705" i="5" s="1"/>
  <c r="M3705" i="5" s="1"/>
  <c r="N3705" i="5" s="1"/>
  <c r="B3706" i="5"/>
  <c r="C3706" i="5" s="1"/>
  <c r="M3706" i="5" s="1"/>
  <c r="N3706" i="5" s="1"/>
  <c r="B3707" i="5"/>
  <c r="C3707" i="5" s="1"/>
  <c r="M3707" i="5" s="1"/>
  <c r="N3707" i="5" s="1"/>
  <c r="B3708" i="5"/>
  <c r="C3708" i="5" s="1"/>
  <c r="M3708" i="5" s="1"/>
  <c r="N3708" i="5" s="1"/>
  <c r="B3709" i="5"/>
  <c r="C3709" i="5" s="1"/>
  <c r="M3709" i="5" s="1"/>
  <c r="N3709" i="5" s="1"/>
  <c r="B3710" i="5"/>
  <c r="C3710" i="5" s="1"/>
  <c r="M3710" i="5" s="1"/>
  <c r="N3710" i="5" s="1"/>
  <c r="B3711" i="5"/>
  <c r="C3711" i="5" s="1"/>
  <c r="M3711" i="5" s="1"/>
  <c r="N3711" i="5" s="1"/>
  <c r="B3712" i="5"/>
  <c r="C3712" i="5" s="1"/>
  <c r="M3712" i="5" s="1"/>
  <c r="N3712" i="5" s="1"/>
  <c r="B3713" i="5"/>
  <c r="C3713" i="5" s="1"/>
  <c r="M3713" i="5" s="1"/>
  <c r="N3713" i="5" s="1"/>
  <c r="B3714" i="5"/>
  <c r="C3714" i="5" s="1"/>
  <c r="M3714" i="5" s="1"/>
  <c r="N3714" i="5" s="1"/>
  <c r="B3715" i="5"/>
  <c r="C3715" i="5" s="1"/>
  <c r="M3715" i="5" s="1"/>
  <c r="N3715" i="5" s="1"/>
  <c r="B3716" i="5"/>
  <c r="C3716" i="5" s="1"/>
  <c r="M3716" i="5" s="1"/>
  <c r="N3716" i="5" s="1"/>
  <c r="B3717" i="5"/>
  <c r="C3717" i="5" s="1"/>
  <c r="M3717" i="5" s="1"/>
  <c r="N3717" i="5" s="1"/>
  <c r="B3718" i="5"/>
  <c r="C3718" i="5" s="1"/>
  <c r="M3718" i="5" s="1"/>
  <c r="N3718" i="5" s="1"/>
  <c r="B3719" i="5"/>
  <c r="C3719" i="5" s="1"/>
  <c r="M3719" i="5" s="1"/>
  <c r="N3719" i="5" s="1"/>
  <c r="B3720" i="5"/>
  <c r="C3720" i="5" s="1"/>
  <c r="M3720" i="5" s="1"/>
  <c r="N3720" i="5" s="1"/>
  <c r="B3721" i="5"/>
  <c r="C3721" i="5" s="1"/>
  <c r="M3721" i="5" s="1"/>
  <c r="N3721" i="5" s="1"/>
  <c r="B3722" i="5"/>
  <c r="C3722" i="5" s="1"/>
  <c r="M3722" i="5" s="1"/>
  <c r="N3722" i="5" s="1"/>
  <c r="B3723" i="5"/>
  <c r="C3723" i="5" s="1"/>
  <c r="M3723" i="5" s="1"/>
  <c r="N3723" i="5" s="1"/>
  <c r="B3724" i="5"/>
  <c r="C3724" i="5" s="1"/>
  <c r="M3724" i="5" s="1"/>
  <c r="N3724" i="5" s="1"/>
  <c r="B3725" i="5"/>
  <c r="C3725" i="5" s="1"/>
  <c r="M3725" i="5" s="1"/>
  <c r="N3725" i="5" s="1"/>
  <c r="B3726" i="5"/>
  <c r="C3726" i="5" s="1"/>
  <c r="M3726" i="5" s="1"/>
  <c r="N3726" i="5" s="1"/>
  <c r="B3727" i="5"/>
  <c r="C3727" i="5" s="1"/>
  <c r="M3727" i="5" s="1"/>
  <c r="N3727" i="5" s="1"/>
  <c r="B3728" i="5"/>
  <c r="C3728" i="5" s="1"/>
  <c r="M3728" i="5" s="1"/>
  <c r="N3728" i="5" s="1"/>
  <c r="B3729" i="5"/>
  <c r="C3729" i="5" s="1"/>
  <c r="M3729" i="5" s="1"/>
  <c r="N3729" i="5" s="1"/>
  <c r="B3730" i="5"/>
  <c r="C3730" i="5" s="1"/>
  <c r="M3730" i="5" s="1"/>
  <c r="N3730" i="5" s="1"/>
  <c r="B3731" i="5"/>
  <c r="C3731" i="5" s="1"/>
  <c r="M3731" i="5" s="1"/>
  <c r="N3731" i="5" s="1"/>
  <c r="B3732" i="5"/>
  <c r="C3732" i="5" s="1"/>
  <c r="M3732" i="5" s="1"/>
  <c r="N3732" i="5" s="1"/>
  <c r="B3733" i="5"/>
  <c r="C3733" i="5" s="1"/>
  <c r="M3733" i="5" s="1"/>
  <c r="N3733" i="5" s="1"/>
  <c r="B3734" i="5"/>
  <c r="C3734" i="5" s="1"/>
  <c r="M3734" i="5" s="1"/>
  <c r="N3734" i="5" s="1"/>
  <c r="B3735" i="5"/>
  <c r="C3735" i="5" s="1"/>
  <c r="M3735" i="5" s="1"/>
  <c r="N3735" i="5" s="1"/>
  <c r="B3736" i="5"/>
  <c r="C3736" i="5" s="1"/>
  <c r="M3736" i="5" s="1"/>
  <c r="N3736" i="5" s="1"/>
  <c r="B3737" i="5"/>
  <c r="C3737" i="5" s="1"/>
  <c r="M3737" i="5" s="1"/>
  <c r="N3737" i="5" s="1"/>
  <c r="B3738" i="5"/>
  <c r="C3738" i="5" s="1"/>
  <c r="M3738" i="5" s="1"/>
  <c r="N3738" i="5" s="1"/>
  <c r="B3739" i="5"/>
  <c r="C3739" i="5" s="1"/>
  <c r="M3739" i="5" s="1"/>
  <c r="N3739" i="5" s="1"/>
  <c r="B3740" i="5"/>
  <c r="C3740" i="5" s="1"/>
  <c r="M3740" i="5" s="1"/>
  <c r="N3740" i="5" s="1"/>
  <c r="B3741" i="5"/>
  <c r="C3741" i="5" s="1"/>
  <c r="M3741" i="5" s="1"/>
  <c r="N3741" i="5" s="1"/>
  <c r="B3742" i="5"/>
  <c r="C3742" i="5" s="1"/>
  <c r="M3742" i="5" s="1"/>
  <c r="N3742" i="5" s="1"/>
  <c r="B3743" i="5"/>
  <c r="C3743" i="5" s="1"/>
  <c r="M3743" i="5" s="1"/>
  <c r="N3743" i="5" s="1"/>
  <c r="B3744" i="5"/>
  <c r="C3744" i="5" s="1"/>
  <c r="M3744" i="5" s="1"/>
  <c r="N3744" i="5" s="1"/>
  <c r="B3745" i="5"/>
  <c r="C3745" i="5" s="1"/>
  <c r="M3745" i="5" s="1"/>
  <c r="N3745" i="5" s="1"/>
  <c r="B3746" i="5"/>
  <c r="C3746" i="5" s="1"/>
  <c r="M3746" i="5" s="1"/>
  <c r="N3746" i="5" s="1"/>
  <c r="B3747" i="5"/>
  <c r="C3747" i="5" s="1"/>
  <c r="M3747" i="5" s="1"/>
  <c r="N3747" i="5" s="1"/>
  <c r="B3748" i="5"/>
  <c r="C3748" i="5" s="1"/>
  <c r="M3748" i="5" s="1"/>
  <c r="N3748" i="5" s="1"/>
  <c r="B3749" i="5"/>
  <c r="C3749" i="5" s="1"/>
  <c r="M3749" i="5" s="1"/>
  <c r="N3749" i="5" s="1"/>
  <c r="B3750" i="5"/>
  <c r="C3750" i="5" s="1"/>
  <c r="M3750" i="5" s="1"/>
  <c r="N3750" i="5" s="1"/>
  <c r="B3751" i="5"/>
  <c r="C3751" i="5" s="1"/>
  <c r="M3751" i="5" s="1"/>
  <c r="N3751" i="5" s="1"/>
  <c r="B3752" i="5"/>
  <c r="C3752" i="5" s="1"/>
  <c r="M3752" i="5" s="1"/>
  <c r="N3752" i="5" s="1"/>
  <c r="B3753" i="5"/>
  <c r="C3753" i="5" s="1"/>
  <c r="M3753" i="5" s="1"/>
  <c r="N3753" i="5" s="1"/>
  <c r="B3754" i="5"/>
  <c r="C3754" i="5" s="1"/>
  <c r="M3754" i="5" s="1"/>
  <c r="N3754" i="5" s="1"/>
  <c r="B3755" i="5"/>
  <c r="C3755" i="5" s="1"/>
  <c r="M3755" i="5" s="1"/>
  <c r="N3755" i="5" s="1"/>
  <c r="B3756" i="5"/>
  <c r="C3756" i="5" s="1"/>
  <c r="M3756" i="5" s="1"/>
  <c r="N3756" i="5" s="1"/>
  <c r="B3757" i="5"/>
  <c r="C3757" i="5" s="1"/>
  <c r="M3757" i="5" s="1"/>
  <c r="N3757" i="5" s="1"/>
  <c r="B3758" i="5"/>
  <c r="C3758" i="5" s="1"/>
  <c r="M3758" i="5" s="1"/>
  <c r="N3758" i="5" s="1"/>
  <c r="B3759" i="5"/>
  <c r="C3759" i="5" s="1"/>
  <c r="M3759" i="5" s="1"/>
  <c r="N3759" i="5" s="1"/>
  <c r="B3760" i="5"/>
  <c r="C3760" i="5" s="1"/>
  <c r="M3760" i="5" s="1"/>
  <c r="N3760" i="5" s="1"/>
  <c r="B3761" i="5"/>
  <c r="C3761" i="5" s="1"/>
  <c r="M3761" i="5" s="1"/>
  <c r="N3761" i="5" s="1"/>
  <c r="B3762" i="5"/>
  <c r="C3762" i="5" s="1"/>
  <c r="M3762" i="5" s="1"/>
  <c r="N3762" i="5" s="1"/>
  <c r="B3763" i="5"/>
  <c r="C3763" i="5" s="1"/>
  <c r="M3763" i="5" s="1"/>
  <c r="N3763" i="5" s="1"/>
  <c r="B3764" i="5"/>
  <c r="C3764" i="5" s="1"/>
  <c r="M3764" i="5" s="1"/>
  <c r="N3764" i="5" s="1"/>
  <c r="B3765" i="5"/>
  <c r="C3765" i="5" s="1"/>
  <c r="M3765" i="5" s="1"/>
  <c r="N3765" i="5" s="1"/>
  <c r="B3766" i="5"/>
  <c r="C3766" i="5" s="1"/>
  <c r="M3766" i="5" s="1"/>
  <c r="N3766" i="5" s="1"/>
  <c r="B3767" i="5"/>
  <c r="C3767" i="5" s="1"/>
  <c r="M3767" i="5" s="1"/>
  <c r="N3767" i="5" s="1"/>
  <c r="B3768" i="5"/>
  <c r="C3768" i="5" s="1"/>
  <c r="M3768" i="5" s="1"/>
  <c r="N3768" i="5" s="1"/>
  <c r="B3769" i="5"/>
  <c r="C3769" i="5" s="1"/>
  <c r="M3769" i="5" s="1"/>
  <c r="N3769" i="5" s="1"/>
  <c r="B3770" i="5"/>
  <c r="C3770" i="5" s="1"/>
  <c r="M3770" i="5" s="1"/>
  <c r="N3770" i="5" s="1"/>
  <c r="B3771" i="5"/>
  <c r="C3771" i="5" s="1"/>
  <c r="M3771" i="5" s="1"/>
  <c r="N3771" i="5" s="1"/>
  <c r="B3772" i="5"/>
  <c r="C3772" i="5" s="1"/>
  <c r="M3772" i="5" s="1"/>
  <c r="N3772" i="5" s="1"/>
  <c r="B3773" i="5"/>
  <c r="C3773" i="5" s="1"/>
  <c r="M3773" i="5" s="1"/>
  <c r="N3773" i="5" s="1"/>
  <c r="B3774" i="5"/>
  <c r="C3774" i="5" s="1"/>
  <c r="M3774" i="5" s="1"/>
  <c r="N3774" i="5" s="1"/>
  <c r="B3775" i="5"/>
  <c r="C3775" i="5" s="1"/>
  <c r="M3775" i="5" s="1"/>
  <c r="N3775" i="5" s="1"/>
  <c r="B3776" i="5"/>
  <c r="C3776" i="5" s="1"/>
  <c r="M3776" i="5" s="1"/>
  <c r="N3776" i="5" s="1"/>
  <c r="B3777" i="5"/>
  <c r="C3777" i="5" s="1"/>
  <c r="M3777" i="5" s="1"/>
  <c r="N3777" i="5" s="1"/>
  <c r="B3778" i="5"/>
  <c r="C3778" i="5" s="1"/>
  <c r="M3778" i="5" s="1"/>
  <c r="N3778" i="5" s="1"/>
  <c r="B3779" i="5"/>
  <c r="C3779" i="5" s="1"/>
  <c r="M3779" i="5" s="1"/>
  <c r="N3779" i="5" s="1"/>
  <c r="B3780" i="5"/>
  <c r="C3780" i="5" s="1"/>
  <c r="M3780" i="5" s="1"/>
  <c r="N3780" i="5" s="1"/>
  <c r="B3781" i="5"/>
  <c r="C3781" i="5" s="1"/>
  <c r="M3781" i="5" s="1"/>
  <c r="N3781" i="5" s="1"/>
  <c r="B3782" i="5"/>
  <c r="C3782" i="5" s="1"/>
  <c r="M3782" i="5" s="1"/>
  <c r="N3782" i="5" s="1"/>
  <c r="B3783" i="5"/>
  <c r="C3783" i="5" s="1"/>
  <c r="M3783" i="5" s="1"/>
  <c r="N3783" i="5" s="1"/>
  <c r="B3784" i="5"/>
  <c r="C3784" i="5" s="1"/>
  <c r="M3784" i="5" s="1"/>
  <c r="N3784" i="5" s="1"/>
  <c r="B3785" i="5"/>
  <c r="C3785" i="5" s="1"/>
  <c r="M3785" i="5" s="1"/>
  <c r="N3785" i="5" s="1"/>
  <c r="B3786" i="5"/>
  <c r="C3786" i="5" s="1"/>
  <c r="M3786" i="5" s="1"/>
  <c r="N3786" i="5" s="1"/>
  <c r="B3787" i="5"/>
  <c r="C3787" i="5" s="1"/>
  <c r="M3787" i="5" s="1"/>
  <c r="N3787" i="5" s="1"/>
  <c r="B3788" i="5"/>
  <c r="C3788" i="5" s="1"/>
  <c r="M3788" i="5" s="1"/>
  <c r="N3788" i="5" s="1"/>
  <c r="B3789" i="5"/>
  <c r="C3789" i="5" s="1"/>
  <c r="M3789" i="5" s="1"/>
  <c r="N3789" i="5" s="1"/>
  <c r="B3790" i="5"/>
  <c r="C3790" i="5" s="1"/>
  <c r="M3790" i="5" s="1"/>
  <c r="N3790" i="5" s="1"/>
  <c r="B3791" i="5"/>
  <c r="C3791" i="5" s="1"/>
  <c r="M3791" i="5" s="1"/>
  <c r="N3791" i="5" s="1"/>
  <c r="B3792" i="5"/>
  <c r="C3792" i="5" s="1"/>
  <c r="M3792" i="5" s="1"/>
  <c r="N3792" i="5" s="1"/>
  <c r="B3793" i="5"/>
  <c r="C3793" i="5" s="1"/>
  <c r="M3793" i="5" s="1"/>
  <c r="N3793" i="5" s="1"/>
  <c r="B3794" i="5"/>
  <c r="C3794" i="5" s="1"/>
  <c r="M3794" i="5" s="1"/>
  <c r="N3794" i="5" s="1"/>
  <c r="B3795" i="5"/>
  <c r="C3795" i="5" s="1"/>
  <c r="M3795" i="5" s="1"/>
  <c r="N3795" i="5" s="1"/>
  <c r="B3796" i="5"/>
  <c r="C3796" i="5" s="1"/>
  <c r="M3796" i="5" s="1"/>
  <c r="N3796" i="5" s="1"/>
  <c r="B3797" i="5"/>
  <c r="C3797" i="5" s="1"/>
  <c r="M3797" i="5" s="1"/>
  <c r="N3797" i="5" s="1"/>
  <c r="B3798" i="5"/>
  <c r="C3798" i="5" s="1"/>
  <c r="M3798" i="5" s="1"/>
  <c r="N3798" i="5" s="1"/>
  <c r="B3799" i="5"/>
  <c r="C3799" i="5" s="1"/>
  <c r="M3799" i="5" s="1"/>
  <c r="N3799" i="5" s="1"/>
  <c r="B3800" i="5"/>
  <c r="C3800" i="5" s="1"/>
  <c r="M3800" i="5" s="1"/>
  <c r="N3800" i="5" s="1"/>
  <c r="B3801" i="5"/>
  <c r="C3801" i="5" s="1"/>
  <c r="M3801" i="5" s="1"/>
  <c r="N3801" i="5" s="1"/>
  <c r="B3802" i="5"/>
  <c r="C3802" i="5" s="1"/>
  <c r="M3802" i="5" s="1"/>
  <c r="N3802" i="5" s="1"/>
  <c r="B3803" i="5"/>
  <c r="C3803" i="5" s="1"/>
  <c r="M3803" i="5" s="1"/>
  <c r="N3803" i="5" s="1"/>
  <c r="B3804" i="5"/>
  <c r="C3804" i="5" s="1"/>
  <c r="M3804" i="5" s="1"/>
  <c r="N3804" i="5" s="1"/>
  <c r="B3805" i="5"/>
  <c r="C3805" i="5" s="1"/>
  <c r="M3805" i="5" s="1"/>
  <c r="N3805" i="5" s="1"/>
  <c r="B3806" i="5"/>
  <c r="C3806" i="5" s="1"/>
  <c r="M3806" i="5" s="1"/>
  <c r="N3806" i="5" s="1"/>
  <c r="B3807" i="5"/>
  <c r="C3807" i="5" s="1"/>
  <c r="M3807" i="5" s="1"/>
  <c r="N3807" i="5" s="1"/>
  <c r="B3808" i="5"/>
  <c r="C3808" i="5" s="1"/>
  <c r="M3808" i="5" s="1"/>
  <c r="N3808" i="5" s="1"/>
  <c r="B3809" i="5"/>
  <c r="C3809" i="5" s="1"/>
  <c r="M3809" i="5" s="1"/>
  <c r="N3809" i="5" s="1"/>
  <c r="B3810" i="5"/>
  <c r="C3810" i="5" s="1"/>
  <c r="M3810" i="5" s="1"/>
  <c r="N3810" i="5" s="1"/>
  <c r="B3811" i="5"/>
  <c r="C3811" i="5" s="1"/>
  <c r="M3811" i="5" s="1"/>
  <c r="N3811" i="5" s="1"/>
  <c r="B3812" i="5"/>
  <c r="C3812" i="5" s="1"/>
  <c r="M3812" i="5" s="1"/>
  <c r="N3812" i="5" s="1"/>
  <c r="B3813" i="5"/>
  <c r="C3813" i="5" s="1"/>
  <c r="M3813" i="5" s="1"/>
  <c r="N3813" i="5" s="1"/>
  <c r="B3814" i="5"/>
  <c r="C3814" i="5" s="1"/>
  <c r="M3814" i="5" s="1"/>
  <c r="N3814" i="5" s="1"/>
  <c r="B3815" i="5"/>
  <c r="C3815" i="5" s="1"/>
  <c r="M3815" i="5" s="1"/>
  <c r="N3815" i="5" s="1"/>
  <c r="B3816" i="5"/>
  <c r="C3816" i="5" s="1"/>
  <c r="M3816" i="5" s="1"/>
  <c r="N3816" i="5" s="1"/>
  <c r="B3817" i="5"/>
  <c r="C3817" i="5" s="1"/>
  <c r="M3817" i="5" s="1"/>
  <c r="N3817" i="5" s="1"/>
  <c r="B3818" i="5"/>
  <c r="C3818" i="5" s="1"/>
  <c r="M3818" i="5" s="1"/>
  <c r="N3818" i="5" s="1"/>
  <c r="B3819" i="5"/>
  <c r="C3819" i="5" s="1"/>
  <c r="M3819" i="5" s="1"/>
  <c r="N3819" i="5" s="1"/>
  <c r="B3820" i="5"/>
  <c r="C3820" i="5" s="1"/>
  <c r="M3820" i="5" s="1"/>
  <c r="N3820" i="5" s="1"/>
  <c r="B3821" i="5"/>
  <c r="C3821" i="5" s="1"/>
  <c r="M3821" i="5" s="1"/>
  <c r="N3821" i="5" s="1"/>
  <c r="B3822" i="5"/>
  <c r="C3822" i="5" s="1"/>
  <c r="M3822" i="5" s="1"/>
  <c r="N3822" i="5" s="1"/>
  <c r="B3823" i="5"/>
  <c r="C3823" i="5" s="1"/>
  <c r="M3823" i="5" s="1"/>
  <c r="N3823" i="5" s="1"/>
  <c r="B3824" i="5"/>
  <c r="C3824" i="5" s="1"/>
  <c r="M3824" i="5" s="1"/>
  <c r="N3824" i="5" s="1"/>
  <c r="B3825" i="5"/>
  <c r="C3825" i="5" s="1"/>
  <c r="M3825" i="5" s="1"/>
  <c r="N3825" i="5" s="1"/>
  <c r="B3826" i="5"/>
  <c r="C3826" i="5" s="1"/>
  <c r="M3826" i="5" s="1"/>
  <c r="N3826" i="5" s="1"/>
  <c r="B3827" i="5"/>
  <c r="C3827" i="5" s="1"/>
  <c r="M3827" i="5" s="1"/>
  <c r="N3827" i="5" s="1"/>
  <c r="B3828" i="5"/>
  <c r="C3828" i="5" s="1"/>
  <c r="M3828" i="5" s="1"/>
  <c r="N3828" i="5" s="1"/>
  <c r="B3829" i="5"/>
  <c r="C3829" i="5" s="1"/>
  <c r="M3829" i="5" s="1"/>
  <c r="N3829" i="5" s="1"/>
  <c r="B3830" i="5"/>
  <c r="C3830" i="5" s="1"/>
  <c r="M3830" i="5" s="1"/>
  <c r="N3830" i="5" s="1"/>
  <c r="B3831" i="5"/>
  <c r="C3831" i="5" s="1"/>
  <c r="M3831" i="5" s="1"/>
  <c r="N3831" i="5" s="1"/>
  <c r="B3832" i="5"/>
  <c r="C3832" i="5" s="1"/>
  <c r="M3832" i="5" s="1"/>
  <c r="N3832" i="5" s="1"/>
  <c r="B3833" i="5"/>
  <c r="C3833" i="5" s="1"/>
  <c r="M3833" i="5" s="1"/>
  <c r="N3833" i="5" s="1"/>
  <c r="B3834" i="5"/>
  <c r="C3834" i="5" s="1"/>
  <c r="M3834" i="5" s="1"/>
  <c r="N3834" i="5" s="1"/>
  <c r="B3835" i="5"/>
  <c r="C3835" i="5" s="1"/>
  <c r="M3835" i="5" s="1"/>
  <c r="N3835" i="5" s="1"/>
  <c r="B3836" i="5"/>
  <c r="C3836" i="5" s="1"/>
  <c r="M3836" i="5" s="1"/>
  <c r="N3836" i="5" s="1"/>
  <c r="B3837" i="5"/>
  <c r="C3837" i="5" s="1"/>
  <c r="M3837" i="5" s="1"/>
  <c r="N3837" i="5" s="1"/>
  <c r="B3838" i="5"/>
  <c r="C3838" i="5" s="1"/>
  <c r="M3838" i="5" s="1"/>
  <c r="N3838" i="5" s="1"/>
  <c r="B3839" i="5"/>
  <c r="C3839" i="5" s="1"/>
  <c r="M3839" i="5" s="1"/>
  <c r="N3839" i="5" s="1"/>
  <c r="B3840" i="5"/>
  <c r="C3840" i="5" s="1"/>
  <c r="M3840" i="5" s="1"/>
  <c r="N3840" i="5" s="1"/>
  <c r="B3841" i="5"/>
  <c r="C3841" i="5" s="1"/>
  <c r="M3841" i="5" s="1"/>
  <c r="N3841" i="5" s="1"/>
  <c r="B3842" i="5"/>
  <c r="C3842" i="5" s="1"/>
  <c r="M3842" i="5" s="1"/>
  <c r="N3842" i="5" s="1"/>
  <c r="B3843" i="5"/>
  <c r="C3843" i="5" s="1"/>
  <c r="M3843" i="5" s="1"/>
  <c r="N3843" i="5" s="1"/>
  <c r="B3844" i="5"/>
  <c r="C3844" i="5" s="1"/>
  <c r="M3844" i="5" s="1"/>
  <c r="N3844" i="5" s="1"/>
  <c r="B3845" i="5"/>
  <c r="C3845" i="5" s="1"/>
  <c r="M3845" i="5" s="1"/>
  <c r="N3845" i="5" s="1"/>
  <c r="B3846" i="5"/>
  <c r="C3846" i="5" s="1"/>
  <c r="M3846" i="5" s="1"/>
  <c r="N3846" i="5" s="1"/>
  <c r="B3847" i="5"/>
  <c r="C3847" i="5" s="1"/>
  <c r="M3847" i="5" s="1"/>
  <c r="N3847" i="5" s="1"/>
  <c r="B3848" i="5"/>
  <c r="C3848" i="5" s="1"/>
  <c r="M3848" i="5" s="1"/>
  <c r="N3848" i="5" s="1"/>
  <c r="B3849" i="5"/>
  <c r="C3849" i="5" s="1"/>
  <c r="M3849" i="5" s="1"/>
  <c r="N3849" i="5" s="1"/>
  <c r="B3850" i="5"/>
  <c r="C3850" i="5" s="1"/>
  <c r="M3850" i="5" s="1"/>
  <c r="N3850" i="5" s="1"/>
  <c r="B3851" i="5"/>
  <c r="C3851" i="5" s="1"/>
  <c r="M3851" i="5" s="1"/>
  <c r="N3851" i="5" s="1"/>
  <c r="B3852" i="5"/>
  <c r="C3852" i="5" s="1"/>
  <c r="M3852" i="5" s="1"/>
  <c r="N3852" i="5" s="1"/>
  <c r="B3853" i="5"/>
  <c r="C3853" i="5" s="1"/>
  <c r="M3853" i="5" s="1"/>
  <c r="N3853" i="5" s="1"/>
  <c r="B3854" i="5"/>
  <c r="C3854" i="5" s="1"/>
  <c r="M3854" i="5" s="1"/>
  <c r="N3854" i="5" s="1"/>
  <c r="B3855" i="5"/>
  <c r="C3855" i="5" s="1"/>
  <c r="M3855" i="5" s="1"/>
  <c r="N3855" i="5" s="1"/>
  <c r="B3856" i="5"/>
  <c r="C3856" i="5" s="1"/>
  <c r="M3856" i="5" s="1"/>
  <c r="N3856" i="5" s="1"/>
  <c r="B3857" i="5"/>
  <c r="C3857" i="5" s="1"/>
  <c r="M3857" i="5" s="1"/>
  <c r="N3857" i="5" s="1"/>
  <c r="B3858" i="5"/>
  <c r="C3858" i="5" s="1"/>
  <c r="M3858" i="5" s="1"/>
  <c r="N3858" i="5" s="1"/>
  <c r="B3859" i="5"/>
  <c r="C3859" i="5" s="1"/>
  <c r="M3859" i="5" s="1"/>
  <c r="N3859" i="5" s="1"/>
  <c r="B3860" i="5"/>
  <c r="C3860" i="5" s="1"/>
  <c r="M3860" i="5" s="1"/>
  <c r="N3860" i="5" s="1"/>
  <c r="B3861" i="5"/>
  <c r="C3861" i="5" s="1"/>
  <c r="M3861" i="5" s="1"/>
  <c r="N3861" i="5" s="1"/>
  <c r="B3862" i="5"/>
  <c r="C3862" i="5" s="1"/>
  <c r="M3862" i="5" s="1"/>
  <c r="N3862" i="5" s="1"/>
  <c r="B3863" i="5"/>
  <c r="C3863" i="5" s="1"/>
  <c r="M3863" i="5" s="1"/>
  <c r="N3863" i="5" s="1"/>
  <c r="B3864" i="5"/>
  <c r="C3864" i="5" s="1"/>
  <c r="M3864" i="5" s="1"/>
  <c r="N3864" i="5" s="1"/>
  <c r="B3865" i="5"/>
  <c r="C3865" i="5" s="1"/>
  <c r="M3865" i="5" s="1"/>
  <c r="N3865" i="5" s="1"/>
  <c r="B3866" i="5"/>
  <c r="C3866" i="5" s="1"/>
  <c r="M3866" i="5" s="1"/>
  <c r="N3866" i="5" s="1"/>
  <c r="B3867" i="5"/>
  <c r="C3867" i="5" s="1"/>
  <c r="M3867" i="5" s="1"/>
  <c r="N3867" i="5" s="1"/>
  <c r="B3868" i="5"/>
  <c r="C3868" i="5" s="1"/>
  <c r="M3868" i="5" s="1"/>
  <c r="N3868" i="5" s="1"/>
  <c r="B3869" i="5"/>
  <c r="C3869" i="5" s="1"/>
  <c r="M3869" i="5" s="1"/>
  <c r="N3869" i="5" s="1"/>
  <c r="B3870" i="5"/>
  <c r="C3870" i="5" s="1"/>
  <c r="M3870" i="5" s="1"/>
  <c r="N3870" i="5" s="1"/>
  <c r="B3871" i="5"/>
  <c r="C3871" i="5" s="1"/>
  <c r="M3871" i="5" s="1"/>
  <c r="N3871" i="5" s="1"/>
  <c r="B3872" i="5"/>
  <c r="C3872" i="5" s="1"/>
  <c r="M3872" i="5" s="1"/>
  <c r="N3872" i="5" s="1"/>
  <c r="B3873" i="5"/>
  <c r="C3873" i="5" s="1"/>
  <c r="M3873" i="5" s="1"/>
  <c r="N3873" i="5" s="1"/>
  <c r="B3874" i="5"/>
  <c r="C3874" i="5" s="1"/>
  <c r="M3874" i="5" s="1"/>
  <c r="N3874" i="5" s="1"/>
  <c r="B3875" i="5"/>
  <c r="C3875" i="5" s="1"/>
  <c r="M3875" i="5" s="1"/>
  <c r="N3875" i="5" s="1"/>
  <c r="B3876" i="5"/>
  <c r="C3876" i="5" s="1"/>
  <c r="M3876" i="5" s="1"/>
  <c r="N3876" i="5" s="1"/>
  <c r="B3877" i="5"/>
  <c r="C3877" i="5" s="1"/>
  <c r="M3877" i="5" s="1"/>
  <c r="N3877" i="5" s="1"/>
  <c r="B3878" i="5"/>
  <c r="C3878" i="5" s="1"/>
  <c r="M3878" i="5" s="1"/>
  <c r="N3878" i="5" s="1"/>
  <c r="B3879" i="5"/>
  <c r="C3879" i="5" s="1"/>
  <c r="M3879" i="5" s="1"/>
  <c r="N3879" i="5" s="1"/>
  <c r="B3880" i="5"/>
  <c r="C3880" i="5" s="1"/>
  <c r="M3880" i="5" s="1"/>
  <c r="N3880" i="5" s="1"/>
  <c r="B3881" i="5"/>
  <c r="C3881" i="5" s="1"/>
  <c r="M3881" i="5" s="1"/>
  <c r="N3881" i="5" s="1"/>
  <c r="B3882" i="5"/>
  <c r="C3882" i="5" s="1"/>
  <c r="M3882" i="5" s="1"/>
  <c r="N3882" i="5" s="1"/>
  <c r="B3883" i="5"/>
  <c r="C3883" i="5" s="1"/>
  <c r="M3883" i="5" s="1"/>
  <c r="N3883" i="5" s="1"/>
  <c r="B3884" i="5"/>
  <c r="C3884" i="5" s="1"/>
  <c r="M3884" i="5" s="1"/>
  <c r="N3884" i="5" s="1"/>
  <c r="B3885" i="5"/>
  <c r="C3885" i="5" s="1"/>
  <c r="M3885" i="5" s="1"/>
  <c r="N3885" i="5" s="1"/>
  <c r="B3886" i="5"/>
  <c r="C3886" i="5" s="1"/>
  <c r="M3886" i="5" s="1"/>
  <c r="N3886" i="5" s="1"/>
  <c r="B3887" i="5"/>
  <c r="C3887" i="5" s="1"/>
  <c r="M3887" i="5" s="1"/>
  <c r="N3887" i="5" s="1"/>
  <c r="B3888" i="5"/>
  <c r="C3888" i="5" s="1"/>
  <c r="M3888" i="5" s="1"/>
  <c r="N3888" i="5" s="1"/>
  <c r="B3889" i="5"/>
  <c r="C3889" i="5" s="1"/>
  <c r="M3889" i="5" s="1"/>
  <c r="N3889" i="5" s="1"/>
  <c r="B3890" i="5"/>
  <c r="C3890" i="5" s="1"/>
  <c r="M3890" i="5" s="1"/>
  <c r="N3890" i="5" s="1"/>
  <c r="B3891" i="5"/>
  <c r="C3891" i="5" s="1"/>
  <c r="M3891" i="5" s="1"/>
  <c r="N3891" i="5" s="1"/>
  <c r="B3892" i="5"/>
  <c r="C3892" i="5" s="1"/>
  <c r="M3892" i="5" s="1"/>
  <c r="N3892" i="5" s="1"/>
  <c r="B3893" i="5"/>
  <c r="C3893" i="5" s="1"/>
  <c r="M3893" i="5" s="1"/>
  <c r="N3893" i="5" s="1"/>
  <c r="B3894" i="5"/>
  <c r="C3894" i="5" s="1"/>
  <c r="M3894" i="5" s="1"/>
  <c r="N3894" i="5" s="1"/>
  <c r="B3895" i="5"/>
  <c r="C3895" i="5" s="1"/>
  <c r="M3895" i="5" s="1"/>
  <c r="N3895" i="5" s="1"/>
  <c r="B3896" i="5"/>
  <c r="C3896" i="5" s="1"/>
  <c r="M3896" i="5" s="1"/>
  <c r="N3896" i="5" s="1"/>
  <c r="B3897" i="5"/>
  <c r="C3897" i="5" s="1"/>
  <c r="M3897" i="5" s="1"/>
  <c r="N3897" i="5" s="1"/>
  <c r="B3898" i="5"/>
  <c r="C3898" i="5" s="1"/>
  <c r="M3898" i="5" s="1"/>
  <c r="N3898" i="5" s="1"/>
  <c r="B3899" i="5"/>
  <c r="C3899" i="5" s="1"/>
  <c r="M3899" i="5" s="1"/>
  <c r="N3899" i="5" s="1"/>
  <c r="B3900" i="5"/>
  <c r="C3900" i="5" s="1"/>
  <c r="M3900" i="5" s="1"/>
  <c r="N3900" i="5" s="1"/>
  <c r="B3901" i="5"/>
  <c r="C3901" i="5" s="1"/>
  <c r="M3901" i="5" s="1"/>
  <c r="N3901" i="5" s="1"/>
  <c r="B3902" i="5"/>
  <c r="C3902" i="5" s="1"/>
  <c r="M3902" i="5" s="1"/>
  <c r="N3902" i="5" s="1"/>
  <c r="B3903" i="5"/>
  <c r="C3903" i="5" s="1"/>
  <c r="M3903" i="5" s="1"/>
  <c r="N3903" i="5" s="1"/>
  <c r="B3904" i="5"/>
  <c r="C3904" i="5" s="1"/>
  <c r="M3904" i="5" s="1"/>
  <c r="N3904" i="5" s="1"/>
  <c r="B3905" i="5"/>
  <c r="C3905" i="5" s="1"/>
  <c r="M3905" i="5" s="1"/>
  <c r="N3905" i="5" s="1"/>
  <c r="B3906" i="5"/>
  <c r="C3906" i="5" s="1"/>
  <c r="M3906" i="5" s="1"/>
  <c r="N3906" i="5" s="1"/>
  <c r="B3907" i="5"/>
  <c r="C3907" i="5" s="1"/>
  <c r="M3907" i="5" s="1"/>
  <c r="N3907" i="5" s="1"/>
  <c r="B3908" i="5"/>
  <c r="C3908" i="5" s="1"/>
  <c r="M3908" i="5" s="1"/>
  <c r="N3908" i="5" s="1"/>
  <c r="B3909" i="5"/>
  <c r="C3909" i="5" s="1"/>
  <c r="M3909" i="5" s="1"/>
  <c r="N3909" i="5" s="1"/>
  <c r="B3910" i="5"/>
  <c r="C3910" i="5" s="1"/>
  <c r="M3910" i="5" s="1"/>
  <c r="N3910" i="5" s="1"/>
  <c r="B3911" i="5"/>
  <c r="C3911" i="5" s="1"/>
  <c r="M3911" i="5" s="1"/>
  <c r="N3911" i="5" s="1"/>
  <c r="B3912" i="5"/>
  <c r="C3912" i="5" s="1"/>
  <c r="M3912" i="5" s="1"/>
  <c r="N3912" i="5" s="1"/>
  <c r="B3913" i="5"/>
  <c r="C3913" i="5" s="1"/>
  <c r="M3913" i="5" s="1"/>
  <c r="N3913" i="5" s="1"/>
  <c r="B3914" i="5"/>
  <c r="C3914" i="5" s="1"/>
  <c r="M3914" i="5" s="1"/>
  <c r="N3914" i="5" s="1"/>
  <c r="B3915" i="5"/>
  <c r="C3915" i="5" s="1"/>
  <c r="M3915" i="5" s="1"/>
  <c r="N3915" i="5" s="1"/>
  <c r="B3916" i="5"/>
  <c r="C3916" i="5" s="1"/>
  <c r="M3916" i="5" s="1"/>
  <c r="N3916" i="5" s="1"/>
  <c r="B3917" i="5"/>
  <c r="C3917" i="5" s="1"/>
  <c r="M3917" i="5" s="1"/>
  <c r="N3917" i="5" s="1"/>
  <c r="B3918" i="5"/>
  <c r="C3918" i="5" s="1"/>
  <c r="M3918" i="5" s="1"/>
  <c r="N3918" i="5" s="1"/>
  <c r="B3919" i="5"/>
  <c r="C3919" i="5" s="1"/>
  <c r="M3919" i="5" s="1"/>
  <c r="N3919" i="5" s="1"/>
  <c r="B3920" i="5"/>
  <c r="C3920" i="5" s="1"/>
  <c r="M3920" i="5" s="1"/>
  <c r="N3920" i="5" s="1"/>
  <c r="B3921" i="5"/>
  <c r="C3921" i="5" s="1"/>
  <c r="M3921" i="5" s="1"/>
  <c r="N3921" i="5" s="1"/>
  <c r="B3922" i="5"/>
  <c r="C3922" i="5" s="1"/>
  <c r="M3922" i="5" s="1"/>
  <c r="N3922" i="5" s="1"/>
  <c r="B3923" i="5"/>
  <c r="C3923" i="5" s="1"/>
  <c r="M3923" i="5" s="1"/>
  <c r="N3923" i="5" s="1"/>
  <c r="B3924" i="5"/>
  <c r="C3924" i="5" s="1"/>
  <c r="M3924" i="5" s="1"/>
  <c r="N3924" i="5" s="1"/>
  <c r="B3925" i="5"/>
  <c r="C3925" i="5" s="1"/>
  <c r="M3925" i="5" s="1"/>
  <c r="N3925" i="5" s="1"/>
  <c r="B3926" i="5"/>
  <c r="C3926" i="5" s="1"/>
  <c r="M3926" i="5" s="1"/>
  <c r="N3926" i="5" s="1"/>
  <c r="B3927" i="5"/>
  <c r="C3927" i="5" s="1"/>
  <c r="M3927" i="5" s="1"/>
  <c r="N3927" i="5" s="1"/>
  <c r="B3928" i="5"/>
  <c r="C3928" i="5" s="1"/>
  <c r="M3928" i="5" s="1"/>
  <c r="N3928" i="5" s="1"/>
  <c r="B3929" i="5"/>
  <c r="C3929" i="5" s="1"/>
  <c r="M3929" i="5" s="1"/>
  <c r="N3929" i="5" s="1"/>
  <c r="B3930" i="5"/>
  <c r="C3930" i="5" s="1"/>
  <c r="M3930" i="5" s="1"/>
  <c r="N3930" i="5" s="1"/>
  <c r="B3931" i="5"/>
  <c r="C3931" i="5" s="1"/>
  <c r="M3931" i="5" s="1"/>
  <c r="N3931" i="5" s="1"/>
  <c r="B3932" i="5"/>
  <c r="C3932" i="5" s="1"/>
  <c r="M3932" i="5" s="1"/>
  <c r="N3932" i="5" s="1"/>
  <c r="B3933" i="5"/>
  <c r="C3933" i="5" s="1"/>
  <c r="M3933" i="5" s="1"/>
  <c r="N3933" i="5" s="1"/>
  <c r="B3934" i="5"/>
  <c r="C3934" i="5" s="1"/>
  <c r="M3934" i="5" s="1"/>
  <c r="N3934" i="5" s="1"/>
  <c r="B3935" i="5"/>
  <c r="C3935" i="5" s="1"/>
  <c r="M3935" i="5" s="1"/>
  <c r="N3935" i="5" s="1"/>
  <c r="B3936" i="5"/>
  <c r="C3936" i="5" s="1"/>
  <c r="M3936" i="5" s="1"/>
  <c r="N3936" i="5" s="1"/>
  <c r="B3937" i="5"/>
  <c r="C3937" i="5" s="1"/>
  <c r="M3937" i="5" s="1"/>
  <c r="N3937" i="5" s="1"/>
  <c r="B3938" i="5"/>
  <c r="C3938" i="5" s="1"/>
  <c r="M3938" i="5" s="1"/>
  <c r="N3938" i="5" s="1"/>
  <c r="B3939" i="5"/>
  <c r="C3939" i="5" s="1"/>
  <c r="M3939" i="5" s="1"/>
  <c r="N3939" i="5" s="1"/>
  <c r="B3940" i="5"/>
  <c r="C3940" i="5" s="1"/>
  <c r="M3940" i="5" s="1"/>
  <c r="N3940" i="5" s="1"/>
  <c r="B3941" i="5"/>
  <c r="C3941" i="5" s="1"/>
  <c r="M3941" i="5" s="1"/>
  <c r="N3941" i="5" s="1"/>
  <c r="B3942" i="5"/>
  <c r="C3942" i="5" s="1"/>
  <c r="M3942" i="5" s="1"/>
  <c r="N3942" i="5" s="1"/>
  <c r="B3943" i="5"/>
  <c r="C3943" i="5" s="1"/>
  <c r="M3943" i="5" s="1"/>
  <c r="N3943" i="5" s="1"/>
  <c r="B3944" i="5"/>
  <c r="C3944" i="5" s="1"/>
  <c r="M3944" i="5" s="1"/>
  <c r="N3944" i="5" s="1"/>
  <c r="B3945" i="5"/>
  <c r="C3945" i="5" s="1"/>
  <c r="M3945" i="5" s="1"/>
  <c r="N3945" i="5" s="1"/>
  <c r="B3946" i="5"/>
  <c r="C3946" i="5" s="1"/>
  <c r="M3946" i="5" s="1"/>
  <c r="N3946" i="5" s="1"/>
  <c r="B3947" i="5"/>
  <c r="C3947" i="5" s="1"/>
  <c r="M3947" i="5" s="1"/>
  <c r="N3947" i="5" s="1"/>
  <c r="B3948" i="5"/>
  <c r="C3948" i="5" s="1"/>
  <c r="M3948" i="5" s="1"/>
  <c r="N3948" i="5" s="1"/>
  <c r="B3949" i="5"/>
  <c r="C3949" i="5" s="1"/>
  <c r="M3949" i="5" s="1"/>
  <c r="N3949" i="5" s="1"/>
  <c r="B3950" i="5"/>
  <c r="C3950" i="5" s="1"/>
  <c r="M3950" i="5" s="1"/>
  <c r="N3950" i="5" s="1"/>
  <c r="B3951" i="5"/>
  <c r="C3951" i="5" s="1"/>
  <c r="M3951" i="5" s="1"/>
  <c r="N3951" i="5" s="1"/>
  <c r="B3952" i="5"/>
  <c r="C3952" i="5" s="1"/>
  <c r="M3952" i="5" s="1"/>
  <c r="N3952" i="5" s="1"/>
  <c r="B3953" i="5"/>
  <c r="C3953" i="5" s="1"/>
  <c r="M3953" i="5" s="1"/>
  <c r="N3953" i="5" s="1"/>
  <c r="B3954" i="5"/>
  <c r="C3954" i="5" s="1"/>
  <c r="M3954" i="5" s="1"/>
  <c r="N3954" i="5" s="1"/>
  <c r="B3955" i="5"/>
  <c r="C3955" i="5" s="1"/>
  <c r="M3955" i="5" s="1"/>
  <c r="N3955" i="5" s="1"/>
  <c r="B3956" i="5"/>
  <c r="C3956" i="5" s="1"/>
  <c r="M3956" i="5" s="1"/>
  <c r="N3956" i="5" s="1"/>
  <c r="B3957" i="5"/>
  <c r="C3957" i="5" s="1"/>
  <c r="M3957" i="5" s="1"/>
  <c r="N3957" i="5" s="1"/>
  <c r="B3958" i="5"/>
  <c r="C3958" i="5" s="1"/>
  <c r="M3958" i="5" s="1"/>
  <c r="N3958" i="5" s="1"/>
  <c r="B3959" i="5"/>
  <c r="C3959" i="5" s="1"/>
  <c r="M3959" i="5" s="1"/>
  <c r="N3959" i="5" s="1"/>
  <c r="B3960" i="5"/>
  <c r="C3960" i="5" s="1"/>
  <c r="M3960" i="5" s="1"/>
  <c r="N3960" i="5" s="1"/>
  <c r="B3961" i="5"/>
  <c r="C3961" i="5" s="1"/>
  <c r="M3961" i="5" s="1"/>
  <c r="N3961" i="5" s="1"/>
  <c r="B3962" i="5"/>
  <c r="C3962" i="5" s="1"/>
  <c r="M3962" i="5" s="1"/>
  <c r="N3962" i="5" s="1"/>
  <c r="B3963" i="5"/>
  <c r="C3963" i="5" s="1"/>
  <c r="M3963" i="5" s="1"/>
  <c r="N3963" i="5" s="1"/>
  <c r="B3964" i="5"/>
  <c r="C3964" i="5" s="1"/>
  <c r="M3964" i="5" s="1"/>
  <c r="N3964" i="5" s="1"/>
  <c r="B3965" i="5"/>
  <c r="C3965" i="5" s="1"/>
  <c r="M3965" i="5" s="1"/>
  <c r="N3965" i="5" s="1"/>
  <c r="B3966" i="5"/>
  <c r="C3966" i="5" s="1"/>
  <c r="M3966" i="5" s="1"/>
  <c r="N3966" i="5" s="1"/>
  <c r="B3967" i="5"/>
  <c r="C3967" i="5" s="1"/>
  <c r="M3967" i="5" s="1"/>
  <c r="N3967" i="5" s="1"/>
  <c r="B3968" i="5"/>
  <c r="C3968" i="5" s="1"/>
  <c r="M3968" i="5" s="1"/>
  <c r="N3968" i="5" s="1"/>
  <c r="B3969" i="5"/>
  <c r="C3969" i="5" s="1"/>
  <c r="M3969" i="5" s="1"/>
  <c r="N3969" i="5" s="1"/>
  <c r="B3970" i="5"/>
  <c r="C3970" i="5" s="1"/>
  <c r="M3970" i="5" s="1"/>
  <c r="N3970" i="5" s="1"/>
  <c r="B3971" i="5"/>
  <c r="C3971" i="5" s="1"/>
  <c r="M3971" i="5" s="1"/>
  <c r="N3971" i="5" s="1"/>
  <c r="B3972" i="5"/>
  <c r="C3972" i="5" s="1"/>
  <c r="M3972" i="5" s="1"/>
  <c r="N3972" i="5" s="1"/>
  <c r="B3973" i="5"/>
  <c r="C3973" i="5" s="1"/>
  <c r="M3973" i="5" s="1"/>
  <c r="N3973" i="5" s="1"/>
  <c r="B3974" i="5"/>
  <c r="C3974" i="5" s="1"/>
  <c r="M3974" i="5" s="1"/>
  <c r="N3974" i="5" s="1"/>
  <c r="B3975" i="5"/>
  <c r="C3975" i="5" s="1"/>
  <c r="M3975" i="5" s="1"/>
  <c r="N3975" i="5" s="1"/>
  <c r="B3976" i="5"/>
  <c r="C3976" i="5" s="1"/>
  <c r="M3976" i="5" s="1"/>
  <c r="N3976" i="5" s="1"/>
  <c r="B3977" i="5"/>
  <c r="C3977" i="5" s="1"/>
  <c r="M3977" i="5" s="1"/>
  <c r="N3977" i="5" s="1"/>
  <c r="B3978" i="5"/>
  <c r="C3978" i="5" s="1"/>
  <c r="M3978" i="5" s="1"/>
  <c r="N3978" i="5" s="1"/>
  <c r="B3979" i="5"/>
  <c r="C3979" i="5" s="1"/>
  <c r="M3979" i="5" s="1"/>
  <c r="N3979" i="5" s="1"/>
  <c r="B3980" i="5"/>
  <c r="C3980" i="5" s="1"/>
  <c r="M3980" i="5" s="1"/>
  <c r="N3980" i="5" s="1"/>
  <c r="B3981" i="5"/>
  <c r="C3981" i="5" s="1"/>
  <c r="M3981" i="5" s="1"/>
  <c r="N3981" i="5" s="1"/>
  <c r="B3982" i="5"/>
  <c r="C3982" i="5" s="1"/>
  <c r="M3982" i="5" s="1"/>
  <c r="N3982" i="5" s="1"/>
  <c r="B3983" i="5"/>
  <c r="C3983" i="5" s="1"/>
  <c r="M3983" i="5" s="1"/>
  <c r="N3983" i="5" s="1"/>
  <c r="B3984" i="5"/>
  <c r="C3984" i="5" s="1"/>
  <c r="M3984" i="5" s="1"/>
  <c r="N3984" i="5" s="1"/>
  <c r="B3985" i="5"/>
  <c r="C3985" i="5" s="1"/>
  <c r="M3985" i="5" s="1"/>
  <c r="N3985" i="5" s="1"/>
  <c r="B3986" i="5"/>
  <c r="C3986" i="5" s="1"/>
  <c r="M3986" i="5" s="1"/>
  <c r="N3986" i="5" s="1"/>
  <c r="B3987" i="5"/>
  <c r="C3987" i="5" s="1"/>
  <c r="M3987" i="5" s="1"/>
  <c r="N3987" i="5" s="1"/>
  <c r="B3988" i="5"/>
  <c r="C3988" i="5" s="1"/>
  <c r="M3988" i="5" s="1"/>
  <c r="N3988" i="5" s="1"/>
  <c r="B3989" i="5"/>
  <c r="C3989" i="5" s="1"/>
  <c r="M3989" i="5" s="1"/>
  <c r="N3989" i="5" s="1"/>
  <c r="B3990" i="5"/>
  <c r="C3990" i="5" s="1"/>
  <c r="M3990" i="5" s="1"/>
  <c r="N3990" i="5" s="1"/>
  <c r="B3991" i="5"/>
  <c r="C3991" i="5" s="1"/>
  <c r="M3991" i="5" s="1"/>
  <c r="N3991" i="5" s="1"/>
  <c r="B3992" i="5"/>
  <c r="C3992" i="5" s="1"/>
  <c r="M3992" i="5" s="1"/>
  <c r="N3992" i="5" s="1"/>
  <c r="B3993" i="5"/>
  <c r="C3993" i="5" s="1"/>
  <c r="M3993" i="5" s="1"/>
  <c r="N3993" i="5" s="1"/>
  <c r="B3994" i="5"/>
  <c r="C3994" i="5" s="1"/>
  <c r="M3994" i="5" s="1"/>
  <c r="N3994" i="5" s="1"/>
  <c r="B3995" i="5"/>
  <c r="C3995" i="5" s="1"/>
  <c r="M3995" i="5" s="1"/>
  <c r="N3995" i="5" s="1"/>
  <c r="B3996" i="5"/>
  <c r="C3996" i="5" s="1"/>
  <c r="M3996" i="5" s="1"/>
  <c r="N3996" i="5" s="1"/>
  <c r="B3997" i="5"/>
  <c r="C3997" i="5" s="1"/>
  <c r="M3997" i="5" s="1"/>
  <c r="N3997" i="5" s="1"/>
  <c r="B3998" i="5"/>
  <c r="C3998" i="5" s="1"/>
  <c r="M3998" i="5" s="1"/>
  <c r="N3998" i="5" s="1"/>
  <c r="B3999" i="5"/>
  <c r="C3999" i="5" s="1"/>
  <c r="M3999" i="5" s="1"/>
  <c r="N3999" i="5" s="1"/>
  <c r="B4000" i="5"/>
  <c r="C4000" i="5" s="1"/>
  <c r="M4000" i="5" s="1"/>
  <c r="N4000" i="5" s="1"/>
  <c r="B4001" i="5"/>
  <c r="C4001" i="5" s="1"/>
  <c r="M4001" i="5" s="1"/>
  <c r="N4001" i="5" s="1"/>
  <c r="B4002" i="5"/>
  <c r="C4002" i="5" s="1"/>
  <c r="M4002" i="5" s="1"/>
  <c r="N4002" i="5" s="1"/>
  <c r="B4003" i="5"/>
  <c r="C4003" i="5" s="1"/>
  <c r="M4003" i="5" s="1"/>
  <c r="N4003" i="5" s="1"/>
  <c r="B4004" i="5"/>
  <c r="C4004" i="5" s="1"/>
  <c r="M4004" i="5" s="1"/>
  <c r="N4004" i="5" s="1"/>
  <c r="B4005" i="5"/>
  <c r="C4005" i="5" s="1"/>
  <c r="M4005" i="5" s="1"/>
  <c r="N4005" i="5" s="1"/>
  <c r="B4006" i="5"/>
  <c r="C4006" i="5" s="1"/>
  <c r="M4006" i="5" s="1"/>
  <c r="N4006" i="5" s="1"/>
  <c r="B4007" i="5"/>
  <c r="C4007" i="5" s="1"/>
  <c r="M4007" i="5" s="1"/>
  <c r="N4007" i="5" s="1"/>
  <c r="B4008" i="5"/>
  <c r="C4008" i="5" s="1"/>
  <c r="M4008" i="5" s="1"/>
  <c r="N4008" i="5" s="1"/>
  <c r="B4009" i="5"/>
  <c r="C4009" i="5" s="1"/>
  <c r="M4009" i="5" s="1"/>
  <c r="N4009" i="5" s="1"/>
  <c r="B4010" i="5"/>
  <c r="C4010" i="5" s="1"/>
  <c r="M4010" i="5" s="1"/>
  <c r="N4010" i="5" s="1"/>
  <c r="B4011" i="5"/>
  <c r="C4011" i="5" s="1"/>
  <c r="M4011" i="5" s="1"/>
  <c r="N4011" i="5" s="1"/>
  <c r="B4012" i="5"/>
  <c r="C4012" i="5" s="1"/>
  <c r="M4012" i="5" s="1"/>
  <c r="N4012" i="5" s="1"/>
  <c r="B4013" i="5"/>
  <c r="C4013" i="5" s="1"/>
  <c r="M4013" i="5" s="1"/>
  <c r="N4013" i="5" s="1"/>
  <c r="B4014" i="5"/>
  <c r="C4014" i="5" s="1"/>
  <c r="M4014" i="5" s="1"/>
  <c r="N4014" i="5" s="1"/>
  <c r="B4015" i="5"/>
  <c r="C4015" i="5" s="1"/>
  <c r="M4015" i="5" s="1"/>
  <c r="N4015" i="5" s="1"/>
  <c r="B4016" i="5"/>
  <c r="C4016" i="5" s="1"/>
  <c r="M4016" i="5" s="1"/>
  <c r="N4016" i="5" s="1"/>
  <c r="B4017" i="5"/>
  <c r="C4017" i="5" s="1"/>
  <c r="M4017" i="5" s="1"/>
  <c r="N4017" i="5" s="1"/>
  <c r="B4018" i="5"/>
  <c r="C4018" i="5" s="1"/>
  <c r="M4018" i="5" s="1"/>
  <c r="N4018" i="5" s="1"/>
  <c r="B4019" i="5"/>
  <c r="C4019" i="5" s="1"/>
  <c r="M4019" i="5" s="1"/>
  <c r="N4019" i="5" s="1"/>
  <c r="B4020" i="5"/>
  <c r="C4020" i="5" s="1"/>
  <c r="M4020" i="5" s="1"/>
  <c r="N4020" i="5" s="1"/>
  <c r="B4021" i="5"/>
  <c r="C4021" i="5" s="1"/>
  <c r="M4021" i="5" s="1"/>
  <c r="N4021" i="5" s="1"/>
  <c r="B4022" i="5"/>
  <c r="C4022" i="5" s="1"/>
  <c r="M4022" i="5" s="1"/>
  <c r="N4022" i="5" s="1"/>
  <c r="B4023" i="5"/>
  <c r="C4023" i="5" s="1"/>
  <c r="M4023" i="5" s="1"/>
  <c r="N4023" i="5" s="1"/>
  <c r="B4024" i="5"/>
  <c r="C4024" i="5" s="1"/>
  <c r="M4024" i="5" s="1"/>
  <c r="N4024" i="5" s="1"/>
  <c r="B4025" i="5"/>
  <c r="C4025" i="5" s="1"/>
  <c r="M4025" i="5" s="1"/>
  <c r="N4025" i="5" s="1"/>
  <c r="B4026" i="5"/>
  <c r="C4026" i="5" s="1"/>
  <c r="M4026" i="5" s="1"/>
  <c r="N4026" i="5" s="1"/>
  <c r="B4027" i="5"/>
  <c r="C4027" i="5" s="1"/>
  <c r="M4027" i="5" s="1"/>
  <c r="N4027" i="5" s="1"/>
  <c r="B4028" i="5"/>
  <c r="C4028" i="5" s="1"/>
  <c r="M4028" i="5" s="1"/>
  <c r="N4028" i="5" s="1"/>
  <c r="B4029" i="5"/>
  <c r="C4029" i="5" s="1"/>
  <c r="M4029" i="5" s="1"/>
  <c r="N4029" i="5" s="1"/>
  <c r="B4030" i="5"/>
  <c r="C4030" i="5" s="1"/>
  <c r="M4030" i="5" s="1"/>
  <c r="N4030" i="5" s="1"/>
  <c r="B4031" i="5"/>
  <c r="C4031" i="5" s="1"/>
  <c r="M4031" i="5" s="1"/>
  <c r="N4031" i="5" s="1"/>
  <c r="B4032" i="5"/>
  <c r="C4032" i="5" s="1"/>
  <c r="M4032" i="5" s="1"/>
  <c r="N4032" i="5" s="1"/>
  <c r="B4033" i="5"/>
  <c r="C4033" i="5" s="1"/>
  <c r="M4033" i="5" s="1"/>
  <c r="N4033" i="5" s="1"/>
  <c r="B4034" i="5"/>
  <c r="C4034" i="5" s="1"/>
  <c r="M4034" i="5" s="1"/>
  <c r="N4034" i="5" s="1"/>
  <c r="B4035" i="5"/>
  <c r="C4035" i="5" s="1"/>
  <c r="M4035" i="5" s="1"/>
  <c r="N4035" i="5" s="1"/>
  <c r="B4036" i="5"/>
  <c r="C4036" i="5" s="1"/>
  <c r="M4036" i="5" s="1"/>
  <c r="N4036" i="5" s="1"/>
  <c r="B4037" i="5"/>
  <c r="C4037" i="5" s="1"/>
  <c r="M4037" i="5" s="1"/>
  <c r="N4037" i="5" s="1"/>
  <c r="B4038" i="5"/>
  <c r="C4038" i="5" s="1"/>
  <c r="M4038" i="5" s="1"/>
  <c r="N4038" i="5" s="1"/>
  <c r="B4039" i="5"/>
  <c r="C4039" i="5" s="1"/>
  <c r="M4039" i="5" s="1"/>
  <c r="N4039" i="5" s="1"/>
  <c r="B4040" i="5"/>
  <c r="C4040" i="5" s="1"/>
  <c r="M4040" i="5" s="1"/>
  <c r="N4040" i="5" s="1"/>
  <c r="B4041" i="5"/>
  <c r="C4041" i="5" s="1"/>
  <c r="M4041" i="5" s="1"/>
  <c r="N4041" i="5" s="1"/>
  <c r="B4042" i="5"/>
  <c r="C4042" i="5" s="1"/>
  <c r="M4042" i="5" s="1"/>
  <c r="N4042" i="5" s="1"/>
  <c r="B4043" i="5"/>
  <c r="C4043" i="5" s="1"/>
  <c r="M4043" i="5" s="1"/>
  <c r="N4043" i="5" s="1"/>
  <c r="B4044" i="5"/>
  <c r="C4044" i="5" s="1"/>
  <c r="M4044" i="5" s="1"/>
  <c r="N4044" i="5" s="1"/>
  <c r="B4045" i="5"/>
  <c r="C4045" i="5" s="1"/>
  <c r="M4045" i="5" s="1"/>
  <c r="N4045" i="5" s="1"/>
  <c r="B4046" i="5"/>
  <c r="C4046" i="5" s="1"/>
  <c r="M4046" i="5" s="1"/>
  <c r="N4046" i="5" s="1"/>
  <c r="B4047" i="5"/>
  <c r="C4047" i="5" s="1"/>
  <c r="M4047" i="5" s="1"/>
  <c r="N4047" i="5" s="1"/>
  <c r="B4048" i="5"/>
  <c r="C4048" i="5" s="1"/>
  <c r="M4048" i="5" s="1"/>
  <c r="N4048" i="5" s="1"/>
  <c r="B4049" i="5"/>
  <c r="C4049" i="5" s="1"/>
  <c r="M4049" i="5" s="1"/>
  <c r="N4049" i="5" s="1"/>
  <c r="B4050" i="5"/>
  <c r="C4050" i="5" s="1"/>
  <c r="M4050" i="5" s="1"/>
  <c r="N4050" i="5" s="1"/>
  <c r="B4051" i="5"/>
  <c r="C4051" i="5" s="1"/>
  <c r="M4051" i="5" s="1"/>
  <c r="N4051" i="5" s="1"/>
  <c r="B4052" i="5"/>
  <c r="C4052" i="5" s="1"/>
  <c r="M4052" i="5" s="1"/>
  <c r="N4052" i="5" s="1"/>
  <c r="B4053" i="5"/>
  <c r="C4053" i="5" s="1"/>
  <c r="M4053" i="5" s="1"/>
  <c r="N4053" i="5" s="1"/>
  <c r="B4054" i="5"/>
  <c r="C4054" i="5" s="1"/>
  <c r="M4054" i="5" s="1"/>
  <c r="N4054" i="5" s="1"/>
  <c r="B4055" i="5"/>
  <c r="C4055" i="5" s="1"/>
  <c r="M4055" i="5" s="1"/>
  <c r="N4055" i="5" s="1"/>
  <c r="B4056" i="5"/>
  <c r="C4056" i="5" s="1"/>
  <c r="M4056" i="5" s="1"/>
  <c r="N4056" i="5" s="1"/>
  <c r="B4057" i="5"/>
  <c r="C4057" i="5" s="1"/>
  <c r="M4057" i="5" s="1"/>
  <c r="N4057" i="5" s="1"/>
  <c r="B4058" i="5"/>
  <c r="C4058" i="5" s="1"/>
  <c r="M4058" i="5" s="1"/>
  <c r="N4058" i="5" s="1"/>
  <c r="B4059" i="5"/>
  <c r="C4059" i="5" s="1"/>
  <c r="M4059" i="5" s="1"/>
  <c r="N4059" i="5" s="1"/>
  <c r="B4060" i="5"/>
  <c r="C4060" i="5" s="1"/>
  <c r="M4060" i="5" s="1"/>
  <c r="N4060" i="5" s="1"/>
  <c r="B4061" i="5"/>
  <c r="C4061" i="5" s="1"/>
  <c r="M4061" i="5" s="1"/>
  <c r="N4061" i="5" s="1"/>
  <c r="B4062" i="5"/>
  <c r="C4062" i="5" s="1"/>
  <c r="M4062" i="5" s="1"/>
  <c r="N4062" i="5" s="1"/>
  <c r="B4063" i="5"/>
  <c r="C4063" i="5" s="1"/>
  <c r="M4063" i="5" s="1"/>
  <c r="N4063" i="5" s="1"/>
  <c r="B4064" i="5"/>
  <c r="C4064" i="5" s="1"/>
  <c r="M4064" i="5" s="1"/>
  <c r="N4064" i="5" s="1"/>
  <c r="B4065" i="5"/>
  <c r="C4065" i="5" s="1"/>
  <c r="M4065" i="5" s="1"/>
  <c r="N4065" i="5" s="1"/>
  <c r="B4066" i="5"/>
  <c r="C4066" i="5" s="1"/>
  <c r="M4066" i="5" s="1"/>
  <c r="N4066" i="5" s="1"/>
  <c r="B4067" i="5"/>
  <c r="C4067" i="5" s="1"/>
  <c r="M4067" i="5" s="1"/>
  <c r="N4067" i="5" s="1"/>
  <c r="B4068" i="5"/>
  <c r="C4068" i="5" s="1"/>
  <c r="M4068" i="5" s="1"/>
  <c r="N4068" i="5" s="1"/>
  <c r="B4069" i="5"/>
  <c r="C4069" i="5" s="1"/>
  <c r="M4069" i="5" s="1"/>
  <c r="N4069" i="5" s="1"/>
  <c r="B4070" i="5"/>
  <c r="C4070" i="5" s="1"/>
  <c r="M4070" i="5" s="1"/>
  <c r="N4070" i="5" s="1"/>
  <c r="B4071" i="5"/>
  <c r="C4071" i="5" s="1"/>
  <c r="M4071" i="5" s="1"/>
  <c r="N4071" i="5" s="1"/>
  <c r="B4072" i="5"/>
  <c r="C4072" i="5" s="1"/>
  <c r="M4072" i="5" s="1"/>
  <c r="N4072" i="5" s="1"/>
  <c r="B4073" i="5"/>
  <c r="C4073" i="5" s="1"/>
  <c r="M4073" i="5" s="1"/>
  <c r="N4073" i="5" s="1"/>
  <c r="B4074" i="5"/>
  <c r="C4074" i="5" s="1"/>
  <c r="M4074" i="5" s="1"/>
  <c r="N4074" i="5" s="1"/>
  <c r="B4075" i="5"/>
  <c r="C4075" i="5" s="1"/>
  <c r="M4075" i="5" s="1"/>
  <c r="N4075" i="5" s="1"/>
  <c r="B4076" i="5"/>
  <c r="C4076" i="5" s="1"/>
  <c r="M4076" i="5" s="1"/>
  <c r="N4076" i="5" s="1"/>
  <c r="B4077" i="5"/>
  <c r="C4077" i="5" s="1"/>
  <c r="M4077" i="5" s="1"/>
  <c r="N4077" i="5" s="1"/>
  <c r="B4078" i="5"/>
  <c r="C4078" i="5" s="1"/>
  <c r="M4078" i="5" s="1"/>
  <c r="N4078" i="5" s="1"/>
  <c r="B4079" i="5"/>
  <c r="C4079" i="5" s="1"/>
  <c r="M4079" i="5" s="1"/>
  <c r="N4079" i="5" s="1"/>
  <c r="B4080" i="5"/>
  <c r="C4080" i="5" s="1"/>
  <c r="M4080" i="5" s="1"/>
  <c r="N4080" i="5" s="1"/>
  <c r="B4081" i="5"/>
  <c r="C4081" i="5" s="1"/>
  <c r="M4081" i="5" s="1"/>
  <c r="N4081" i="5" s="1"/>
  <c r="B4082" i="5"/>
  <c r="C4082" i="5" s="1"/>
  <c r="M4082" i="5" s="1"/>
  <c r="N4082" i="5" s="1"/>
  <c r="B4083" i="5"/>
  <c r="C4083" i="5" s="1"/>
  <c r="M4083" i="5" s="1"/>
  <c r="N4083" i="5" s="1"/>
  <c r="B4084" i="5"/>
  <c r="C4084" i="5" s="1"/>
  <c r="M4084" i="5" s="1"/>
  <c r="N4084" i="5" s="1"/>
  <c r="B4085" i="5"/>
  <c r="C4085" i="5" s="1"/>
  <c r="M4085" i="5" s="1"/>
  <c r="N4085" i="5" s="1"/>
  <c r="B4086" i="5"/>
  <c r="C4086" i="5" s="1"/>
  <c r="M4086" i="5" s="1"/>
  <c r="N4086" i="5" s="1"/>
  <c r="B4087" i="5"/>
  <c r="C4087" i="5" s="1"/>
  <c r="M4087" i="5" s="1"/>
  <c r="N4087" i="5" s="1"/>
  <c r="B4088" i="5"/>
  <c r="C4088" i="5" s="1"/>
  <c r="M4088" i="5" s="1"/>
  <c r="N4088" i="5" s="1"/>
  <c r="B4089" i="5"/>
  <c r="C4089" i="5" s="1"/>
  <c r="M4089" i="5" s="1"/>
  <c r="N4089" i="5" s="1"/>
  <c r="B4090" i="5"/>
  <c r="C4090" i="5" s="1"/>
  <c r="M4090" i="5" s="1"/>
  <c r="N4090" i="5" s="1"/>
  <c r="B4091" i="5"/>
  <c r="C4091" i="5" s="1"/>
  <c r="M4091" i="5" s="1"/>
  <c r="N4091" i="5" s="1"/>
  <c r="B4092" i="5"/>
  <c r="C4092" i="5" s="1"/>
  <c r="M4092" i="5" s="1"/>
  <c r="N4092" i="5" s="1"/>
  <c r="B4093" i="5"/>
  <c r="C4093" i="5" s="1"/>
  <c r="M4093" i="5" s="1"/>
  <c r="N4093" i="5" s="1"/>
  <c r="B4094" i="5"/>
  <c r="C4094" i="5" s="1"/>
  <c r="M4094" i="5" s="1"/>
  <c r="N4094" i="5" s="1"/>
  <c r="B4095" i="5"/>
  <c r="C4095" i="5" s="1"/>
  <c r="M4095" i="5" s="1"/>
  <c r="N4095" i="5" s="1"/>
  <c r="B4096" i="5"/>
  <c r="C4096" i="5" s="1"/>
  <c r="M4096" i="5" s="1"/>
  <c r="N4096" i="5" s="1"/>
  <c r="B4097" i="5"/>
  <c r="C4097" i="5" s="1"/>
  <c r="M4097" i="5" s="1"/>
  <c r="N4097" i="5" s="1"/>
  <c r="B4098" i="5"/>
  <c r="C4098" i="5" s="1"/>
  <c r="M4098" i="5" s="1"/>
  <c r="N4098" i="5" s="1"/>
  <c r="B4099" i="5"/>
  <c r="C4099" i="5" s="1"/>
  <c r="M4099" i="5" s="1"/>
  <c r="N4099" i="5" s="1"/>
  <c r="B4100" i="5"/>
  <c r="C4100" i="5" s="1"/>
  <c r="M4100" i="5" s="1"/>
  <c r="N4100" i="5" s="1"/>
  <c r="B4101" i="5"/>
  <c r="C4101" i="5" s="1"/>
  <c r="M4101" i="5" s="1"/>
  <c r="N4101" i="5" s="1"/>
  <c r="B4102" i="5"/>
  <c r="C4102" i="5" s="1"/>
  <c r="M4102" i="5" s="1"/>
  <c r="N4102" i="5" s="1"/>
  <c r="B4103" i="5"/>
  <c r="C4103" i="5" s="1"/>
  <c r="M4103" i="5" s="1"/>
  <c r="N4103" i="5" s="1"/>
  <c r="B4104" i="5"/>
  <c r="C4104" i="5" s="1"/>
  <c r="M4104" i="5" s="1"/>
  <c r="N4104" i="5" s="1"/>
  <c r="B4105" i="5"/>
  <c r="C4105" i="5" s="1"/>
  <c r="M4105" i="5" s="1"/>
  <c r="N4105" i="5" s="1"/>
  <c r="B4106" i="5"/>
  <c r="C4106" i="5" s="1"/>
  <c r="M4106" i="5" s="1"/>
  <c r="N4106" i="5" s="1"/>
  <c r="B4107" i="5"/>
  <c r="C4107" i="5" s="1"/>
  <c r="M4107" i="5" s="1"/>
  <c r="N4107" i="5" s="1"/>
  <c r="B4108" i="5"/>
  <c r="C4108" i="5" s="1"/>
  <c r="M4108" i="5" s="1"/>
  <c r="N4108" i="5" s="1"/>
  <c r="B4109" i="5"/>
  <c r="C4109" i="5" s="1"/>
  <c r="M4109" i="5" s="1"/>
  <c r="N4109" i="5" s="1"/>
  <c r="B4110" i="5"/>
  <c r="C4110" i="5" s="1"/>
  <c r="M4110" i="5" s="1"/>
  <c r="N4110" i="5" s="1"/>
  <c r="B4111" i="5"/>
  <c r="C4111" i="5" s="1"/>
  <c r="M4111" i="5" s="1"/>
  <c r="N4111" i="5" s="1"/>
  <c r="B4112" i="5"/>
  <c r="C4112" i="5" s="1"/>
  <c r="M4112" i="5" s="1"/>
  <c r="N4112" i="5" s="1"/>
  <c r="B4113" i="5"/>
  <c r="C4113" i="5" s="1"/>
  <c r="M4113" i="5" s="1"/>
  <c r="N4113" i="5" s="1"/>
  <c r="B4114" i="5"/>
  <c r="C4114" i="5" s="1"/>
  <c r="M4114" i="5" s="1"/>
  <c r="N4114" i="5" s="1"/>
  <c r="B4115" i="5"/>
  <c r="C4115" i="5" s="1"/>
  <c r="M4115" i="5" s="1"/>
  <c r="N4115" i="5" s="1"/>
  <c r="B4116" i="5"/>
  <c r="C4116" i="5" s="1"/>
  <c r="M4116" i="5" s="1"/>
  <c r="N4116" i="5" s="1"/>
  <c r="B4117" i="5"/>
  <c r="C4117" i="5" s="1"/>
  <c r="M4117" i="5" s="1"/>
  <c r="N4117" i="5" s="1"/>
  <c r="B4118" i="5"/>
  <c r="C4118" i="5" s="1"/>
  <c r="M4118" i="5" s="1"/>
  <c r="N4118" i="5" s="1"/>
  <c r="B4119" i="5"/>
  <c r="C4119" i="5" s="1"/>
  <c r="M4119" i="5" s="1"/>
  <c r="N4119" i="5" s="1"/>
  <c r="B4120" i="5"/>
  <c r="C4120" i="5" s="1"/>
  <c r="M4120" i="5" s="1"/>
  <c r="N4120" i="5" s="1"/>
  <c r="B4121" i="5"/>
  <c r="C4121" i="5" s="1"/>
  <c r="M4121" i="5" s="1"/>
  <c r="N4121" i="5" s="1"/>
  <c r="B4122" i="5"/>
  <c r="C4122" i="5" s="1"/>
  <c r="M4122" i="5" s="1"/>
  <c r="N4122" i="5" s="1"/>
  <c r="B4123" i="5"/>
  <c r="C4123" i="5" s="1"/>
  <c r="M4123" i="5" s="1"/>
  <c r="N4123" i="5" s="1"/>
  <c r="B4124" i="5"/>
  <c r="C4124" i="5" s="1"/>
  <c r="M4124" i="5" s="1"/>
  <c r="N4124" i="5" s="1"/>
  <c r="B4125" i="5"/>
  <c r="C4125" i="5" s="1"/>
  <c r="M4125" i="5" s="1"/>
  <c r="N4125" i="5" s="1"/>
  <c r="B4126" i="5"/>
  <c r="C4126" i="5" s="1"/>
  <c r="M4126" i="5" s="1"/>
  <c r="N4126" i="5" s="1"/>
  <c r="B4127" i="5"/>
  <c r="C4127" i="5" s="1"/>
  <c r="M4127" i="5" s="1"/>
  <c r="N4127" i="5" s="1"/>
  <c r="B4128" i="5"/>
  <c r="C4128" i="5" s="1"/>
  <c r="M4128" i="5" s="1"/>
  <c r="N4128" i="5" s="1"/>
  <c r="B4129" i="5"/>
  <c r="C4129" i="5" s="1"/>
  <c r="M4129" i="5" s="1"/>
  <c r="N4129" i="5" s="1"/>
  <c r="B4130" i="5"/>
  <c r="C4130" i="5" s="1"/>
  <c r="M4130" i="5" s="1"/>
  <c r="N4130" i="5" s="1"/>
  <c r="B4131" i="5"/>
  <c r="C4131" i="5" s="1"/>
  <c r="M4131" i="5" s="1"/>
  <c r="N4131" i="5" s="1"/>
  <c r="B4132" i="5"/>
  <c r="C4132" i="5" s="1"/>
  <c r="M4132" i="5" s="1"/>
  <c r="N4132" i="5" s="1"/>
  <c r="B4133" i="5"/>
  <c r="C4133" i="5" s="1"/>
  <c r="M4133" i="5" s="1"/>
  <c r="N4133" i="5" s="1"/>
  <c r="B4134" i="5"/>
  <c r="C4134" i="5" s="1"/>
  <c r="M4134" i="5" s="1"/>
  <c r="N4134" i="5" s="1"/>
  <c r="B4135" i="5"/>
  <c r="C4135" i="5" s="1"/>
  <c r="M4135" i="5" s="1"/>
  <c r="N4135" i="5" s="1"/>
  <c r="B4136" i="5"/>
  <c r="C4136" i="5" s="1"/>
  <c r="M4136" i="5" s="1"/>
  <c r="N4136" i="5" s="1"/>
  <c r="B4137" i="5"/>
  <c r="C4137" i="5" s="1"/>
  <c r="M4137" i="5" s="1"/>
  <c r="N4137" i="5" s="1"/>
  <c r="B4138" i="5"/>
  <c r="C4138" i="5" s="1"/>
  <c r="M4138" i="5" s="1"/>
  <c r="N4138" i="5" s="1"/>
  <c r="B4139" i="5"/>
  <c r="C4139" i="5" s="1"/>
  <c r="M4139" i="5" s="1"/>
  <c r="N4139" i="5" s="1"/>
  <c r="B4140" i="5"/>
  <c r="C4140" i="5" s="1"/>
  <c r="M4140" i="5" s="1"/>
  <c r="N4140" i="5" s="1"/>
  <c r="B4141" i="5"/>
  <c r="C4141" i="5" s="1"/>
  <c r="M4141" i="5" s="1"/>
  <c r="N4141" i="5" s="1"/>
  <c r="B4142" i="5"/>
  <c r="C4142" i="5" s="1"/>
  <c r="M4142" i="5" s="1"/>
  <c r="N4142" i="5" s="1"/>
  <c r="B4143" i="5"/>
  <c r="C4143" i="5" s="1"/>
  <c r="M4143" i="5" s="1"/>
  <c r="N4143" i="5" s="1"/>
  <c r="B4144" i="5"/>
  <c r="C4144" i="5" s="1"/>
  <c r="M4144" i="5" s="1"/>
  <c r="N4144" i="5" s="1"/>
  <c r="B4145" i="5"/>
  <c r="C4145" i="5" s="1"/>
  <c r="M4145" i="5" s="1"/>
  <c r="N4145" i="5" s="1"/>
  <c r="B4146" i="5"/>
  <c r="C4146" i="5" s="1"/>
  <c r="M4146" i="5" s="1"/>
  <c r="N4146" i="5" s="1"/>
  <c r="B4147" i="5"/>
  <c r="C4147" i="5" s="1"/>
  <c r="M4147" i="5" s="1"/>
  <c r="N4147" i="5" s="1"/>
  <c r="B4148" i="5"/>
  <c r="C4148" i="5" s="1"/>
  <c r="M4148" i="5" s="1"/>
  <c r="N4148" i="5" s="1"/>
  <c r="B4149" i="5"/>
  <c r="C4149" i="5" s="1"/>
  <c r="M4149" i="5" s="1"/>
  <c r="N4149" i="5" s="1"/>
  <c r="B4150" i="5"/>
  <c r="C4150" i="5" s="1"/>
  <c r="M4150" i="5" s="1"/>
  <c r="N4150" i="5" s="1"/>
  <c r="B4151" i="5"/>
  <c r="C4151" i="5" s="1"/>
  <c r="M4151" i="5" s="1"/>
  <c r="N4151" i="5" s="1"/>
  <c r="B4152" i="5"/>
  <c r="C4152" i="5" s="1"/>
  <c r="M4152" i="5" s="1"/>
  <c r="N4152" i="5" s="1"/>
  <c r="B4153" i="5"/>
  <c r="C4153" i="5" s="1"/>
  <c r="M4153" i="5" s="1"/>
  <c r="N4153" i="5" s="1"/>
  <c r="B4154" i="5"/>
  <c r="C4154" i="5" s="1"/>
  <c r="M4154" i="5" s="1"/>
  <c r="N4154" i="5" s="1"/>
  <c r="B4155" i="5"/>
  <c r="C4155" i="5" s="1"/>
  <c r="M4155" i="5" s="1"/>
  <c r="N4155" i="5" s="1"/>
  <c r="B4156" i="5"/>
  <c r="C4156" i="5" s="1"/>
  <c r="M4156" i="5" s="1"/>
  <c r="N4156" i="5" s="1"/>
  <c r="B4157" i="5"/>
  <c r="C4157" i="5" s="1"/>
  <c r="M4157" i="5" s="1"/>
  <c r="N4157" i="5" s="1"/>
  <c r="B4158" i="5"/>
  <c r="C4158" i="5" s="1"/>
  <c r="M4158" i="5" s="1"/>
  <c r="N4158" i="5" s="1"/>
  <c r="B4159" i="5"/>
  <c r="C4159" i="5" s="1"/>
  <c r="M4159" i="5" s="1"/>
  <c r="N4159" i="5" s="1"/>
  <c r="B4160" i="5"/>
  <c r="C4160" i="5" s="1"/>
  <c r="M4160" i="5" s="1"/>
  <c r="N4160" i="5" s="1"/>
  <c r="B4161" i="5"/>
  <c r="C4161" i="5" s="1"/>
  <c r="M4161" i="5" s="1"/>
  <c r="N4161" i="5" s="1"/>
  <c r="B4162" i="5"/>
  <c r="C4162" i="5" s="1"/>
  <c r="M4162" i="5" s="1"/>
  <c r="N4162" i="5" s="1"/>
  <c r="B4163" i="5"/>
  <c r="C4163" i="5" s="1"/>
  <c r="M4163" i="5" s="1"/>
  <c r="N4163" i="5" s="1"/>
  <c r="B4164" i="5"/>
  <c r="C4164" i="5" s="1"/>
  <c r="M4164" i="5" s="1"/>
  <c r="N4164" i="5" s="1"/>
  <c r="B4165" i="5"/>
  <c r="C4165" i="5" s="1"/>
  <c r="M4165" i="5" s="1"/>
  <c r="N4165" i="5" s="1"/>
  <c r="B4166" i="5"/>
  <c r="C4166" i="5" s="1"/>
  <c r="M4166" i="5" s="1"/>
  <c r="N4166" i="5" s="1"/>
  <c r="B4167" i="5"/>
  <c r="C4167" i="5" s="1"/>
  <c r="M4167" i="5" s="1"/>
  <c r="N4167" i="5" s="1"/>
  <c r="B4168" i="5"/>
  <c r="C4168" i="5" s="1"/>
  <c r="M4168" i="5" s="1"/>
  <c r="N4168" i="5" s="1"/>
  <c r="B4169" i="5"/>
  <c r="C4169" i="5" s="1"/>
  <c r="M4169" i="5" s="1"/>
  <c r="N4169" i="5" s="1"/>
  <c r="B4170" i="5"/>
  <c r="C4170" i="5" s="1"/>
  <c r="M4170" i="5" s="1"/>
  <c r="N4170" i="5" s="1"/>
  <c r="B4171" i="5"/>
  <c r="C4171" i="5" s="1"/>
  <c r="M4171" i="5" s="1"/>
  <c r="N4171" i="5" s="1"/>
  <c r="B4172" i="5"/>
  <c r="C4172" i="5" s="1"/>
  <c r="M4172" i="5" s="1"/>
  <c r="N4172" i="5" s="1"/>
  <c r="B4173" i="5"/>
  <c r="C4173" i="5" s="1"/>
  <c r="M4173" i="5" s="1"/>
  <c r="N4173" i="5" s="1"/>
  <c r="B4174" i="5"/>
  <c r="C4174" i="5" s="1"/>
  <c r="M4174" i="5" s="1"/>
  <c r="N4174" i="5" s="1"/>
  <c r="B4175" i="5"/>
  <c r="C4175" i="5" s="1"/>
  <c r="M4175" i="5" s="1"/>
  <c r="N4175" i="5" s="1"/>
  <c r="B4176" i="5"/>
  <c r="C4176" i="5" s="1"/>
  <c r="M4176" i="5" s="1"/>
  <c r="N4176" i="5" s="1"/>
  <c r="B4177" i="5"/>
  <c r="C4177" i="5" s="1"/>
  <c r="M4177" i="5" s="1"/>
  <c r="N4177" i="5" s="1"/>
  <c r="B4178" i="5"/>
  <c r="C4178" i="5" s="1"/>
  <c r="M4178" i="5" s="1"/>
  <c r="N4178" i="5" s="1"/>
  <c r="B4179" i="5"/>
  <c r="C4179" i="5" s="1"/>
  <c r="M4179" i="5" s="1"/>
  <c r="N4179" i="5" s="1"/>
  <c r="B4180" i="5"/>
  <c r="C4180" i="5" s="1"/>
  <c r="M4180" i="5" s="1"/>
  <c r="N4180" i="5" s="1"/>
  <c r="B4181" i="5"/>
  <c r="C4181" i="5" s="1"/>
  <c r="M4181" i="5" s="1"/>
  <c r="N4181" i="5" s="1"/>
  <c r="B4182" i="5"/>
  <c r="C4182" i="5" s="1"/>
  <c r="M4182" i="5" s="1"/>
  <c r="N4182" i="5" s="1"/>
  <c r="B4183" i="5"/>
  <c r="C4183" i="5" s="1"/>
  <c r="M4183" i="5" s="1"/>
  <c r="N4183" i="5" s="1"/>
  <c r="B4184" i="5"/>
  <c r="C4184" i="5" s="1"/>
  <c r="M4184" i="5" s="1"/>
  <c r="N4184" i="5" s="1"/>
  <c r="B4185" i="5"/>
  <c r="C4185" i="5" s="1"/>
  <c r="M4185" i="5" s="1"/>
  <c r="N4185" i="5" s="1"/>
  <c r="B4186" i="5"/>
  <c r="C4186" i="5" s="1"/>
  <c r="M4186" i="5" s="1"/>
  <c r="N4186" i="5" s="1"/>
  <c r="B4187" i="5"/>
  <c r="C4187" i="5" s="1"/>
  <c r="M4187" i="5" s="1"/>
  <c r="N4187" i="5" s="1"/>
  <c r="B4188" i="5"/>
  <c r="C4188" i="5" s="1"/>
  <c r="M4188" i="5" s="1"/>
  <c r="N4188" i="5" s="1"/>
  <c r="B4189" i="5"/>
  <c r="C4189" i="5" s="1"/>
  <c r="M4189" i="5" s="1"/>
  <c r="N4189" i="5" s="1"/>
  <c r="B4190" i="5"/>
  <c r="C4190" i="5" s="1"/>
  <c r="M4190" i="5" s="1"/>
  <c r="N4190" i="5" s="1"/>
  <c r="B4191" i="5"/>
  <c r="C4191" i="5" s="1"/>
  <c r="M4191" i="5" s="1"/>
  <c r="N4191" i="5" s="1"/>
  <c r="B4192" i="5"/>
  <c r="C4192" i="5" s="1"/>
  <c r="M4192" i="5" s="1"/>
  <c r="N4192" i="5" s="1"/>
  <c r="B4193" i="5"/>
  <c r="C4193" i="5" s="1"/>
  <c r="M4193" i="5" s="1"/>
  <c r="N4193" i="5" s="1"/>
  <c r="B4194" i="5"/>
  <c r="C4194" i="5" s="1"/>
  <c r="M4194" i="5" s="1"/>
  <c r="N4194" i="5" s="1"/>
  <c r="B4195" i="5"/>
  <c r="C4195" i="5" s="1"/>
  <c r="M4195" i="5" s="1"/>
  <c r="N4195" i="5" s="1"/>
  <c r="B4196" i="5"/>
  <c r="C4196" i="5" s="1"/>
  <c r="M4196" i="5" s="1"/>
  <c r="N4196" i="5" s="1"/>
  <c r="B4197" i="5"/>
  <c r="C4197" i="5" s="1"/>
  <c r="M4197" i="5" s="1"/>
  <c r="N4197" i="5" s="1"/>
  <c r="B4198" i="5"/>
  <c r="C4198" i="5" s="1"/>
  <c r="M4198" i="5" s="1"/>
  <c r="N4198" i="5" s="1"/>
  <c r="B4199" i="5"/>
  <c r="C4199" i="5" s="1"/>
  <c r="M4199" i="5" s="1"/>
  <c r="N4199" i="5" s="1"/>
  <c r="B4200" i="5"/>
  <c r="C4200" i="5" s="1"/>
  <c r="M4200" i="5" s="1"/>
  <c r="N4200" i="5" s="1"/>
  <c r="B4201" i="5"/>
  <c r="C4201" i="5" s="1"/>
  <c r="M4201" i="5" s="1"/>
  <c r="N4201" i="5" s="1"/>
  <c r="B4202" i="5"/>
  <c r="C4202" i="5" s="1"/>
  <c r="M4202" i="5" s="1"/>
  <c r="N4202" i="5" s="1"/>
  <c r="B4203" i="5"/>
  <c r="C4203" i="5" s="1"/>
  <c r="M4203" i="5" s="1"/>
  <c r="N4203" i="5" s="1"/>
  <c r="B4204" i="5"/>
  <c r="C4204" i="5" s="1"/>
  <c r="M4204" i="5" s="1"/>
  <c r="N4204" i="5" s="1"/>
  <c r="B4205" i="5"/>
  <c r="C4205" i="5" s="1"/>
  <c r="M4205" i="5" s="1"/>
  <c r="N4205" i="5" s="1"/>
  <c r="B4206" i="5"/>
  <c r="C4206" i="5" s="1"/>
  <c r="M4206" i="5" s="1"/>
  <c r="N4206" i="5" s="1"/>
  <c r="B4207" i="5"/>
  <c r="C4207" i="5" s="1"/>
  <c r="M4207" i="5" s="1"/>
  <c r="N4207" i="5" s="1"/>
  <c r="B4208" i="5"/>
  <c r="C4208" i="5" s="1"/>
  <c r="M4208" i="5" s="1"/>
  <c r="N4208" i="5" s="1"/>
  <c r="B4209" i="5"/>
  <c r="C4209" i="5" s="1"/>
  <c r="M4209" i="5" s="1"/>
  <c r="N4209" i="5" s="1"/>
  <c r="B4210" i="5"/>
  <c r="C4210" i="5" s="1"/>
  <c r="M4210" i="5" s="1"/>
  <c r="N4210" i="5" s="1"/>
  <c r="B4211" i="5"/>
  <c r="C4211" i="5" s="1"/>
  <c r="M4211" i="5" s="1"/>
  <c r="N4211" i="5" s="1"/>
  <c r="B4212" i="5"/>
  <c r="C4212" i="5" s="1"/>
  <c r="M4212" i="5" s="1"/>
  <c r="N4212" i="5" s="1"/>
  <c r="B4213" i="5"/>
  <c r="C4213" i="5" s="1"/>
  <c r="M4213" i="5" s="1"/>
  <c r="N4213" i="5" s="1"/>
  <c r="B4214" i="5"/>
  <c r="C4214" i="5" s="1"/>
  <c r="M4214" i="5" s="1"/>
  <c r="N4214" i="5" s="1"/>
  <c r="B4215" i="5"/>
  <c r="C4215" i="5" s="1"/>
  <c r="M4215" i="5" s="1"/>
  <c r="N4215" i="5" s="1"/>
  <c r="B4216" i="5"/>
  <c r="C4216" i="5" s="1"/>
  <c r="M4216" i="5" s="1"/>
  <c r="N4216" i="5" s="1"/>
  <c r="B4217" i="5"/>
  <c r="C4217" i="5" s="1"/>
  <c r="M4217" i="5" s="1"/>
  <c r="N4217" i="5" s="1"/>
  <c r="B4218" i="5"/>
  <c r="C4218" i="5" s="1"/>
  <c r="M4218" i="5" s="1"/>
  <c r="N4218" i="5" s="1"/>
  <c r="B4219" i="5"/>
  <c r="C4219" i="5" s="1"/>
  <c r="M4219" i="5" s="1"/>
  <c r="N4219" i="5" s="1"/>
  <c r="B4220" i="5"/>
  <c r="C4220" i="5" s="1"/>
  <c r="M4220" i="5" s="1"/>
  <c r="N4220" i="5" s="1"/>
  <c r="B4221" i="5"/>
  <c r="C4221" i="5" s="1"/>
  <c r="M4221" i="5" s="1"/>
  <c r="N4221" i="5" s="1"/>
  <c r="B4222" i="5"/>
  <c r="C4222" i="5" s="1"/>
  <c r="M4222" i="5" s="1"/>
  <c r="N4222" i="5" s="1"/>
  <c r="B4223" i="5"/>
  <c r="C4223" i="5" s="1"/>
  <c r="M4223" i="5" s="1"/>
  <c r="N4223" i="5" s="1"/>
  <c r="B4224" i="5"/>
  <c r="C4224" i="5" s="1"/>
  <c r="M4224" i="5" s="1"/>
  <c r="N4224" i="5" s="1"/>
  <c r="B4225" i="5"/>
  <c r="C4225" i="5" s="1"/>
  <c r="M4225" i="5" s="1"/>
  <c r="N4225" i="5" s="1"/>
  <c r="B4226" i="5"/>
  <c r="C4226" i="5" s="1"/>
  <c r="M4226" i="5" s="1"/>
  <c r="N4226" i="5" s="1"/>
  <c r="B4227" i="5"/>
  <c r="C4227" i="5" s="1"/>
  <c r="M4227" i="5" s="1"/>
  <c r="N4227" i="5" s="1"/>
  <c r="B4228" i="5"/>
  <c r="C4228" i="5" s="1"/>
  <c r="M4228" i="5" s="1"/>
  <c r="N4228" i="5" s="1"/>
  <c r="B4229" i="5"/>
  <c r="C4229" i="5" s="1"/>
  <c r="M4229" i="5" s="1"/>
  <c r="N4229" i="5" s="1"/>
  <c r="B4230" i="5"/>
  <c r="C4230" i="5" s="1"/>
  <c r="M4230" i="5" s="1"/>
  <c r="N4230" i="5" s="1"/>
  <c r="B4231" i="5"/>
  <c r="C4231" i="5" s="1"/>
  <c r="M4231" i="5" s="1"/>
  <c r="N4231" i="5" s="1"/>
  <c r="B4232" i="5"/>
  <c r="C4232" i="5" s="1"/>
  <c r="M4232" i="5" s="1"/>
  <c r="N4232" i="5" s="1"/>
  <c r="B4233" i="5"/>
  <c r="C4233" i="5" s="1"/>
  <c r="M4233" i="5" s="1"/>
  <c r="N4233" i="5" s="1"/>
  <c r="B4234" i="5"/>
  <c r="C4234" i="5" s="1"/>
  <c r="M4234" i="5" s="1"/>
  <c r="N4234" i="5" s="1"/>
  <c r="B4235" i="5"/>
  <c r="C4235" i="5" s="1"/>
  <c r="M4235" i="5" s="1"/>
  <c r="N4235" i="5" s="1"/>
  <c r="B4236" i="5"/>
  <c r="C4236" i="5" s="1"/>
  <c r="M4236" i="5" s="1"/>
  <c r="N4236" i="5" s="1"/>
  <c r="B4237" i="5"/>
  <c r="C4237" i="5" s="1"/>
  <c r="M4237" i="5" s="1"/>
  <c r="N4237" i="5" s="1"/>
  <c r="B4238" i="5"/>
  <c r="C4238" i="5" s="1"/>
  <c r="M4238" i="5" s="1"/>
  <c r="N4238" i="5" s="1"/>
  <c r="B4239" i="5"/>
  <c r="C4239" i="5" s="1"/>
  <c r="M4239" i="5" s="1"/>
  <c r="N4239" i="5" s="1"/>
  <c r="B4240" i="5"/>
  <c r="C4240" i="5" s="1"/>
  <c r="M4240" i="5" s="1"/>
  <c r="N4240" i="5" s="1"/>
  <c r="B4241" i="5"/>
  <c r="C4241" i="5" s="1"/>
  <c r="M4241" i="5" s="1"/>
  <c r="N4241" i="5" s="1"/>
  <c r="B4242" i="5"/>
  <c r="C4242" i="5" s="1"/>
  <c r="M4242" i="5" s="1"/>
  <c r="N4242" i="5" s="1"/>
  <c r="B4243" i="5"/>
  <c r="C4243" i="5" s="1"/>
  <c r="M4243" i="5" s="1"/>
  <c r="N4243" i="5" s="1"/>
  <c r="B4244" i="5"/>
  <c r="C4244" i="5" s="1"/>
  <c r="M4244" i="5" s="1"/>
  <c r="N4244" i="5" s="1"/>
  <c r="B4245" i="5"/>
  <c r="C4245" i="5" s="1"/>
  <c r="M4245" i="5" s="1"/>
  <c r="N4245" i="5" s="1"/>
  <c r="B4246" i="5"/>
  <c r="C4246" i="5" s="1"/>
  <c r="M4246" i="5" s="1"/>
  <c r="N4246" i="5" s="1"/>
  <c r="B4247" i="5"/>
  <c r="C4247" i="5" s="1"/>
  <c r="M4247" i="5" s="1"/>
  <c r="N4247" i="5" s="1"/>
  <c r="B4248" i="5"/>
  <c r="C4248" i="5" s="1"/>
  <c r="M4248" i="5" s="1"/>
  <c r="N4248" i="5" s="1"/>
  <c r="B4249" i="5"/>
  <c r="C4249" i="5" s="1"/>
  <c r="M4249" i="5" s="1"/>
  <c r="N4249" i="5" s="1"/>
  <c r="B4250" i="5"/>
  <c r="C4250" i="5" s="1"/>
  <c r="M4250" i="5" s="1"/>
  <c r="N4250" i="5" s="1"/>
  <c r="B4251" i="5"/>
  <c r="C4251" i="5" s="1"/>
  <c r="M4251" i="5" s="1"/>
  <c r="N4251" i="5" s="1"/>
  <c r="B4252" i="5"/>
  <c r="C4252" i="5" s="1"/>
  <c r="M4252" i="5" s="1"/>
  <c r="N4252" i="5" s="1"/>
  <c r="B4253" i="5"/>
  <c r="C4253" i="5" s="1"/>
  <c r="M4253" i="5" s="1"/>
  <c r="N4253" i="5" s="1"/>
  <c r="B4254" i="5"/>
  <c r="C4254" i="5" s="1"/>
  <c r="M4254" i="5" s="1"/>
  <c r="N4254" i="5" s="1"/>
  <c r="B4255" i="5"/>
  <c r="C4255" i="5" s="1"/>
  <c r="M4255" i="5" s="1"/>
  <c r="N4255" i="5" s="1"/>
  <c r="B4256" i="5"/>
  <c r="C4256" i="5" s="1"/>
  <c r="M4256" i="5" s="1"/>
  <c r="N4256" i="5" s="1"/>
  <c r="B4257" i="5"/>
  <c r="C4257" i="5" s="1"/>
  <c r="M4257" i="5" s="1"/>
  <c r="N4257" i="5" s="1"/>
  <c r="B4258" i="5"/>
  <c r="C4258" i="5" s="1"/>
  <c r="M4258" i="5" s="1"/>
  <c r="N4258" i="5" s="1"/>
  <c r="B4259" i="5"/>
  <c r="C4259" i="5" s="1"/>
  <c r="M4259" i="5" s="1"/>
  <c r="N4259" i="5" s="1"/>
  <c r="B4260" i="5"/>
  <c r="C4260" i="5" s="1"/>
  <c r="M4260" i="5" s="1"/>
  <c r="N4260" i="5" s="1"/>
  <c r="B4261" i="5"/>
  <c r="C4261" i="5" s="1"/>
  <c r="M4261" i="5" s="1"/>
  <c r="N4261" i="5" s="1"/>
  <c r="B4262" i="5"/>
  <c r="C4262" i="5" s="1"/>
  <c r="M4262" i="5" s="1"/>
  <c r="N4262" i="5" s="1"/>
  <c r="B4263" i="5"/>
  <c r="C4263" i="5" s="1"/>
  <c r="M4263" i="5" s="1"/>
  <c r="N4263" i="5" s="1"/>
  <c r="B4264" i="5"/>
  <c r="C4264" i="5" s="1"/>
  <c r="M4264" i="5" s="1"/>
  <c r="N4264" i="5" s="1"/>
  <c r="B4265" i="5"/>
  <c r="C4265" i="5" s="1"/>
  <c r="M4265" i="5" s="1"/>
  <c r="N4265" i="5" s="1"/>
  <c r="B4266" i="5"/>
  <c r="C4266" i="5" s="1"/>
  <c r="M4266" i="5" s="1"/>
  <c r="N4266" i="5" s="1"/>
  <c r="B4267" i="5"/>
  <c r="C4267" i="5" s="1"/>
  <c r="M4267" i="5" s="1"/>
  <c r="N4267" i="5" s="1"/>
  <c r="B4268" i="5"/>
  <c r="C4268" i="5" s="1"/>
  <c r="M4268" i="5" s="1"/>
  <c r="N4268" i="5" s="1"/>
  <c r="B4269" i="5"/>
  <c r="C4269" i="5" s="1"/>
  <c r="M4269" i="5" s="1"/>
  <c r="N4269" i="5" s="1"/>
  <c r="B4270" i="5"/>
  <c r="C4270" i="5" s="1"/>
  <c r="M4270" i="5" s="1"/>
  <c r="N4270" i="5" s="1"/>
  <c r="B4271" i="5"/>
  <c r="C4271" i="5" s="1"/>
  <c r="M4271" i="5" s="1"/>
  <c r="N4271" i="5" s="1"/>
  <c r="B4272" i="5"/>
  <c r="C4272" i="5" s="1"/>
  <c r="M4272" i="5" s="1"/>
  <c r="N4272" i="5" s="1"/>
  <c r="B4273" i="5"/>
  <c r="C4273" i="5" s="1"/>
  <c r="M4273" i="5" s="1"/>
  <c r="N4273" i="5" s="1"/>
  <c r="B4274" i="5"/>
  <c r="C4274" i="5" s="1"/>
  <c r="M4274" i="5" s="1"/>
  <c r="N4274" i="5" s="1"/>
  <c r="B4275" i="5"/>
  <c r="C4275" i="5" s="1"/>
  <c r="M4275" i="5" s="1"/>
  <c r="N4275" i="5" s="1"/>
  <c r="B4276" i="5"/>
  <c r="C4276" i="5" s="1"/>
  <c r="M4276" i="5" s="1"/>
  <c r="N4276" i="5" s="1"/>
  <c r="B4277" i="5"/>
  <c r="C4277" i="5" s="1"/>
  <c r="M4277" i="5" s="1"/>
  <c r="N4277" i="5" s="1"/>
  <c r="B4278" i="5"/>
  <c r="C4278" i="5" s="1"/>
  <c r="M4278" i="5" s="1"/>
  <c r="N4278" i="5" s="1"/>
  <c r="B4279" i="5"/>
  <c r="C4279" i="5" s="1"/>
  <c r="M4279" i="5" s="1"/>
  <c r="N4279" i="5" s="1"/>
  <c r="B4280" i="5"/>
  <c r="C4280" i="5" s="1"/>
  <c r="M4280" i="5" s="1"/>
  <c r="N4280" i="5" s="1"/>
  <c r="B4281" i="5"/>
  <c r="C4281" i="5" s="1"/>
  <c r="M4281" i="5" s="1"/>
  <c r="N4281" i="5" s="1"/>
  <c r="B4282" i="5"/>
  <c r="C4282" i="5" s="1"/>
  <c r="M4282" i="5" s="1"/>
  <c r="N4282" i="5" s="1"/>
  <c r="B4283" i="5"/>
  <c r="C4283" i="5" s="1"/>
  <c r="M4283" i="5" s="1"/>
  <c r="N4283" i="5" s="1"/>
  <c r="B4284" i="5"/>
  <c r="C4284" i="5" s="1"/>
  <c r="M4284" i="5" s="1"/>
  <c r="N4284" i="5" s="1"/>
  <c r="B4285" i="5"/>
  <c r="C4285" i="5" s="1"/>
  <c r="M4285" i="5" s="1"/>
  <c r="N4285" i="5" s="1"/>
  <c r="B4286" i="5"/>
  <c r="C4286" i="5" s="1"/>
  <c r="M4286" i="5" s="1"/>
  <c r="N4286" i="5" s="1"/>
  <c r="B4287" i="5"/>
  <c r="C4287" i="5" s="1"/>
  <c r="M4287" i="5" s="1"/>
  <c r="N4287" i="5" s="1"/>
  <c r="B4288" i="5"/>
  <c r="C4288" i="5" s="1"/>
  <c r="M4288" i="5" s="1"/>
  <c r="N4288" i="5" s="1"/>
  <c r="B4289" i="5"/>
  <c r="C4289" i="5" s="1"/>
  <c r="M4289" i="5" s="1"/>
  <c r="N4289" i="5" s="1"/>
  <c r="B4290" i="5"/>
  <c r="C4290" i="5" s="1"/>
  <c r="M4290" i="5" s="1"/>
  <c r="N4290" i="5" s="1"/>
  <c r="B4291" i="5"/>
  <c r="C4291" i="5" s="1"/>
  <c r="M4291" i="5" s="1"/>
  <c r="N4291" i="5" s="1"/>
  <c r="B4292" i="5"/>
  <c r="C4292" i="5" s="1"/>
  <c r="M4292" i="5" s="1"/>
  <c r="N4292" i="5" s="1"/>
  <c r="B4293" i="5"/>
  <c r="C4293" i="5" s="1"/>
  <c r="M4293" i="5" s="1"/>
  <c r="N4293" i="5" s="1"/>
  <c r="B4294" i="5"/>
  <c r="C4294" i="5" s="1"/>
  <c r="M4294" i="5" s="1"/>
  <c r="N4294" i="5" s="1"/>
  <c r="B4295" i="5"/>
  <c r="C4295" i="5" s="1"/>
  <c r="M4295" i="5" s="1"/>
  <c r="N4295" i="5" s="1"/>
  <c r="B4296" i="5"/>
  <c r="C4296" i="5" s="1"/>
  <c r="M4296" i="5" s="1"/>
  <c r="N4296" i="5" s="1"/>
  <c r="B4297" i="5"/>
  <c r="C4297" i="5" s="1"/>
  <c r="M4297" i="5" s="1"/>
  <c r="N4297" i="5" s="1"/>
  <c r="B4298" i="5"/>
  <c r="C4298" i="5" s="1"/>
  <c r="M4298" i="5" s="1"/>
  <c r="N4298" i="5" s="1"/>
  <c r="B4299" i="5"/>
  <c r="C4299" i="5" s="1"/>
  <c r="M4299" i="5" s="1"/>
  <c r="N4299" i="5" s="1"/>
  <c r="B4300" i="5"/>
  <c r="C4300" i="5" s="1"/>
  <c r="M4300" i="5" s="1"/>
  <c r="N4300" i="5" s="1"/>
  <c r="B4301" i="5"/>
  <c r="C4301" i="5" s="1"/>
  <c r="M4301" i="5" s="1"/>
  <c r="N4301" i="5" s="1"/>
  <c r="B4302" i="5"/>
  <c r="C4302" i="5" s="1"/>
  <c r="M4302" i="5" s="1"/>
  <c r="N4302" i="5" s="1"/>
  <c r="B4303" i="5"/>
  <c r="C4303" i="5" s="1"/>
  <c r="M4303" i="5" s="1"/>
  <c r="N4303" i="5" s="1"/>
  <c r="B4304" i="5"/>
  <c r="C4304" i="5" s="1"/>
  <c r="M4304" i="5" s="1"/>
  <c r="N4304" i="5" s="1"/>
  <c r="B4305" i="5"/>
  <c r="C4305" i="5" s="1"/>
  <c r="M4305" i="5" s="1"/>
  <c r="N4305" i="5" s="1"/>
  <c r="B4306" i="5"/>
  <c r="C4306" i="5" s="1"/>
  <c r="M4306" i="5" s="1"/>
  <c r="N4306" i="5" s="1"/>
  <c r="B4307" i="5"/>
  <c r="C4307" i="5" s="1"/>
  <c r="M4307" i="5" s="1"/>
  <c r="N4307" i="5" s="1"/>
  <c r="B4308" i="5"/>
  <c r="C4308" i="5" s="1"/>
  <c r="M4308" i="5" s="1"/>
  <c r="N4308" i="5" s="1"/>
  <c r="B4309" i="5"/>
  <c r="C4309" i="5" s="1"/>
  <c r="M4309" i="5" s="1"/>
  <c r="N4309" i="5" s="1"/>
  <c r="B4310" i="5"/>
  <c r="C4310" i="5" s="1"/>
  <c r="M4310" i="5" s="1"/>
  <c r="N4310" i="5" s="1"/>
  <c r="B4311" i="5"/>
  <c r="C4311" i="5" s="1"/>
  <c r="M4311" i="5" s="1"/>
  <c r="N4311" i="5" s="1"/>
  <c r="B4312" i="5"/>
  <c r="C4312" i="5" s="1"/>
  <c r="M4312" i="5" s="1"/>
  <c r="N4312" i="5" s="1"/>
  <c r="B4313" i="5"/>
  <c r="C4313" i="5" s="1"/>
  <c r="M4313" i="5" s="1"/>
  <c r="N4313" i="5" s="1"/>
  <c r="B4314" i="5"/>
  <c r="C4314" i="5" s="1"/>
  <c r="M4314" i="5" s="1"/>
  <c r="N4314" i="5" s="1"/>
  <c r="B4315" i="5"/>
  <c r="C4315" i="5" s="1"/>
  <c r="M4315" i="5" s="1"/>
  <c r="N4315" i="5" s="1"/>
  <c r="B4316" i="5"/>
  <c r="C4316" i="5" s="1"/>
  <c r="M4316" i="5" s="1"/>
  <c r="N4316" i="5" s="1"/>
  <c r="B4317" i="5"/>
  <c r="C4317" i="5" s="1"/>
  <c r="M4317" i="5" s="1"/>
  <c r="N4317" i="5" s="1"/>
  <c r="B4318" i="5"/>
  <c r="C4318" i="5" s="1"/>
  <c r="M4318" i="5" s="1"/>
  <c r="N4318" i="5" s="1"/>
  <c r="B4319" i="5"/>
  <c r="C4319" i="5" s="1"/>
  <c r="M4319" i="5" s="1"/>
  <c r="N4319" i="5" s="1"/>
  <c r="B4320" i="5"/>
  <c r="C4320" i="5" s="1"/>
  <c r="M4320" i="5" s="1"/>
  <c r="N4320" i="5" s="1"/>
  <c r="B4321" i="5"/>
  <c r="C4321" i="5" s="1"/>
  <c r="M4321" i="5" s="1"/>
  <c r="N4321" i="5" s="1"/>
  <c r="B4322" i="5"/>
  <c r="C4322" i="5" s="1"/>
  <c r="M4322" i="5" s="1"/>
  <c r="N4322" i="5" s="1"/>
  <c r="B4323" i="5"/>
  <c r="C4323" i="5" s="1"/>
  <c r="M4323" i="5" s="1"/>
  <c r="N4323" i="5" s="1"/>
  <c r="B4324" i="5"/>
  <c r="C4324" i="5" s="1"/>
  <c r="M4324" i="5" s="1"/>
  <c r="N4324" i="5" s="1"/>
  <c r="B4325" i="5"/>
  <c r="C4325" i="5" s="1"/>
  <c r="M4325" i="5" s="1"/>
  <c r="N4325" i="5" s="1"/>
  <c r="B4326" i="5"/>
  <c r="C4326" i="5" s="1"/>
  <c r="M4326" i="5" s="1"/>
  <c r="N4326" i="5" s="1"/>
  <c r="B4327" i="5"/>
  <c r="C4327" i="5" s="1"/>
  <c r="M4327" i="5" s="1"/>
  <c r="N4327" i="5" s="1"/>
  <c r="B4328" i="5"/>
  <c r="C4328" i="5" s="1"/>
  <c r="M4328" i="5" s="1"/>
  <c r="N4328" i="5" s="1"/>
  <c r="B4329" i="5"/>
  <c r="C4329" i="5" s="1"/>
  <c r="M4329" i="5" s="1"/>
  <c r="N4329" i="5" s="1"/>
  <c r="B4330" i="5"/>
  <c r="C4330" i="5" s="1"/>
  <c r="M4330" i="5" s="1"/>
  <c r="N4330" i="5" s="1"/>
  <c r="B4331" i="5"/>
  <c r="C4331" i="5" s="1"/>
  <c r="M4331" i="5" s="1"/>
  <c r="N4331" i="5" s="1"/>
  <c r="B4332" i="5"/>
  <c r="C4332" i="5" s="1"/>
  <c r="M4332" i="5" s="1"/>
  <c r="N4332" i="5" s="1"/>
  <c r="B4333" i="5"/>
  <c r="C4333" i="5" s="1"/>
  <c r="M4333" i="5" s="1"/>
  <c r="N4333" i="5" s="1"/>
  <c r="B4334" i="5"/>
  <c r="C4334" i="5" s="1"/>
  <c r="M4334" i="5" s="1"/>
  <c r="N4334" i="5" s="1"/>
  <c r="B4335" i="5"/>
  <c r="C4335" i="5" s="1"/>
  <c r="M4335" i="5" s="1"/>
  <c r="N4335" i="5" s="1"/>
  <c r="B4336" i="5"/>
  <c r="C4336" i="5" s="1"/>
  <c r="M4336" i="5" s="1"/>
  <c r="N4336" i="5" s="1"/>
  <c r="B4337" i="5"/>
  <c r="C4337" i="5" s="1"/>
  <c r="M4337" i="5" s="1"/>
  <c r="N4337" i="5" s="1"/>
  <c r="B4338" i="5"/>
  <c r="C4338" i="5" s="1"/>
  <c r="M4338" i="5" s="1"/>
  <c r="N4338" i="5" s="1"/>
  <c r="B4339" i="5"/>
  <c r="C4339" i="5" s="1"/>
  <c r="M4339" i="5" s="1"/>
  <c r="N4339" i="5" s="1"/>
  <c r="B4340" i="5"/>
  <c r="C4340" i="5" s="1"/>
  <c r="M4340" i="5" s="1"/>
  <c r="N4340" i="5" s="1"/>
  <c r="B4341" i="5"/>
  <c r="C4341" i="5" s="1"/>
  <c r="M4341" i="5" s="1"/>
  <c r="N4341" i="5" s="1"/>
  <c r="B4342" i="5"/>
  <c r="C4342" i="5" s="1"/>
  <c r="M4342" i="5" s="1"/>
  <c r="N4342" i="5" s="1"/>
  <c r="B4343" i="5"/>
  <c r="C4343" i="5" s="1"/>
  <c r="M4343" i="5" s="1"/>
  <c r="N4343" i="5" s="1"/>
  <c r="B4344" i="5"/>
  <c r="C4344" i="5" s="1"/>
  <c r="M4344" i="5" s="1"/>
  <c r="N4344" i="5" s="1"/>
  <c r="B4345" i="5"/>
  <c r="C4345" i="5" s="1"/>
  <c r="M4345" i="5" s="1"/>
  <c r="N4345" i="5" s="1"/>
  <c r="B4346" i="5"/>
  <c r="C4346" i="5" s="1"/>
  <c r="M4346" i="5" s="1"/>
  <c r="N4346" i="5" s="1"/>
  <c r="B4347" i="5"/>
  <c r="C4347" i="5" s="1"/>
  <c r="M4347" i="5" s="1"/>
  <c r="N4347" i="5" s="1"/>
  <c r="B4348" i="5"/>
  <c r="C4348" i="5" s="1"/>
  <c r="M4348" i="5" s="1"/>
  <c r="N4348" i="5" s="1"/>
  <c r="B4349" i="5"/>
  <c r="C4349" i="5" s="1"/>
  <c r="M4349" i="5" s="1"/>
  <c r="N4349" i="5" s="1"/>
  <c r="B4350" i="5"/>
  <c r="C4350" i="5" s="1"/>
  <c r="M4350" i="5" s="1"/>
  <c r="N4350" i="5" s="1"/>
  <c r="B4351" i="5"/>
  <c r="C4351" i="5" s="1"/>
  <c r="M4351" i="5" s="1"/>
  <c r="N4351" i="5" s="1"/>
  <c r="B4352" i="5"/>
  <c r="C4352" i="5" s="1"/>
  <c r="M4352" i="5" s="1"/>
  <c r="N4352" i="5" s="1"/>
  <c r="B4353" i="5"/>
  <c r="C4353" i="5" s="1"/>
  <c r="M4353" i="5" s="1"/>
  <c r="N4353" i="5" s="1"/>
  <c r="B4354" i="5"/>
  <c r="C4354" i="5" s="1"/>
  <c r="M4354" i="5" s="1"/>
  <c r="N4354" i="5" s="1"/>
  <c r="B4355" i="5"/>
  <c r="C4355" i="5" s="1"/>
  <c r="M4355" i="5" s="1"/>
  <c r="N4355" i="5" s="1"/>
  <c r="B4356" i="5"/>
  <c r="C4356" i="5" s="1"/>
  <c r="M4356" i="5" s="1"/>
  <c r="N4356" i="5" s="1"/>
  <c r="B4357" i="5"/>
  <c r="C4357" i="5" s="1"/>
  <c r="M4357" i="5" s="1"/>
  <c r="N4357" i="5" s="1"/>
  <c r="B4358" i="5"/>
  <c r="C4358" i="5" s="1"/>
  <c r="M4358" i="5" s="1"/>
  <c r="N4358" i="5" s="1"/>
  <c r="B4359" i="5"/>
  <c r="C4359" i="5" s="1"/>
  <c r="M4359" i="5" s="1"/>
  <c r="N4359" i="5" s="1"/>
  <c r="B4360" i="5"/>
  <c r="C4360" i="5" s="1"/>
  <c r="M4360" i="5" s="1"/>
  <c r="N4360" i="5" s="1"/>
  <c r="B4361" i="5"/>
  <c r="C4361" i="5" s="1"/>
  <c r="M4361" i="5" s="1"/>
  <c r="N4361" i="5" s="1"/>
  <c r="B4362" i="5"/>
  <c r="C4362" i="5" s="1"/>
  <c r="M4362" i="5" s="1"/>
  <c r="N4362" i="5" s="1"/>
  <c r="B4363" i="5"/>
  <c r="C4363" i="5" s="1"/>
  <c r="M4363" i="5" s="1"/>
  <c r="N4363" i="5" s="1"/>
  <c r="B4364" i="5"/>
  <c r="C4364" i="5" s="1"/>
  <c r="M4364" i="5" s="1"/>
  <c r="N4364" i="5" s="1"/>
  <c r="B4365" i="5"/>
  <c r="C4365" i="5" s="1"/>
  <c r="M4365" i="5" s="1"/>
  <c r="N4365" i="5" s="1"/>
  <c r="B4366" i="5"/>
  <c r="C4366" i="5" s="1"/>
  <c r="M4366" i="5" s="1"/>
  <c r="N4366" i="5" s="1"/>
  <c r="B4367" i="5"/>
  <c r="C4367" i="5" s="1"/>
  <c r="M4367" i="5" s="1"/>
  <c r="N4367" i="5" s="1"/>
  <c r="B4368" i="5"/>
  <c r="C4368" i="5" s="1"/>
  <c r="M4368" i="5" s="1"/>
  <c r="N4368" i="5" s="1"/>
  <c r="B4369" i="5"/>
  <c r="C4369" i="5" s="1"/>
  <c r="M4369" i="5" s="1"/>
  <c r="N4369" i="5" s="1"/>
  <c r="B4370" i="5"/>
  <c r="C4370" i="5" s="1"/>
  <c r="M4370" i="5" s="1"/>
  <c r="N4370" i="5" s="1"/>
  <c r="B4371" i="5"/>
  <c r="C4371" i="5" s="1"/>
  <c r="M4371" i="5" s="1"/>
  <c r="N4371" i="5" s="1"/>
  <c r="B4372" i="5"/>
  <c r="C4372" i="5" s="1"/>
  <c r="M4372" i="5" s="1"/>
  <c r="N4372" i="5" s="1"/>
  <c r="B4373" i="5"/>
  <c r="C4373" i="5" s="1"/>
  <c r="M4373" i="5" s="1"/>
  <c r="N4373" i="5" s="1"/>
  <c r="B4374" i="5"/>
  <c r="C4374" i="5" s="1"/>
  <c r="M4374" i="5" s="1"/>
  <c r="N4374" i="5" s="1"/>
  <c r="B4375" i="5"/>
  <c r="C4375" i="5" s="1"/>
  <c r="M4375" i="5" s="1"/>
  <c r="N4375" i="5" s="1"/>
  <c r="B4376" i="5"/>
  <c r="C4376" i="5" s="1"/>
  <c r="M4376" i="5" s="1"/>
  <c r="N4376" i="5" s="1"/>
  <c r="B4377" i="5"/>
  <c r="C4377" i="5" s="1"/>
  <c r="M4377" i="5" s="1"/>
  <c r="N4377" i="5" s="1"/>
  <c r="B4378" i="5"/>
  <c r="C4378" i="5" s="1"/>
  <c r="M4378" i="5" s="1"/>
  <c r="N4378" i="5" s="1"/>
  <c r="B4379" i="5"/>
  <c r="C4379" i="5" s="1"/>
  <c r="M4379" i="5" s="1"/>
  <c r="N4379" i="5" s="1"/>
  <c r="B4380" i="5"/>
  <c r="C4380" i="5" s="1"/>
  <c r="M4380" i="5" s="1"/>
  <c r="N4380" i="5" s="1"/>
  <c r="B4381" i="5"/>
  <c r="C4381" i="5" s="1"/>
  <c r="M4381" i="5" s="1"/>
  <c r="N4381" i="5" s="1"/>
  <c r="B4382" i="5"/>
  <c r="C4382" i="5" s="1"/>
  <c r="M4382" i="5" s="1"/>
  <c r="N4382" i="5" s="1"/>
  <c r="B4383" i="5"/>
  <c r="C4383" i="5" s="1"/>
  <c r="M4383" i="5" s="1"/>
  <c r="N4383" i="5" s="1"/>
  <c r="B4384" i="5"/>
  <c r="C4384" i="5" s="1"/>
  <c r="M4384" i="5" s="1"/>
  <c r="N4384" i="5" s="1"/>
  <c r="B4385" i="5"/>
  <c r="C4385" i="5" s="1"/>
  <c r="M4385" i="5" s="1"/>
  <c r="N4385" i="5" s="1"/>
  <c r="B4386" i="5"/>
  <c r="C4386" i="5" s="1"/>
  <c r="M4386" i="5" s="1"/>
  <c r="N4386" i="5" s="1"/>
  <c r="B4387" i="5"/>
  <c r="C4387" i="5" s="1"/>
  <c r="M4387" i="5" s="1"/>
  <c r="N4387" i="5" s="1"/>
  <c r="B4388" i="5"/>
  <c r="C4388" i="5" s="1"/>
  <c r="M4388" i="5" s="1"/>
  <c r="N4388" i="5" s="1"/>
  <c r="B4389" i="5"/>
  <c r="C4389" i="5" s="1"/>
  <c r="M4389" i="5" s="1"/>
  <c r="N4389" i="5" s="1"/>
  <c r="B4390" i="5"/>
  <c r="C4390" i="5" s="1"/>
  <c r="M4390" i="5" s="1"/>
  <c r="N4390" i="5" s="1"/>
  <c r="B4391" i="5"/>
  <c r="C4391" i="5" s="1"/>
  <c r="M4391" i="5" s="1"/>
  <c r="N4391" i="5" s="1"/>
  <c r="B4392" i="5"/>
  <c r="C4392" i="5" s="1"/>
  <c r="M4392" i="5" s="1"/>
  <c r="N4392" i="5" s="1"/>
  <c r="B4393" i="5"/>
  <c r="C4393" i="5" s="1"/>
  <c r="M4393" i="5" s="1"/>
  <c r="N4393" i="5" s="1"/>
  <c r="B4394" i="5"/>
  <c r="C4394" i="5" s="1"/>
  <c r="M4394" i="5" s="1"/>
  <c r="N4394" i="5" s="1"/>
  <c r="B4395" i="5"/>
  <c r="C4395" i="5" s="1"/>
  <c r="M4395" i="5" s="1"/>
  <c r="N4395" i="5" s="1"/>
  <c r="B4396" i="5"/>
  <c r="C4396" i="5" s="1"/>
  <c r="M4396" i="5" s="1"/>
  <c r="N4396" i="5" s="1"/>
  <c r="B4397" i="5"/>
  <c r="C4397" i="5" s="1"/>
  <c r="M4397" i="5" s="1"/>
  <c r="N4397" i="5" s="1"/>
  <c r="B4398" i="5"/>
  <c r="C4398" i="5" s="1"/>
  <c r="M4398" i="5" s="1"/>
  <c r="N4398" i="5" s="1"/>
  <c r="B4399" i="5"/>
  <c r="C4399" i="5" s="1"/>
  <c r="M4399" i="5" s="1"/>
  <c r="N4399" i="5" s="1"/>
  <c r="B4400" i="5"/>
  <c r="C4400" i="5" s="1"/>
  <c r="M4400" i="5" s="1"/>
  <c r="N4400" i="5" s="1"/>
  <c r="B4401" i="5"/>
  <c r="C4401" i="5" s="1"/>
  <c r="M4401" i="5" s="1"/>
  <c r="N4401" i="5" s="1"/>
  <c r="B4402" i="5"/>
  <c r="C4402" i="5" s="1"/>
  <c r="M4402" i="5" s="1"/>
  <c r="N4402" i="5" s="1"/>
  <c r="B4403" i="5"/>
  <c r="C4403" i="5" s="1"/>
  <c r="M4403" i="5" s="1"/>
  <c r="N4403" i="5" s="1"/>
  <c r="B4404" i="5"/>
  <c r="C4404" i="5" s="1"/>
  <c r="M4404" i="5" s="1"/>
  <c r="N4404" i="5" s="1"/>
  <c r="B4405" i="5"/>
  <c r="C4405" i="5" s="1"/>
  <c r="M4405" i="5" s="1"/>
  <c r="N4405" i="5" s="1"/>
  <c r="B4406" i="5"/>
  <c r="C4406" i="5" s="1"/>
  <c r="M4406" i="5" s="1"/>
  <c r="N4406" i="5" s="1"/>
  <c r="B4407" i="5"/>
  <c r="C4407" i="5" s="1"/>
  <c r="M4407" i="5" s="1"/>
  <c r="N4407" i="5" s="1"/>
  <c r="B4408" i="5"/>
  <c r="C4408" i="5" s="1"/>
  <c r="M4408" i="5" s="1"/>
  <c r="N4408" i="5" s="1"/>
  <c r="B4409" i="5"/>
  <c r="C4409" i="5" s="1"/>
  <c r="M4409" i="5" s="1"/>
  <c r="N4409" i="5" s="1"/>
  <c r="B4410" i="5"/>
  <c r="C4410" i="5" s="1"/>
  <c r="M4410" i="5" s="1"/>
  <c r="N4410" i="5" s="1"/>
  <c r="B4411" i="5"/>
  <c r="C4411" i="5" s="1"/>
  <c r="M4411" i="5" s="1"/>
  <c r="N4411" i="5" s="1"/>
  <c r="B4412" i="5"/>
  <c r="C4412" i="5" s="1"/>
  <c r="M4412" i="5" s="1"/>
  <c r="N4412" i="5" s="1"/>
  <c r="B4413" i="5"/>
  <c r="C4413" i="5" s="1"/>
  <c r="M4413" i="5" s="1"/>
  <c r="N4413" i="5" s="1"/>
  <c r="B4414" i="5"/>
  <c r="C4414" i="5" s="1"/>
  <c r="M4414" i="5" s="1"/>
  <c r="N4414" i="5" s="1"/>
  <c r="B4415" i="5"/>
  <c r="C4415" i="5" s="1"/>
  <c r="M4415" i="5" s="1"/>
  <c r="N4415" i="5" s="1"/>
  <c r="B4416" i="5"/>
  <c r="C4416" i="5" s="1"/>
  <c r="M4416" i="5" s="1"/>
  <c r="N4416" i="5" s="1"/>
  <c r="B4417" i="5"/>
  <c r="C4417" i="5" s="1"/>
  <c r="M4417" i="5" s="1"/>
  <c r="N4417" i="5" s="1"/>
  <c r="B4418" i="5"/>
  <c r="C4418" i="5" s="1"/>
  <c r="M4418" i="5" s="1"/>
  <c r="N4418" i="5" s="1"/>
  <c r="B4419" i="5"/>
  <c r="C4419" i="5" s="1"/>
  <c r="M4419" i="5" s="1"/>
  <c r="N4419" i="5" s="1"/>
  <c r="B4420" i="5"/>
  <c r="C4420" i="5" s="1"/>
  <c r="M4420" i="5" s="1"/>
  <c r="N4420" i="5" s="1"/>
  <c r="B4421" i="5"/>
  <c r="C4421" i="5" s="1"/>
  <c r="M4421" i="5" s="1"/>
  <c r="N4421" i="5" s="1"/>
  <c r="B4422" i="5"/>
  <c r="C4422" i="5" s="1"/>
  <c r="M4422" i="5" s="1"/>
  <c r="N4422" i="5" s="1"/>
  <c r="B4423" i="5"/>
  <c r="C4423" i="5" s="1"/>
  <c r="M4423" i="5" s="1"/>
  <c r="N4423" i="5" s="1"/>
  <c r="B4424" i="5"/>
  <c r="C4424" i="5" s="1"/>
  <c r="M4424" i="5" s="1"/>
  <c r="N4424" i="5" s="1"/>
  <c r="B4425" i="5"/>
  <c r="C4425" i="5" s="1"/>
  <c r="M4425" i="5" s="1"/>
  <c r="N4425" i="5" s="1"/>
  <c r="B4426" i="5"/>
  <c r="C4426" i="5" s="1"/>
  <c r="M4426" i="5" s="1"/>
  <c r="N4426" i="5" s="1"/>
  <c r="B4427" i="5"/>
  <c r="C4427" i="5" s="1"/>
  <c r="M4427" i="5" s="1"/>
  <c r="N4427" i="5" s="1"/>
  <c r="B4428" i="5"/>
  <c r="C4428" i="5" s="1"/>
  <c r="M4428" i="5" s="1"/>
  <c r="N4428" i="5" s="1"/>
  <c r="B4429" i="5"/>
  <c r="C4429" i="5" s="1"/>
  <c r="M4429" i="5" s="1"/>
  <c r="N4429" i="5" s="1"/>
  <c r="B4430" i="5"/>
  <c r="C4430" i="5" s="1"/>
  <c r="M4430" i="5" s="1"/>
  <c r="N4430" i="5" s="1"/>
  <c r="B4431" i="5"/>
  <c r="C4431" i="5" s="1"/>
  <c r="M4431" i="5" s="1"/>
  <c r="N4431" i="5" s="1"/>
  <c r="B4432" i="5"/>
  <c r="C4432" i="5" s="1"/>
  <c r="M4432" i="5" s="1"/>
  <c r="N4432" i="5" s="1"/>
  <c r="B4433" i="5"/>
  <c r="C4433" i="5" s="1"/>
  <c r="M4433" i="5" s="1"/>
  <c r="N4433" i="5" s="1"/>
  <c r="B4434" i="5"/>
  <c r="C4434" i="5" s="1"/>
  <c r="M4434" i="5" s="1"/>
  <c r="N4434" i="5" s="1"/>
  <c r="B4435" i="5"/>
  <c r="C4435" i="5" s="1"/>
  <c r="M4435" i="5" s="1"/>
  <c r="N4435" i="5" s="1"/>
  <c r="B4436" i="5"/>
  <c r="C4436" i="5" s="1"/>
  <c r="M4436" i="5" s="1"/>
  <c r="N4436" i="5" s="1"/>
  <c r="B4437" i="5"/>
  <c r="C4437" i="5" s="1"/>
  <c r="M4437" i="5" s="1"/>
  <c r="N4437" i="5" s="1"/>
  <c r="B4438" i="5"/>
  <c r="C4438" i="5" s="1"/>
  <c r="M4438" i="5" s="1"/>
  <c r="N4438" i="5" s="1"/>
  <c r="B3" i="5"/>
  <c r="C3" i="5" s="1"/>
  <c r="M3" i="5" s="1"/>
  <c r="N3" i="5" s="1"/>
  <c r="D4435" i="5" l="1"/>
  <c r="D4427" i="5"/>
  <c r="D4419" i="5"/>
  <c r="D4415" i="5"/>
  <c r="D4403" i="5"/>
  <c r="D4399" i="5"/>
  <c r="D4391" i="5"/>
  <c r="D4383" i="5"/>
  <c r="D4375" i="5"/>
  <c r="D4367" i="5"/>
  <c r="D4359" i="5"/>
  <c r="D4351" i="5"/>
  <c r="D4343" i="5"/>
  <c r="D4335" i="5"/>
  <c r="D4331" i="5"/>
  <c r="D4323" i="5"/>
  <c r="D4315" i="5"/>
  <c r="D4307" i="5"/>
  <c r="D4299" i="5"/>
  <c r="D4291" i="5"/>
  <c r="D4283" i="5"/>
  <c r="D4275" i="5"/>
  <c r="D4267" i="5"/>
  <c r="D4259" i="5"/>
  <c r="D4251" i="5"/>
  <c r="D4243" i="5"/>
  <c r="D4235" i="5"/>
  <c r="D4227" i="5"/>
  <c r="D4219" i="5"/>
  <c r="D4211" i="5"/>
  <c r="D4203" i="5"/>
  <c r="D4199" i="5"/>
  <c r="D4195" i="5"/>
  <c r="D4187" i="5"/>
  <c r="D4179" i="5"/>
  <c r="D4171" i="5"/>
  <c r="D4163" i="5"/>
  <c r="D4155" i="5"/>
  <c r="D4147" i="5"/>
  <c r="D4139" i="5"/>
  <c r="D4131" i="5"/>
  <c r="D4123" i="5"/>
  <c r="D4115" i="5"/>
  <c r="D4111" i="5"/>
  <c r="D4103" i="5"/>
  <c r="D4091" i="5"/>
  <c r="D4083" i="5"/>
  <c r="D4075" i="5"/>
  <c r="D4067" i="5"/>
  <c r="D4059" i="5"/>
  <c r="D4051" i="5"/>
  <c r="D4043" i="5"/>
  <c r="D4035" i="5"/>
  <c r="D4027" i="5"/>
  <c r="D4019" i="5"/>
  <c r="D4015" i="5"/>
  <c r="D4007" i="5"/>
  <c r="D3999" i="5"/>
  <c r="D3991" i="5"/>
  <c r="D3983" i="5"/>
  <c r="D3975" i="5"/>
  <c r="D3967" i="5"/>
  <c r="D3959" i="5"/>
  <c r="D3951" i="5"/>
  <c r="D3943" i="5"/>
  <c r="D3935" i="5"/>
  <c r="D3927" i="5"/>
  <c r="D3919" i="5"/>
  <c r="D3911" i="5"/>
  <c r="D3903" i="5"/>
  <c r="D3895" i="5"/>
  <c r="D3887" i="5"/>
  <c r="D3879" i="5"/>
  <c r="D3871" i="5"/>
  <c r="D3863" i="5"/>
  <c r="D3855" i="5"/>
  <c r="D3847" i="5"/>
  <c r="D3839" i="5"/>
  <c r="D3831" i="5"/>
  <c r="D3823" i="5"/>
  <c r="D3815" i="5"/>
  <c r="D3803" i="5"/>
  <c r="D3795" i="5"/>
  <c r="D3787" i="5"/>
  <c r="D3779" i="5"/>
  <c r="D3775" i="5"/>
  <c r="D3767" i="5"/>
  <c r="D3759" i="5"/>
  <c r="D3751" i="5"/>
  <c r="D3743" i="5"/>
  <c r="D3735" i="5"/>
  <c r="D3727" i="5"/>
  <c r="D3719" i="5"/>
  <c r="D3711" i="5"/>
  <c r="D3703" i="5"/>
  <c r="D3695" i="5"/>
  <c r="D3687" i="5"/>
  <c r="D3679" i="5"/>
  <c r="D3671" i="5"/>
  <c r="D3659" i="5"/>
  <c r="D3651" i="5"/>
  <c r="D3643" i="5"/>
  <c r="D3635" i="5"/>
  <c r="D3627" i="5"/>
  <c r="D3619" i="5"/>
  <c r="D3611" i="5"/>
  <c r="D3603" i="5"/>
  <c r="D3595" i="5"/>
  <c r="D3587" i="5"/>
  <c r="D3579" i="5"/>
  <c r="D3571" i="5"/>
  <c r="D3563" i="5"/>
  <c r="D3555" i="5"/>
  <c r="D3547" i="5"/>
  <c r="D3539" i="5"/>
  <c r="D3531" i="5"/>
  <c r="D3527" i="5"/>
  <c r="D3519" i="5"/>
  <c r="D3511" i="5"/>
  <c r="D3503" i="5"/>
  <c r="D3495" i="5"/>
  <c r="D3487" i="5"/>
  <c r="D3479" i="5"/>
  <c r="D3471" i="5"/>
  <c r="D3463" i="5"/>
  <c r="D3455" i="5"/>
  <c r="D3447" i="5"/>
  <c r="D3439" i="5"/>
  <c r="D3431" i="5"/>
  <c r="D3423" i="5"/>
  <c r="D3415" i="5"/>
  <c r="D3407" i="5"/>
  <c r="D3403" i="5"/>
  <c r="D3395" i="5"/>
  <c r="D3387" i="5"/>
  <c r="D3379" i="5"/>
  <c r="D3371" i="5"/>
  <c r="D3363" i="5"/>
  <c r="D3351" i="5"/>
  <c r="D3343" i="5"/>
  <c r="D3335" i="5"/>
  <c r="D3327" i="5"/>
  <c r="D3319" i="5"/>
  <c r="D3311" i="5"/>
  <c r="D3303" i="5"/>
  <c r="D3295" i="5"/>
  <c r="D3287" i="5"/>
  <c r="D3279" i="5"/>
  <c r="D3271" i="5"/>
  <c r="D3263" i="5"/>
  <c r="D3255" i="5"/>
  <c r="D3247" i="5"/>
  <c r="D3235" i="5"/>
  <c r="D3227" i="5"/>
  <c r="D3219" i="5"/>
  <c r="D3211" i="5"/>
  <c r="D3203" i="5"/>
  <c r="D3195" i="5"/>
  <c r="D3191" i="5"/>
  <c r="D3183" i="5"/>
  <c r="D3175" i="5"/>
  <c r="D3167" i="5"/>
  <c r="D3159" i="5"/>
  <c r="D3151" i="5"/>
  <c r="D3143" i="5"/>
  <c r="D3135" i="5"/>
  <c r="D3127" i="5"/>
  <c r="D3119" i="5"/>
  <c r="D3111" i="5"/>
  <c r="D3103" i="5"/>
  <c r="D3095" i="5"/>
  <c r="D3083" i="5"/>
  <c r="D3075" i="5"/>
  <c r="D3067" i="5"/>
  <c r="D3059" i="5"/>
  <c r="D3051" i="5"/>
  <c r="D3039" i="5"/>
  <c r="D3031" i="5"/>
  <c r="D3019" i="5"/>
  <c r="D3011" i="5"/>
  <c r="D3003" i="5"/>
  <c r="D2999" i="5"/>
  <c r="D2991" i="5"/>
  <c r="D2983" i="5"/>
  <c r="D2975" i="5"/>
  <c r="D2967" i="5"/>
  <c r="D2959" i="5"/>
  <c r="D2951" i="5"/>
  <c r="D2943" i="5"/>
  <c r="D2935" i="5"/>
  <c r="D2927" i="5"/>
  <c r="D2919" i="5"/>
  <c r="D2911" i="5"/>
  <c r="D2903" i="5"/>
  <c r="D2895" i="5"/>
  <c r="D2891" i="5"/>
  <c r="D2883" i="5"/>
  <c r="D2875" i="5"/>
  <c r="D2867" i="5"/>
  <c r="D2855" i="5"/>
  <c r="D2847" i="5"/>
  <c r="D2839" i="5"/>
  <c r="D2831" i="5"/>
  <c r="D2823" i="5"/>
  <c r="D2815" i="5"/>
  <c r="D2807" i="5"/>
  <c r="D2799" i="5"/>
  <c r="D2791" i="5"/>
  <c r="D2783" i="5"/>
  <c r="D2775" i="5"/>
  <c r="D2767" i="5"/>
  <c r="D2759" i="5"/>
  <c r="D2751" i="5"/>
  <c r="D2743" i="5"/>
  <c r="D2735" i="5"/>
  <c r="D2727" i="5"/>
  <c r="D2715" i="5"/>
  <c r="D2711" i="5"/>
  <c r="D2699" i="5"/>
  <c r="D2691" i="5"/>
  <c r="D2683" i="5"/>
  <c r="D2675" i="5"/>
  <c r="D2667" i="5"/>
  <c r="D2659" i="5"/>
  <c r="D2651" i="5"/>
  <c r="D2643" i="5"/>
  <c r="D2635" i="5"/>
  <c r="D2627" i="5"/>
  <c r="D2619" i="5"/>
  <c r="D2611" i="5"/>
  <c r="D2603" i="5"/>
  <c r="D2595" i="5"/>
  <c r="D2587" i="5"/>
  <c r="D2579" i="5"/>
  <c r="D2571" i="5"/>
  <c r="D2563" i="5"/>
  <c r="D2555" i="5"/>
  <c r="D2551" i="5"/>
  <c r="D2543" i="5"/>
  <c r="D2535" i="5"/>
  <c r="D2527" i="5"/>
  <c r="D2519" i="5"/>
  <c r="D2511" i="5"/>
  <c r="D2503" i="5"/>
  <c r="D2495" i="5"/>
  <c r="D2487" i="5"/>
  <c r="D2479" i="5"/>
  <c r="D2471" i="5"/>
  <c r="D2463" i="5"/>
  <c r="D2455" i="5"/>
  <c r="D2447" i="5"/>
  <c r="D2439" i="5"/>
  <c r="D2427" i="5"/>
  <c r="D2419" i="5"/>
  <c r="D2411" i="5"/>
  <c r="D2403" i="5"/>
  <c r="D2395" i="5"/>
  <c r="D2391" i="5"/>
  <c r="D2383" i="5"/>
  <c r="D2379" i="5"/>
  <c r="D2371" i="5"/>
  <c r="D2367" i="5"/>
  <c r="D2363" i="5"/>
  <c r="D2359" i="5"/>
  <c r="D2351" i="5"/>
  <c r="D2347" i="5"/>
  <c r="D2343" i="5"/>
  <c r="D2339" i="5"/>
  <c r="D2335" i="5"/>
  <c r="D2331" i="5"/>
  <c r="D2327" i="5"/>
  <c r="D2323" i="5"/>
  <c r="D2319" i="5"/>
  <c r="D2315" i="5"/>
  <c r="D2311" i="5"/>
  <c r="D2307" i="5"/>
  <c r="D2303" i="5"/>
  <c r="D2299" i="5"/>
  <c r="D2295" i="5"/>
  <c r="D2291" i="5"/>
  <c r="D2287" i="5"/>
  <c r="D2283" i="5"/>
  <c r="D2279" i="5"/>
  <c r="D2275" i="5"/>
  <c r="D2271" i="5"/>
  <c r="D2267" i="5"/>
  <c r="D2259" i="5"/>
  <c r="D2255" i="5"/>
  <c r="D2251" i="5"/>
  <c r="D2247" i="5"/>
  <c r="D2243" i="5"/>
  <c r="D2239" i="5"/>
  <c r="D2235" i="5"/>
  <c r="D2231" i="5"/>
  <c r="D2227" i="5"/>
  <c r="D2223" i="5"/>
  <c r="D2219" i="5"/>
  <c r="D2215" i="5"/>
  <c r="D2211" i="5"/>
  <c r="D2207" i="5"/>
  <c r="D2203" i="5"/>
  <c r="D2199" i="5"/>
  <c r="D2195" i="5"/>
  <c r="D2191" i="5"/>
  <c r="D2187" i="5"/>
  <c r="D2183" i="5"/>
  <c r="D2179" i="5"/>
  <c r="D2175" i="5"/>
  <c r="D2171" i="5"/>
  <c r="D2167" i="5"/>
  <c r="D2163" i="5"/>
  <c r="D2159" i="5"/>
  <c r="D2155" i="5"/>
  <c r="D2151" i="5"/>
  <c r="D2147" i="5"/>
  <c r="D2143" i="5"/>
  <c r="D2139" i="5"/>
  <c r="D2135" i="5"/>
  <c r="D2131" i="5"/>
  <c r="D2127" i="5"/>
  <c r="D2123" i="5"/>
  <c r="D2119" i="5"/>
  <c r="D2115" i="5"/>
  <c r="D2111" i="5"/>
  <c r="D2107" i="5"/>
  <c r="D2103" i="5"/>
  <c r="D2099" i="5"/>
  <c r="D2095" i="5"/>
  <c r="D2091" i="5"/>
  <c r="D2087" i="5"/>
  <c r="D2083" i="5"/>
  <c r="D2079" i="5"/>
  <c r="D2075" i="5"/>
  <c r="D2071" i="5"/>
  <c r="D2067" i="5"/>
  <c r="D2063" i="5"/>
  <c r="D2059" i="5"/>
  <c r="D2055" i="5"/>
  <c r="D2051" i="5"/>
  <c r="D2047" i="5"/>
  <c r="D2043" i="5"/>
  <c r="D2039" i="5"/>
  <c r="D2035" i="5"/>
  <c r="D2031" i="5"/>
  <c r="D2027" i="5"/>
  <c r="D2023" i="5"/>
  <c r="D2019" i="5"/>
  <c r="D2015" i="5"/>
  <c r="D2011" i="5"/>
  <c r="D2007" i="5"/>
  <c r="D2003" i="5"/>
  <c r="D1999" i="5"/>
  <c r="D1995" i="5"/>
  <c r="D1991" i="5"/>
  <c r="D1987" i="5"/>
  <c r="D1983" i="5"/>
  <c r="D1979" i="5"/>
  <c r="D1975" i="5"/>
  <c r="D1971" i="5"/>
  <c r="D1967" i="5"/>
  <c r="D1963" i="5"/>
  <c r="D1959" i="5"/>
  <c r="D1955" i="5"/>
  <c r="D1951" i="5"/>
  <c r="D1947" i="5"/>
  <c r="D1943" i="5"/>
  <c r="D1939" i="5"/>
  <c r="D1935" i="5"/>
  <c r="D1931" i="5"/>
  <c r="D1927" i="5"/>
  <c r="D1923" i="5"/>
  <c r="D1919" i="5"/>
  <c r="D1915" i="5"/>
  <c r="D1911" i="5"/>
  <c r="D1907" i="5"/>
  <c r="D1903" i="5"/>
  <c r="D1899" i="5"/>
  <c r="D1895" i="5"/>
  <c r="D1891" i="5"/>
  <c r="D1887" i="5"/>
  <c r="D1883" i="5"/>
  <c r="D1879" i="5"/>
  <c r="D1875" i="5"/>
  <c r="D1871" i="5"/>
  <c r="D1867" i="5"/>
  <c r="D1863" i="5"/>
  <c r="D1859" i="5"/>
  <c r="D1855" i="5"/>
  <c r="D1851" i="5"/>
  <c r="D1847" i="5"/>
  <c r="D1843" i="5"/>
  <c r="D1839" i="5"/>
  <c r="D1835" i="5"/>
  <c r="D1831" i="5"/>
  <c r="D1827" i="5"/>
  <c r="D1823" i="5"/>
  <c r="D1819" i="5"/>
  <c r="D1815" i="5"/>
  <c r="D1811" i="5"/>
  <c r="D1807" i="5"/>
  <c r="D1803" i="5"/>
  <c r="D1799" i="5"/>
  <c r="D1795" i="5"/>
  <c r="D1791" i="5"/>
  <c r="D1787" i="5"/>
  <c r="D1783" i="5"/>
  <c r="D1779" i="5"/>
  <c r="D1775" i="5"/>
  <c r="D1771" i="5"/>
  <c r="D1767" i="5"/>
  <c r="D1763" i="5"/>
  <c r="D1759" i="5"/>
  <c r="D1755" i="5"/>
  <c r="D1751" i="5"/>
  <c r="D1747" i="5"/>
  <c r="D1743" i="5"/>
  <c r="D1739" i="5"/>
  <c r="D1735" i="5"/>
  <c r="D1731" i="5"/>
  <c r="D1727" i="5"/>
  <c r="D1723" i="5"/>
  <c r="D1719" i="5"/>
  <c r="D1715" i="5"/>
  <c r="D1711" i="5"/>
  <c r="D1707" i="5"/>
  <c r="D1703" i="5"/>
  <c r="D1699" i="5"/>
  <c r="D1695" i="5"/>
  <c r="D1691" i="5"/>
  <c r="D1687" i="5"/>
  <c r="D1683" i="5"/>
  <c r="D1679" i="5"/>
  <c r="D1675" i="5"/>
  <c r="D1667" i="5"/>
  <c r="D1659" i="5"/>
  <c r="D1655" i="5"/>
  <c r="D1647" i="5"/>
  <c r="D1639" i="5"/>
  <c r="D1627" i="5"/>
  <c r="D1619" i="5"/>
  <c r="D1607" i="5"/>
  <c r="D1595" i="5"/>
  <c r="D1507" i="5"/>
  <c r="D11" i="5"/>
  <c r="D4438" i="5"/>
  <c r="D4434" i="5"/>
  <c r="D4430" i="5"/>
  <c r="D4426" i="5"/>
  <c r="D4422" i="5"/>
  <c r="D4418" i="5"/>
  <c r="D4414" i="5"/>
  <c r="D4410" i="5"/>
  <c r="D4406" i="5"/>
  <c r="D4402" i="5"/>
  <c r="D4398" i="5"/>
  <c r="D4394" i="5"/>
  <c r="D4390" i="5"/>
  <c r="D4386" i="5"/>
  <c r="D4382" i="5"/>
  <c r="D4378" i="5"/>
  <c r="D4374" i="5"/>
  <c r="D4370" i="5"/>
  <c r="D4366" i="5"/>
  <c r="D4362" i="5"/>
  <c r="D4358" i="5"/>
  <c r="D4354" i="5"/>
  <c r="D4350" i="5"/>
  <c r="D4346" i="5"/>
  <c r="D4342" i="5"/>
  <c r="D4338" i="5"/>
  <c r="D4334" i="5"/>
  <c r="D4330" i="5"/>
  <c r="D4326" i="5"/>
  <c r="D4322" i="5"/>
  <c r="D4318" i="5"/>
  <c r="D4314" i="5"/>
  <c r="D4310" i="5"/>
  <c r="D4306" i="5"/>
  <c r="D4302" i="5"/>
  <c r="D4298" i="5"/>
  <c r="D4294" i="5"/>
  <c r="D4290" i="5"/>
  <c r="D4286" i="5"/>
  <c r="D4282" i="5"/>
  <c r="D4278" i="5"/>
  <c r="D4274" i="5"/>
  <c r="D4270" i="5"/>
  <c r="D4266" i="5"/>
  <c r="D4262" i="5"/>
  <c r="D4258" i="5"/>
  <c r="D4254" i="5"/>
  <c r="D4250" i="5"/>
  <c r="D4246" i="5"/>
  <c r="D4242" i="5"/>
  <c r="D4238" i="5"/>
  <c r="D4234" i="5"/>
  <c r="D4230" i="5"/>
  <c r="D4226" i="5"/>
  <c r="D4222" i="5"/>
  <c r="D4218" i="5"/>
  <c r="D4214" i="5"/>
  <c r="D4210" i="5"/>
  <c r="D4206" i="5"/>
  <c r="D4202" i="5"/>
  <c r="D4198" i="5"/>
  <c r="D4194" i="5"/>
  <c r="D4190" i="5"/>
  <c r="D4186" i="5"/>
  <c r="D4182" i="5"/>
  <c r="D4178" i="5"/>
  <c r="D4174" i="5"/>
  <c r="D4170" i="5"/>
  <c r="D4166" i="5"/>
  <c r="D4162" i="5"/>
  <c r="D4158" i="5"/>
  <c r="D4154" i="5"/>
  <c r="D4150" i="5"/>
  <c r="D4146" i="5"/>
  <c r="D4142" i="5"/>
  <c r="D4138" i="5"/>
  <c r="D4134" i="5"/>
  <c r="D4130" i="5"/>
  <c r="D4126" i="5"/>
  <c r="D4122" i="5"/>
  <c r="D4118" i="5"/>
  <c r="D4114" i="5"/>
  <c r="D4110" i="5"/>
  <c r="D4106" i="5"/>
  <c r="D4102" i="5"/>
  <c r="D4098" i="5"/>
  <c r="D4094" i="5"/>
  <c r="D4090" i="5"/>
  <c r="D4086" i="5"/>
  <c r="D4082" i="5"/>
  <c r="D4078" i="5"/>
  <c r="D4074" i="5"/>
  <c r="D4070" i="5"/>
  <c r="D4066" i="5"/>
  <c r="D4062" i="5"/>
  <c r="D4058" i="5"/>
  <c r="D4054" i="5"/>
  <c r="D4050" i="5"/>
  <c r="D4046" i="5"/>
  <c r="D4042" i="5"/>
  <c r="D4038" i="5"/>
  <c r="D4034" i="5"/>
  <c r="D4030" i="5"/>
  <c r="D4026" i="5"/>
  <c r="D4022" i="5"/>
  <c r="D4018" i="5"/>
  <c r="D4014" i="5"/>
  <c r="D4010" i="5"/>
  <c r="D4006" i="5"/>
  <c r="D4002" i="5"/>
  <c r="D3998" i="5"/>
  <c r="D3994" i="5"/>
  <c r="D3990" i="5"/>
  <c r="D3986" i="5"/>
  <c r="D3982" i="5"/>
  <c r="D3978" i="5"/>
  <c r="D3974" i="5"/>
  <c r="D3970" i="5"/>
  <c r="D3966" i="5"/>
  <c r="D3962" i="5"/>
  <c r="D3958" i="5"/>
  <c r="D3954" i="5"/>
  <c r="D3950" i="5"/>
  <c r="D3946" i="5"/>
  <c r="D3942" i="5"/>
  <c r="D3938" i="5"/>
  <c r="D3934" i="5"/>
  <c r="D3930" i="5"/>
  <c r="D3926" i="5"/>
  <c r="D3922" i="5"/>
  <c r="D3918" i="5"/>
  <c r="D3914" i="5"/>
  <c r="D3910" i="5"/>
  <c r="D3906" i="5"/>
  <c r="D3902" i="5"/>
  <c r="D3898" i="5"/>
  <c r="D3894" i="5"/>
  <c r="D3890" i="5"/>
  <c r="D3886" i="5"/>
  <c r="D3882" i="5"/>
  <c r="D3878" i="5"/>
  <c r="D3874" i="5"/>
  <c r="D3870" i="5"/>
  <c r="D3866" i="5"/>
  <c r="D3862" i="5"/>
  <c r="D3858" i="5"/>
  <c r="D3854" i="5"/>
  <c r="D3850" i="5"/>
  <c r="D3846" i="5"/>
  <c r="D3842" i="5"/>
  <c r="D3838" i="5"/>
  <c r="D3834" i="5"/>
  <c r="D3830" i="5"/>
  <c r="D3826" i="5"/>
  <c r="D3822" i="5"/>
  <c r="D3818" i="5"/>
  <c r="D3814" i="5"/>
  <c r="D3810" i="5"/>
  <c r="D3806" i="5"/>
  <c r="D3802" i="5"/>
  <c r="D3798" i="5"/>
  <c r="D3794" i="5"/>
  <c r="D3790" i="5"/>
  <c r="D3786" i="5"/>
  <c r="D3782" i="5"/>
  <c r="D3778" i="5"/>
  <c r="D3774" i="5"/>
  <c r="D3770" i="5"/>
  <c r="D3766" i="5"/>
  <c r="D3762" i="5"/>
  <c r="D3758" i="5"/>
  <c r="D3754" i="5"/>
  <c r="D3750" i="5"/>
  <c r="D3746" i="5"/>
  <c r="D3742" i="5"/>
  <c r="D3738" i="5"/>
  <c r="D3734" i="5"/>
  <c r="D3730" i="5"/>
  <c r="D3726" i="5"/>
  <c r="D3722" i="5"/>
  <c r="D3718" i="5"/>
  <c r="D3714" i="5"/>
  <c r="D3710" i="5"/>
  <c r="D3706" i="5"/>
  <c r="D3702" i="5"/>
  <c r="D3698" i="5"/>
  <c r="D3694" i="5"/>
  <c r="D3690" i="5"/>
  <c r="D3686" i="5"/>
  <c r="D3682" i="5"/>
  <c r="D3678" i="5"/>
  <c r="D3674" i="5"/>
  <c r="D3670" i="5"/>
  <c r="D3666" i="5"/>
  <c r="D3662" i="5"/>
  <c r="D3658" i="5"/>
  <c r="D3654" i="5"/>
  <c r="D3650" i="5"/>
  <c r="D3646" i="5"/>
  <c r="D3642" i="5"/>
  <c r="D3638" i="5"/>
  <c r="D3634" i="5"/>
  <c r="D3630" i="5"/>
  <c r="D3626" i="5"/>
  <c r="D3622" i="5"/>
  <c r="D3618" i="5"/>
  <c r="D3614" i="5"/>
  <c r="D3610" i="5"/>
  <c r="D3606" i="5"/>
  <c r="D3602" i="5"/>
  <c r="D3598" i="5"/>
  <c r="D3594" i="5"/>
  <c r="D3590" i="5"/>
  <c r="D3586" i="5"/>
  <c r="D3582" i="5"/>
  <c r="D3578" i="5"/>
  <c r="D3574" i="5"/>
  <c r="D3570" i="5"/>
  <c r="D3566" i="5"/>
  <c r="D3562" i="5"/>
  <c r="D3558" i="5"/>
  <c r="D3554" i="5"/>
  <c r="D3550" i="5"/>
  <c r="D3546" i="5"/>
  <c r="D3542" i="5"/>
  <c r="D3538" i="5"/>
  <c r="D3534" i="5"/>
  <c r="D3530" i="5"/>
  <c r="D3526" i="5"/>
  <c r="D3522" i="5"/>
  <c r="D3518" i="5"/>
  <c r="D3514" i="5"/>
  <c r="D3510" i="5"/>
  <c r="D3506" i="5"/>
  <c r="D3502" i="5"/>
  <c r="D3498" i="5"/>
  <c r="D3494" i="5"/>
  <c r="D3490" i="5"/>
  <c r="D3486" i="5"/>
  <c r="D3482" i="5"/>
  <c r="D3478" i="5"/>
  <c r="D3474" i="5"/>
  <c r="D3470" i="5"/>
  <c r="D3466" i="5"/>
  <c r="D3462" i="5"/>
  <c r="D3458" i="5"/>
  <c r="D3454" i="5"/>
  <c r="D3450" i="5"/>
  <c r="D3446" i="5"/>
  <c r="D3442" i="5"/>
  <c r="D3438" i="5"/>
  <c r="D3434" i="5"/>
  <c r="D3430" i="5"/>
  <c r="D3426" i="5"/>
  <c r="D3422" i="5"/>
  <c r="D3418" i="5"/>
  <c r="D3414" i="5"/>
  <c r="D3410" i="5"/>
  <c r="D3406" i="5"/>
  <c r="D3402" i="5"/>
  <c r="D3398" i="5"/>
  <c r="D3394" i="5"/>
  <c r="D3390" i="5"/>
  <c r="D3386" i="5"/>
  <c r="D3382" i="5"/>
  <c r="D3378" i="5"/>
  <c r="D3374" i="5"/>
  <c r="D3370" i="5"/>
  <c r="D3366" i="5"/>
  <c r="D3362" i="5"/>
  <c r="D3358" i="5"/>
  <c r="D3354" i="5"/>
  <c r="D3350" i="5"/>
  <c r="D3346" i="5"/>
  <c r="D3342" i="5"/>
  <c r="D3338" i="5"/>
  <c r="D3334" i="5"/>
  <c r="D3330" i="5"/>
  <c r="D3326" i="5"/>
  <c r="D3322" i="5"/>
  <c r="D3318" i="5"/>
  <c r="D3314" i="5"/>
  <c r="D3310" i="5"/>
  <c r="D3306" i="5"/>
  <c r="D3302" i="5"/>
  <c r="D3298" i="5"/>
  <c r="D3294" i="5"/>
  <c r="D3290" i="5"/>
  <c r="D3286" i="5"/>
  <c r="D3282" i="5"/>
  <c r="D3278" i="5"/>
  <c r="D3274" i="5"/>
  <c r="D3270" i="5"/>
  <c r="D3266" i="5"/>
  <c r="D3262" i="5"/>
  <c r="D3258" i="5"/>
  <c r="D3254" i="5"/>
  <c r="D3250" i="5"/>
  <c r="D3246" i="5"/>
  <c r="D3242" i="5"/>
  <c r="D3238" i="5"/>
  <c r="D3234" i="5"/>
  <c r="D3230" i="5"/>
  <c r="D3226" i="5"/>
  <c r="D3222" i="5"/>
  <c r="D3218" i="5"/>
  <c r="D3214" i="5"/>
  <c r="D3210" i="5"/>
  <c r="D3206" i="5"/>
  <c r="D3202" i="5"/>
  <c r="D3198" i="5"/>
  <c r="D3194" i="5"/>
  <c r="D3190" i="5"/>
  <c r="D3186" i="5"/>
  <c r="D3182" i="5"/>
  <c r="D3178" i="5"/>
  <c r="D3174" i="5"/>
  <c r="D3170" i="5"/>
  <c r="D3166" i="5"/>
  <c r="D3162" i="5"/>
  <c r="D3158" i="5"/>
  <c r="D3154" i="5"/>
  <c r="D3150" i="5"/>
  <c r="D3146" i="5"/>
  <c r="D3142" i="5"/>
  <c r="D3138" i="5"/>
  <c r="D3134" i="5"/>
  <c r="D3130" i="5"/>
  <c r="D3126" i="5"/>
  <c r="D3122" i="5"/>
  <c r="D3118" i="5"/>
  <c r="D3114" i="5"/>
  <c r="D3110" i="5"/>
  <c r="D3106" i="5"/>
  <c r="D3102" i="5"/>
  <c r="D3098" i="5"/>
  <c r="D3094" i="5"/>
  <c r="D3090" i="5"/>
  <c r="D3086" i="5"/>
  <c r="D3082" i="5"/>
  <c r="D3078" i="5"/>
  <c r="D3074" i="5"/>
  <c r="D3070" i="5"/>
  <c r="D3066" i="5"/>
  <c r="D3062" i="5"/>
  <c r="D3058" i="5"/>
  <c r="D3054" i="5"/>
  <c r="D3050" i="5"/>
  <c r="D3046" i="5"/>
  <c r="D3042" i="5"/>
  <c r="D3038" i="5"/>
  <c r="D3034" i="5"/>
  <c r="D3030" i="5"/>
  <c r="D3026" i="5"/>
  <c r="D3022" i="5"/>
  <c r="D3018" i="5"/>
  <c r="D3014" i="5"/>
  <c r="D3010" i="5"/>
  <c r="D3006" i="5"/>
  <c r="D3002" i="5"/>
  <c r="D2998" i="5"/>
  <c r="D2994" i="5"/>
  <c r="D2990" i="5"/>
  <c r="D2986" i="5"/>
  <c r="D2982" i="5"/>
  <c r="D2978" i="5"/>
  <c r="D2974" i="5"/>
  <c r="D2970" i="5"/>
  <c r="D2966" i="5"/>
  <c r="D2962" i="5"/>
  <c r="D2958" i="5"/>
  <c r="D2954" i="5"/>
  <c r="D2950" i="5"/>
  <c r="D2946" i="5"/>
  <c r="D2942" i="5"/>
  <c r="D2938" i="5"/>
  <c r="D2934" i="5"/>
  <c r="D2930" i="5"/>
  <c r="D2926" i="5"/>
  <c r="D2922" i="5"/>
  <c r="D2918" i="5"/>
  <c r="D2914" i="5"/>
  <c r="D2910" i="5"/>
  <c r="D2906" i="5"/>
  <c r="D2902" i="5"/>
  <c r="D2898" i="5"/>
  <c r="D2894" i="5"/>
  <c r="D2890" i="5"/>
  <c r="D2886" i="5"/>
  <c r="D2882" i="5"/>
  <c r="D2878" i="5"/>
  <c r="D2874" i="5"/>
  <c r="D2870" i="5"/>
  <c r="D2866" i="5"/>
  <c r="D2862" i="5"/>
  <c r="D2858" i="5"/>
  <c r="D2854" i="5"/>
  <c r="D2850" i="5"/>
  <c r="D2846" i="5"/>
  <c r="D2842" i="5"/>
  <c r="D2838" i="5"/>
  <c r="D2834" i="5"/>
  <c r="D2830" i="5"/>
  <c r="D2826" i="5"/>
  <c r="D2822" i="5"/>
  <c r="D2818" i="5"/>
  <c r="D2814" i="5"/>
  <c r="D2810" i="5"/>
  <c r="D2806" i="5"/>
  <c r="D2802" i="5"/>
  <c r="D2798" i="5"/>
  <c r="D2794" i="5"/>
  <c r="D2790" i="5"/>
  <c r="D2786" i="5"/>
  <c r="D2782" i="5"/>
  <c r="D2778" i="5"/>
  <c r="D2774" i="5"/>
  <c r="D2770" i="5"/>
  <c r="D2766" i="5"/>
  <c r="D2762" i="5"/>
  <c r="D2758" i="5"/>
  <c r="D2754" i="5"/>
  <c r="D2750" i="5"/>
  <c r="D2746" i="5"/>
  <c r="D2742" i="5"/>
  <c r="D2738" i="5"/>
  <c r="D2734" i="5"/>
  <c r="D2730" i="5"/>
  <c r="D2726" i="5"/>
  <c r="D2722" i="5"/>
  <c r="D2718" i="5"/>
  <c r="D2714" i="5"/>
  <c r="D2710" i="5"/>
  <c r="D2706" i="5"/>
  <c r="D2702" i="5"/>
  <c r="D2698" i="5"/>
  <c r="D2694" i="5"/>
  <c r="D2690" i="5"/>
  <c r="D2686" i="5"/>
  <c r="D2682" i="5"/>
  <c r="D2678" i="5"/>
  <c r="D2674" i="5"/>
  <c r="D2670" i="5"/>
  <c r="D2666" i="5"/>
  <c r="D2662" i="5"/>
  <c r="D2658" i="5"/>
  <c r="D2654" i="5"/>
  <c r="D2650" i="5"/>
  <c r="D2646" i="5"/>
  <c r="D2642" i="5"/>
  <c r="D2638" i="5"/>
  <c r="D2634" i="5"/>
  <c r="D2630" i="5"/>
  <c r="D2626" i="5"/>
  <c r="D2622" i="5"/>
  <c r="D2618" i="5"/>
  <c r="D2614" i="5"/>
  <c r="D2610" i="5"/>
  <c r="D2606" i="5"/>
  <c r="D2602" i="5"/>
  <c r="D2598" i="5"/>
  <c r="D2594" i="5"/>
  <c r="D2590" i="5"/>
  <c r="D2586" i="5"/>
  <c r="D2582" i="5"/>
  <c r="D2578" i="5"/>
  <c r="D2574" i="5"/>
  <c r="D2570" i="5"/>
  <c r="D2566" i="5"/>
  <c r="D2562" i="5"/>
  <c r="D2558" i="5"/>
  <c r="D2554" i="5"/>
  <c r="D2550" i="5"/>
  <c r="D2546" i="5"/>
  <c r="D2542" i="5"/>
  <c r="D2538" i="5"/>
  <c r="D2534" i="5"/>
  <c r="D2530" i="5"/>
  <c r="D2526" i="5"/>
  <c r="D2522" i="5"/>
  <c r="D2518" i="5"/>
  <c r="D2514" i="5"/>
  <c r="D2510" i="5"/>
  <c r="D2506" i="5"/>
  <c r="D2502" i="5"/>
  <c r="D2498" i="5"/>
  <c r="D2494" i="5"/>
  <c r="D2490" i="5"/>
  <c r="D2486" i="5"/>
  <c r="D2482" i="5"/>
  <c r="D2478" i="5"/>
  <c r="D2474" i="5"/>
  <c r="D2470" i="5"/>
  <c r="D2466" i="5"/>
  <c r="D2462" i="5"/>
  <c r="D2458" i="5"/>
  <c r="D2454" i="5"/>
  <c r="D2450" i="5"/>
  <c r="D2446" i="5"/>
  <c r="D2442" i="5"/>
  <c r="D2438" i="5"/>
  <c r="D2434" i="5"/>
  <c r="D2430" i="5"/>
  <c r="D2426" i="5"/>
  <c r="D2422" i="5"/>
  <c r="D2418" i="5"/>
  <c r="D2414" i="5"/>
  <c r="D2410" i="5"/>
  <c r="D2406" i="5"/>
  <c r="D2402" i="5"/>
  <c r="D2398" i="5"/>
  <c r="D2394" i="5"/>
  <c r="D2390" i="5"/>
  <c r="D2386" i="5"/>
  <c r="D2382" i="5"/>
  <c r="D2378" i="5"/>
  <c r="D2374" i="5"/>
  <c r="D2370" i="5"/>
  <c r="D2366" i="5"/>
  <c r="D2362" i="5"/>
  <c r="D2358" i="5"/>
  <c r="D2354" i="5"/>
  <c r="D2350" i="5"/>
  <c r="D2346" i="5"/>
  <c r="D2342" i="5"/>
  <c r="D2338" i="5"/>
  <c r="D2334" i="5"/>
  <c r="D2330" i="5"/>
  <c r="D2326" i="5"/>
  <c r="D2322" i="5"/>
  <c r="D2318" i="5"/>
  <c r="D2314" i="5"/>
  <c r="D2310" i="5"/>
  <c r="D2306" i="5"/>
  <c r="D2302" i="5"/>
  <c r="D2298" i="5"/>
  <c r="D2294" i="5"/>
  <c r="D2290" i="5"/>
  <c r="D2286" i="5"/>
  <c r="D2282" i="5"/>
  <c r="D2278" i="5"/>
  <c r="D2274" i="5"/>
  <c r="D2270" i="5"/>
  <c r="D2266" i="5"/>
  <c r="D2262" i="5"/>
  <c r="D2258" i="5"/>
  <c r="D2254" i="5"/>
  <c r="D2250" i="5"/>
  <c r="D2246" i="5"/>
  <c r="D2242" i="5"/>
  <c r="D2238" i="5"/>
  <c r="D2234" i="5"/>
  <c r="D2230" i="5"/>
  <c r="D2226" i="5"/>
  <c r="D2222" i="5"/>
  <c r="D2218" i="5"/>
  <c r="D2214" i="5"/>
  <c r="D2210" i="5"/>
  <c r="D2206" i="5"/>
  <c r="D2202" i="5"/>
  <c r="D2198" i="5"/>
  <c r="D2194" i="5"/>
  <c r="D2190" i="5"/>
  <c r="D2186" i="5"/>
  <c r="D2182" i="5"/>
  <c r="D2178" i="5"/>
  <c r="D2174" i="5"/>
  <c r="D2170" i="5"/>
  <c r="D2166" i="5"/>
  <c r="D2162" i="5"/>
  <c r="D2158" i="5"/>
  <c r="D2154" i="5"/>
  <c r="D2150" i="5"/>
  <c r="D2146" i="5"/>
  <c r="D2142" i="5"/>
  <c r="D2138" i="5"/>
  <c r="D2134" i="5"/>
  <c r="D2130" i="5"/>
  <c r="D2126" i="5"/>
  <c r="D2122" i="5"/>
  <c r="D2118" i="5"/>
  <c r="D2114" i="5"/>
  <c r="D2110" i="5"/>
  <c r="D2106" i="5"/>
  <c r="D2102" i="5"/>
  <c r="D2098" i="5"/>
  <c r="D2094" i="5"/>
  <c r="D2090" i="5"/>
  <c r="D2086" i="5"/>
  <c r="D2082" i="5"/>
  <c r="D2078" i="5"/>
  <c r="D2074" i="5"/>
  <c r="D2070" i="5"/>
  <c r="D2066" i="5"/>
  <c r="D2062" i="5"/>
  <c r="D2058" i="5"/>
  <c r="D2054" i="5"/>
  <c r="D2050" i="5"/>
  <c r="D2046" i="5"/>
  <c r="D2042" i="5"/>
  <c r="D2038" i="5"/>
  <c r="D2034" i="5"/>
  <c r="D2030" i="5"/>
  <c r="D2026" i="5"/>
  <c r="D2022" i="5"/>
  <c r="D2018" i="5"/>
  <c r="D2014" i="5"/>
  <c r="D2010" i="5"/>
  <c r="D2006" i="5"/>
  <c r="D2002" i="5"/>
  <c r="D1998" i="5"/>
  <c r="D1994" i="5"/>
  <c r="D1990" i="5"/>
  <c r="D1986" i="5"/>
  <c r="D1982" i="5"/>
  <c r="D1978" i="5"/>
  <c r="D1974" i="5"/>
  <c r="D1970" i="5"/>
  <c r="D1966" i="5"/>
  <c r="D1962" i="5"/>
  <c r="D1958" i="5"/>
  <c r="D1954" i="5"/>
  <c r="D1950" i="5"/>
  <c r="D1946" i="5"/>
  <c r="D1942" i="5"/>
  <c r="D1938" i="5"/>
  <c r="D1934" i="5"/>
  <c r="D1930" i="5"/>
  <c r="D1926" i="5"/>
  <c r="D1922" i="5"/>
  <c r="D1918" i="5"/>
  <c r="D1914" i="5"/>
  <c r="D1910" i="5"/>
  <c r="D1906" i="5"/>
  <c r="D1902" i="5"/>
  <c r="D1898" i="5"/>
  <c r="D1894" i="5"/>
  <c r="D1890" i="5"/>
  <c r="D1886" i="5"/>
  <c r="D1882" i="5"/>
  <c r="D1878" i="5"/>
  <c r="D1874" i="5"/>
  <c r="D1870" i="5"/>
  <c r="D1866" i="5"/>
  <c r="D1862" i="5"/>
  <c r="D1858" i="5"/>
  <c r="D1854" i="5"/>
  <c r="D1850" i="5"/>
  <c r="D1846" i="5"/>
  <c r="D1842" i="5"/>
  <c r="D1838" i="5"/>
  <c r="D1834" i="5"/>
  <c r="D1830" i="5"/>
  <c r="D1826" i="5"/>
  <c r="D1822" i="5"/>
  <c r="D1818" i="5"/>
  <c r="D1814" i="5"/>
  <c r="D1810" i="5"/>
  <c r="D1806" i="5"/>
  <c r="D1802" i="5"/>
  <c r="D1798" i="5"/>
  <c r="D1794" i="5"/>
  <c r="D1790" i="5"/>
  <c r="D1786" i="5"/>
  <c r="D1782" i="5"/>
  <c r="D1778" i="5"/>
  <c r="D1774" i="5"/>
  <c r="D1770" i="5"/>
  <c r="D1766" i="5"/>
  <c r="D1762" i="5"/>
  <c r="D1758" i="5"/>
  <c r="D1754" i="5"/>
  <c r="D1750" i="5"/>
  <c r="D1746" i="5"/>
  <c r="D1742" i="5"/>
  <c r="D1738" i="5"/>
  <c r="D1734" i="5"/>
  <c r="D1730" i="5"/>
  <c r="D1726" i="5"/>
  <c r="D1722" i="5"/>
  <c r="D1718" i="5"/>
  <c r="D1714" i="5"/>
  <c r="D1710" i="5"/>
  <c r="D1706" i="5"/>
  <c r="D1702" i="5"/>
  <c r="D1698" i="5"/>
  <c r="D1694" i="5"/>
  <c r="D1690" i="5"/>
  <c r="D1686" i="5"/>
  <c r="D1682" i="5"/>
  <c r="D1678" i="5"/>
  <c r="D1674" i="5"/>
  <c r="D1670" i="5"/>
  <c r="D1666" i="5"/>
  <c r="D1662" i="5"/>
  <c r="D1658" i="5"/>
  <c r="D1654" i="5"/>
  <c r="D1650" i="5"/>
  <c r="D1646" i="5"/>
  <c r="D1642" i="5"/>
  <c r="D1638" i="5"/>
  <c r="D1634" i="5"/>
  <c r="D1630" i="5"/>
  <c r="D1626" i="5"/>
  <c r="D1622" i="5"/>
  <c r="D1618" i="5"/>
  <c r="D1614" i="5"/>
  <c r="D1610" i="5"/>
  <c r="D1606" i="5"/>
  <c r="D1602" i="5"/>
  <c r="D1598" i="5"/>
  <c r="D1594" i="5"/>
  <c r="D1590" i="5"/>
  <c r="D1586" i="5"/>
  <c r="D1582" i="5"/>
  <c r="D1578" i="5"/>
  <c r="D1574" i="5"/>
  <c r="D1570" i="5"/>
  <c r="D1566" i="5"/>
  <c r="D1562" i="5"/>
  <c r="D1558" i="5"/>
  <c r="D1554" i="5"/>
  <c r="D1550" i="5"/>
  <c r="D1546" i="5"/>
  <c r="D1542" i="5"/>
  <c r="D1538" i="5"/>
  <c r="D1534" i="5"/>
  <c r="D1530" i="5"/>
  <c r="D1526" i="5"/>
  <c r="D1522" i="5"/>
  <c r="D1518" i="5"/>
  <c r="D1514" i="5"/>
  <c r="D1510" i="5"/>
  <c r="D1506" i="5"/>
  <c r="D1502" i="5"/>
  <c r="D1498" i="5"/>
  <c r="D1494" i="5"/>
  <c r="D1490" i="5"/>
  <c r="D1486" i="5"/>
  <c r="D1482" i="5"/>
  <c r="D1478" i="5"/>
  <c r="D1474" i="5"/>
  <c r="D1470" i="5"/>
  <c r="D1466" i="5"/>
  <c r="D1462" i="5"/>
  <c r="D1458" i="5"/>
  <c r="D1454" i="5"/>
  <c r="D1450" i="5"/>
  <c r="D1446" i="5"/>
  <c r="D1442" i="5"/>
  <c r="D1438" i="5"/>
  <c r="D1434" i="5"/>
  <c r="D1430" i="5"/>
  <c r="D1426" i="5"/>
  <c r="D1422" i="5"/>
  <c r="D1418" i="5"/>
  <c r="D1414" i="5"/>
  <c r="D1410" i="5"/>
  <c r="D1406" i="5"/>
  <c r="D1402" i="5"/>
  <c r="D1398" i="5"/>
  <c r="D1394" i="5"/>
  <c r="D1390" i="5"/>
  <c r="D1386" i="5"/>
  <c r="D1382" i="5"/>
  <c r="D1378" i="5"/>
  <c r="D1374" i="5"/>
  <c r="D1370" i="5"/>
  <c r="D1366" i="5"/>
  <c r="D1362" i="5"/>
  <c r="D1358" i="5"/>
  <c r="D1354" i="5"/>
  <c r="D1350" i="5"/>
  <c r="D1346" i="5"/>
  <c r="D1342" i="5"/>
  <c r="D1338" i="5"/>
  <c r="D1334" i="5"/>
  <c r="D1330" i="5"/>
  <c r="D1326" i="5"/>
  <c r="D1322" i="5"/>
  <c r="D1318" i="5"/>
  <c r="D1314" i="5"/>
  <c r="D1310" i="5"/>
  <c r="D1306" i="5"/>
  <c r="D1302" i="5"/>
  <c r="D1298" i="5"/>
  <c r="D1294" i="5"/>
  <c r="D1290" i="5"/>
  <c r="D1286" i="5"/>
  <c r="D1282" i="5"/>
  <c r="D1278" i="5"/>
  <c r="D1274" i="5"/>
  <c r="D1270" i="5"/>
  <c r="D1266" i="5"/>
  <c r="D1262" i="5"/>
  <c r="D1258" i="5"/>
  <c r="D1254" i="5"/>
  <c r="D1250" i="5"/>
  <c r="D1246" i="5"/>
  <c r="D1242" i="5"/>
  <c r="D1238" i="5"/>
  <c r="D1234" i="5"/>
  <c r="D1230" i="5"/>
  <c r="D1226" i="5"/>
  <c r="D1222" i="5"/>
  <c r="D1218" i="5"/>
  <c r="D1214" i="5"/>
  <c r="D1210" i="5"/>
  <c r="D1206" i="5"/>
  <c r="D1202" i="5"/>
  <c r="D1198" i="5"/>
  <c r="D1194" i="5"/>
  <c r="D1190" i="5"/>
  <c r="D1186" i="5"/>
  <c r="D1182" i="5"/>
  <c r="D1178" i="5"/>
  <c r="D1174" i="5"/>
  <c r="D1170" i="5"/>
  <c r="D1166" i="5"/>
  <c r="D1162" i="5"/>
  <c r="D1158" i="5"/>
  <c r="D1154" i="5"/>
  <c r="D1150" i="5"/>
  <c r="D1146" i="5"/>
  <c r="D1142" i="5"/>
  <c r="D1138" i="5"/>
  <c r="D1134" i="5"/>
  <c r="D1130" i="5"/>
  <c r="D1126" i="5"/>
  <c r="D1122" i="5"/>
  <c r="D1118" i="5"/>
  <c r="D1114" i="5"/>
  <c r="D1110" i="5"/>
  <c r="D1106" i="5"/>
  <c r="D1102" i="5"/>
  <c r="D1098" i="5"/>
  <c r="D1094" i="5"/>
  <c r="D1090" i="5"/>
  <c r="D1086" i="5"/>
  <c r="D1082" i="5"/>
  <c r="D1078" i="5"/>
  <c r="D1074" i="5"/>
  <c r="D1070" i="5"/>
  <c r="D1066" i="5"/>
  <c r="D1062" i="5"/>
  <c r="D1058" i="5"/>
  <c r="D1054" i="5"/>
  <c r="D1050" i="5"/>
  <c r="D1046" i="5"/>
  <c r="D1042" i="5"/>
  <c r="D1038" i="5"/>
  <c r="D1034" i="5"/>
  <c r="D1030" i="5"/>
  <c r="D1026" i="5"/>
  <c r="D1022" i="5"/>
  <c r="D1018" i="5"/>
  <c r="D1014" i="5"/>
  <c r="D1010" i="5"/>
  <c r="D1006" i="5"/>
  <c r="D1002" i="5"/>
  <c r="D998" i="5"/>
  <c r="D994" i="5"/>
  <c r="D990" i="5"/>
  <c r="D986" i="5"/>
  <c r="D982" i="5"/>
  <c r="D978" i="5"/>
  <c r="D974" i="5"/>
  <c r="D970" i="5"/>
  <c r="D966" i="5"/>
  <c r="D962" i="5"/>
  <c r="D958" i="5"/>
  <c r="D954" i="5"/>
  <c r="D950" i="5"/>
  <c r="D946" i="5"/>
  <c r="D942" i="5"/>
  <c r="D938" i="5"/>
  <c r="D934" i="5"/>
  <c r="D930" i="5"/>
  <c r="D926" i="5"/>
  <c r="D922" i="5"/>
  <c r="D918" i="5"/>
  <c r="D914" i="5"/>
  <c r="D910" i="5"/>
  <c r="D906" i="5"/>
  <c r="D902" i="5"/>
  <c r="D898" i="5"/>
  <c r="D894" i="5"/>
  <c r="D890" i="5"/>
  <c r="D886" i="5"/>
  <c r="D882" i="5"/>
  <c r="D878" i="5"/>
  <c r="D874" i="5"/>
  <c r="D870" i="5"/>
  <c r="D866" i="5"/>
  <c r="D862" i="5"/>
  <c r="D858" i="5"/>
  <c r="D854" i="5"/>
  <c r="D850" i="5"/>
  <c r="D846" i="5"/>
  <c r="D842" i="5"/>
  <c r="D838" i="5"/>
  <c r="D834" i="5"/>
  <c r="D830" i="5"/>
  <c r="D826" i="5"/>
  <c r="D822" i="5"/>
  <c r="D818" i="5"/>
  <c r="D814" i="5"/>
  <c r="D810" i="5"/>
  <c r="D806" i="5"/>
  <c r="D802" i="5"/>
  <c r="D798" i="5"/>
  <c r="D794" i="5"/>
  <c r="D790" i="5"/>
  <c r="D786" i="5"/>
  <c r="D782" i="5"/>
  <c r="D778" i="5"/>
  <c r="D774" i="5"/>
  <c r="D770" i="5"/>
  <c r="D766" i="5"/>
  <c r="D762" i="5"/>
  <c r="D758" i="5"/>
  <c r="D754" i="5"/>
  <c r="D750" i="5"/>
  <c r="D746" i="5"/>
  <c r="D742" i="5"/>
  <c r="D738" i="5"/>
  <c r="D734" i="5"/>
  <c r="D730" i="5"/>
  <c r="D726" i="5"/>
  <c r="D722" i="5"/>
  <c r="D718" i="5"/>
  <c r="D714" i="5"/>
  <c r="D710" i="5"/>
  <c r="D706" i="5"/>
  <c r="D702" i="5"/>
  <c r="D698" i="5"/>
  <c r="D694" i="5"/>
  <c r="D690" i="5"/>
  <c r="D686" i="5"/>
  <c r="D682" i="5"/>
  <c r="D678" i="5"/>
  <c r="D674" i="5"/>
  <c r="D670" i="5"/>
  <c r="D666" i="5"/>
  <c r="D662" i="5"/>
  <c r="D658" i="5"/>
  <c r="D654" i="5"/>
  <c r="D650" i="5"/>
  <c r="D646" i="5"/>
  <c r="D642" i="5"/>
  <c r="D638" i="5"/>
  <c r="D634" i="5"/>
  <c r="D630" i="5"/>
  <c r="D626" i="5"/>
  <c r="D622" i="5"/>
  <c r="D618" i="5"/>
  <c r="D614" i="5"/>
  <c r="D610" i="5"/>
  <c r="D606" i="5"/>
  <c r="D602" i="5"/>
  <c r="D598" i="5"/>
  <c r="D594" i="5"/>
  <c r="D590" i="5"/>
  <c r="D586" i="5"/>
  <c r="D582" i="5"/>
  <c r="D578" i="5"/>
  <c r="D574" i="5"/>
  <c r="D570" i="5"/>
  <c r="D566" i="5"/>
  <c r="D562" i="5"/>
  <c r="D558" i="5"/>
  <c r="D554" i="5"/>
  <c r="D550" i="5"/>
  <c r="D546" i="5"/>
  <c r="D542" i="5"/>
  <c r="D538" i="5"/>
  <c r="D534" i="5"/>
  <c r="D530" i="5"/>
  <c r="D526" i="5"/>
  <c r="D522" i="5"/>
  <c r="D518" i="5"/>
  <c r="D514" i="5"/>
  <c r="D510" i="5"/>
  <c r="D506" i="5"/>
  <c r="D502" i="5"/>
  <c r="D498" i="5"/>
  <c r="D494" i="5"/>
  <c r="D490" i="5"/>
  <c r="D486" i="5"/>
  <c r="D482" i="5"/>
  <c r="D478" i="5"/>
  <c r="D474" i="5"/>
  <c r="D470" i="5"/>
  <c r="D466" i="5"/>
  <c r="D462" i="5"/>
  <c r="D458" i="5"/>
  <c r="D454" i="5"/>
  <c r="D450" i="5"/>
  <c r="D446" i="5"/>
  <c r="D442" i="5"/>
  <c r="D438" i="5"/>
  <c r="D434" i="5"/>
  <c r="D430" i="5"/>
  <c r="D426" i="5"/>
  <c r="D422" i="5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298" i="5"/>
  <c r="D294" i="5"/>
  <c r="D290" i="5"/>
  <c r="D286" i="5"/>
  <c r="D282" i="5"/>
  <c r="D278" i="5"/>
  <c r="D274" i="5"/>
  <c r="D270" i="5"/>
  <c r="D266" i="5"/>
  <c r="D262" i="5"/>
  <c r="D258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D182" i="5"/>
  <c r="D178" i="5"/>
  <c r="D174" i="5"/>
  <c r="D170" i="5"/>
  <c r="D166" i="5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8" i="5"/>
  <c r="D14" i="5"/>
  <c r="D10" i="5"/>
  <c r="D6" i="5"/>
  <c r="D3" i="5"/>
  <c r="D4431" i="5"/>
  <c r="D4423" i="5"/>
  <c r="D4411" i="5"/>
  <c r="D4407" i="5"/>
  <c r="D4395" i="5"/>
  <c r="D4387" i="5"/>
  <c r="D4379" i="5"/>
  <c r="D4371" i="5"/>
  <c r="D4363" i="5"/>
  <c r="D4355" i="5"/>
  <c r="D4347" i="5"/>
  <c r="D4339" i="5"/>
  <c r="D4327" i="5"/>
  <c r="D4319" i="5"/>
  <c r="D4311" i="5"/>
  <c r="D4303" i="5"/>
  <c r="D4295" i="5"/>
  <c r="D4287" i="5"/>
  <c r="D4279" i="5"/>
  <c r="D4271" i="5"/>
  <c r="D4263" i="5"/>
  <c r="D4255" i="5"/>
  <c r="D4247" i="5"/>
  <c r="D4239" i="5"/>
  <c r="D4231" i="5"/>
  <c r="D4223" i="5"/>
  <c r="D4215" i="5"/>
  <c r="D4207" i="5"/>
  <c r="D4191" i="5"/>
  <c r="D4183" i="5"/>
  <c r="D4175" i="5"/>
  <c r="D4167" i="5"/>
  <c r="D4159" i="5"/>
  <c r="D4151" i="5"/>
  <c r="D4143" i="5"/>
  <c r="D4135" i="5"/>
  <c r="D4127" i="5"/>
  <c r="D4119" i="5"/>
  <c r="D4107" i="5"/>
  <c r="D4099" i="5"/>
  <c r="D4095" i="5"/>
  <c r="D4087" i="5"/>
  <c r="D4079" i="5"/>
  <c r="D4071" i="5"/>
  <c r="D4063" i="5"/>
  <c r="D4055" i="5"/>
  <c r="D4047" i="5"/>
  <c r="D4039" i="5"/>
  <c r="D4031" i="5"/>
  <c r="D4023" i="5"/>
  <c r="D4011" i="5"/>
  <c r="D4003" i="5"/>
  <c r="D3995" i="5"/>
  <c r="D3987" i="5"/>
  <c r="D3979" i="5"/>
  <c r="D3971" i="5"/>
  <c r="D3963" i="5"/>
  <c r="D3955" i="5"/>
  <c r="D3947" i="5"/>
  <c r="D3939" i="5"/>
  <c r="D3931" i="5"/>
  <c r="D3923" i="5"/>
  <c r="D3915" i="5"/>
  <c r="D3907" i="5"/>
  <c r="D3899" i="5"/>
  <c r="D3891" i="5"/>
  <c r="D3883" i="5"/>
  <c r="D3875" i="5"/>
  <c r="D3867" i="5"/>
  <c r="D3859" i="5"/>
  <c r="D3851" i="5"/>
  <c r="D3843" i="5"/>
  <c r="D3835" i="5"/>
  <c r="D3827" i="5"/>
  <c r="D3819" i="5"/>
  <c r="D3811" i="5"/>
  <c r="D3807" i="5"/>
  <c r="D3799" i="5"/>
  <c r="D3791" i="5"/>
  <c r="D3783" i="5"/>
  <c r="D3771" i="5"/>
  <c r="D3763" i="5"/>
  <c r="D3755" i="5"/>
  <c r="D3747" i="5"/>
  <c r="D3739" i="5"/>
  <c r="D3731" i="5"/>
  <c r="D3723" i="5"/>
  <c r="D3715" i="5"/>
  <c r="D3707" i="5"/>
  <c r="D3699" i="5"/>
  <c r="D3691" i="5"/>
  <c r="D3683" i="5"/>
  <c r="D3675" i="5"/>
  <c r="D3667" i="5"/>
  <c r="D3663" i="5"/>
  <c r="D3655" i="5"/>
  <c r="D3647" i="5"/>
  <c r="D3639" i="5"/>
  <c r="D3631" i="5"/>
  <c r="D3623" i="5"/>
  <c r="D3615" i="5"/>
  <c r="D3607" i="5"/>
  <c r="D3599" i="5"/>
  <c r="D3591" i="5"/>
  <c r="D3583" i="5"/>
  <c r="D3575" i="5"/>
  <c r="D3567" i="5"/>
  <c r="D3559" i="5"/>
  <c r="D3551" i="5"/>
  <c r="D3543" i="5"/>
  <c r="D3535" i="5"/>
  <c r="D3523" i="5"/>
  <c r="D3515" i="5"/>
  <c r="D3507" i="5"/>
  <c r="D3499" i="5"/>
  <c r="D3491" i="5"/>
  <c r="D3483" i="5"/>
  <c r="D3475" i="5"/>
  <c r="D3467" i="5"/>
  <c r="D3459" i="5"/>
  <c r="D3451" i="5"/>
  <c r="D3443" i="5"/>
  <c r="D3435" i="5"/>
  <c r="D3427" i="5"/>
  <c r="D3419" i="5"/>
  <c r="D3411" i="5"/>
  <c r="D3399" i="5"/>
  <c r="D3391" i="5"/>
  <c r="D3383" i="5"/>
  <c r="D3375" i="5"/>
  <c r="D3367" i="5"/>
  <c r="D3359" i="5"/>
  <c r="D3355" i="5"/>
  <c r="D3347" i="5"/>
  <c r="D3339" i="5"/>
  <c r="D3331" i="5"/>
  <c r="D3323" i="5"/>
  <c r="D3315" i="5"/>
  <c r="D3307" i="5"/>
  <c r="D3299" i="5"/>
  <c r="D3291" i="5"/>
  <c r="D3283" i="5"/>
  <c r="D3275" i="5"/>
  <c r="D3267" i="5"/>
  <c r="D3259" i="5"/>
  <c r="D3251" i="5"/>
  <c r="D3243" i="5"/>
  <c r="D3239" i="5"/>
  <c r="D3231" i="5"/>
  <c r="D3223" i="5"/>
  <c r="D3215" i="5"/>
  <c r="D3207" i="5"/>
  <c r="D3199" i="5"/>
  <c r="D3187" i="5"/>
  <c r="D3179" i="5"/>
  <c r="D3171" i="5"/>
  <c r="D3163" i="5"/>
  <c r="D3155" i="5"/>
  <c r="D3147" i="5"/>
  <c r="D3139" i="5"/>
  <c r="D3131" i="5"/>
  <c r="D3123" i="5"/>
  <c r="D3115" i="5"/>
  <c r="D3107" i="5"/>
  <c r="D3099" i="5"/>
  <c r="D3091" i="5"/>
  <c r="D3087" i="5"/>
  <c r="D3079" i="5"/>
  <c r="D3071" i="5"/>
  <c r="D3063" i="5"/>
  <c r="D3055" i="5"/>
  <c r="D3047" i="5"/>
  <c r="D3043" i="5"/>
  <c r="D3035" i="5"/>
  <c r="D3027" i="5"/>
  <c r="D3023" i="5"/>
  <c r="D3015" i="5"/>
  <c r="D3007" i="5"/>
  <c r="D2995" i="5"/>
  <c r="D2987" i="5"/>
  <c r="D2979" i="5"/>
  <c r="D2971" i="5"/>
  <c r="D2963" i="5"/>
  <c r="D2955" i="5"/>
  <c r="D2947" i="5"/>
  <c r="D2939" i="5"/>
  <c r="D2931" i="5"/>
  <c r="D2923" i="5"/>
  <c r="D2915" i="5"/>
  <c r="D2907" i="5"/>
  <c r="D2899" i="5"/>
  <c r="D2887" i="5"/>
  <c r="D2879" i="5"/>
  <c r="D2871" i="5"/>
  <c r="D2863" i="5"/>
  <c r="D2859" i="5"/>
  <c r="D2851" i="5"/>
  <c r="D2843" i="5"/>
  <c r="D2835" i="5"/>
  <c r="D2827" i="5"/>
  <c r="D2819" i="5"/>
  <c r="D2811" i="5"/>
  <c r="D2803" i="5"/>
  <c r="D2795" i="5"/>
  <c r="D2787" i="5"/>
  <c r="D2779" i="5"/>
  <c r="D2771" i="5"/>
  <c r="D2763" i="5"/>
  <c r="D2755" i="5"/>
  <c r="D2747" i="5"/>
  <c r="D2739" i="5"/>
  <c r="D2731" i="5"/>
  <c r="D2723" i="5"/>
  <c r="D2719" i="5"/>
  <c r="D2707" i="5"/>
  <c r="D2703" i="5"/>
  <c r="D2695" i="5"/>
  <c r="D2687" i="5"/>
  <c r="D2679" i="5"/>
  <c r="D2671" i="5"/>
  <c r="D2663" i="5"/>
  <c r="D2655" i="5"/>
  <c r="D2647" i="5"/>
  <c r="D2639" i="5"/>
  <c r="D2631" i="5"/>
  <c r="D2623" i="5"/>
  <c r="D2615" i="5"/>
  <c r="D2607" i="5"/>
  <c r="D2599" i="5"/>
  <c r="D2591" i="5"/>
  <c r="D2583" i="5"/>
  <c r="D2575" i="5"/>
  <c r="D2567" i="5"/>
  <c r="D2559" i="5"/>
  <c r="D2547" i="5"/>
  <c r="D2539" i="5"/>
  <c r="D2531" i="5"/>
  <c r="D2523" i="5"/>
  <c r="D2515" i="5"/>
  <c r="D2507" i="5"/>
  <c r="D2499" i="5"/>
  <c r="D2491" i="5"/>
  <c r="D2483" i="5"/>
  <c r="D2475" i="5"/>
  <c r="D2467" i="5"/>
  <c r="D2459" i="5"/>
  <c r="D2451" i="5"/>
  <c r="D2443" i="5"/>
  <c r="D2435" i="5"/>
  <c r="D2431" i="5"/>
  <c r="D2423" i="5"/>
  <c r="D2415" i="5"/>
  <c r="D2407" i="5"/>
  <c r="D2399" i="5"/>
  <c r="D2387" i="5"/>
  <c r="D2375" i="5"/>
  <c r="D2355" i="5"/>
  <c r="D2263" i="5"/>
  <c r="D1671" i="5"/>
  <c r="D1663" i="5"/>
  <c r="D1651" i="5"/>
  <c r="D1643" i="5"/>
  <c r="D1635" i="5"/>
  <c r="D1631" i="5"/>
  <c r="D1623" i="5"/>
  <c r="D1615" i="5"/>
  <c r="D1611" i="5"/>
  <c r="D1603" i="5"/>
  <c r="D1599" i="5"/>
  <c r="D1591" i="5"/>
  <c r="D1587" i="5"/>
  <c r="D1583" i="5"/>
  <c r="D1579" i="5"/>
  <c r="D1575" i="5"/>
  <c r="D1571" i="5"/>
  <c r="D1567" i="5"/>
  <c r="D1563" i="5"/>
  <c r="D1559" i="5"/>
  <c r="D1555" i="5"/>
  <c r="D1551" i="5"/>
  <c r="D1547" i="5"/>
  <c r="D1543" i="5"/>
  <c r="D1539" i="5"/>
  <c r="D1535" i="5"/>
  <c r="D1531" i="5"/>
  <c r="D1527" i="5"/>
  <c r="D1523" i="5"/>
  <c r="D1519" i="5"/>
  <c r="D1515" i="5"/>
  <c r="D1511" i="5"/>
  <c r="D1503" i="5"/>
  <c r="D1499" i="5"/>
  <c r="D1495" i="5"/>
  <c r="D1491" i="5"/>
  <c r="D1487" i="5"/>
  <c r="D1483" i="5"/>
  <c r="D1479" i="5"/>
  <c r="D1475" i="5"/>
  <c r="D1471" i="5"/>
  <c r="D1467" i="5"/>
  <c r="D1463" i="5"/>
  <c r="D1459" i="5"/>
  <c r="D1455" i="5"/>
  <c r="D1451" i="5"/>
  <c r="D1447" i="5"/>
  <c r="D1443" i="5"/>
  <c r="D1439" i="5"/>
  <c r="D1435" i="5"/>
  <c r="D1431" i="5"/>
  <c r="D1427" i="5"/>
  <c r="D1423" i="5"/>
  <c r="D1419" i="5"/>
  <c r="D1415" i="5"/>
  <c r="D1411" i="5"/>
  <c r="D1407" i="5"/>
  <c r="D1403" i="5"/>
  <c r="D1399" i="5"/>
  <c r="D1395" i="5"/>
  <c r="D1391" i="5"/>
  <c r="D1387" i="5"/>
  <c r="D1383" i="5"/>
  <c r="D1379" i="5"/>
  <c r="D1375" i="5"/>
  <c r="D1371" i="5"/>
  <c r="D1367" i="5"/>
  <c r="D1363" i="5"/>
  <c r="D1359" i="5"/>
  <c r="D1355" i="5"/>
  <c r="D1351" i="5"/>
  <c r="D1347" i="5"/>
  <c r="D1343" i="5"/>
  <c r="D1339" i="5"/>
  <c r="D1335" i="5"/>
  <c r="D1331" i="5"/>
  <c r="D1327" i="5"/>
  <c r="D1323" i="5"/>
  <c r="D1319" i="5"/>
  <c r="D1315" i="5"/>
  <c r="D1311" i="5"/>
  <c r="D1307" i="5"/>
  <c r="D1303" i="5"/>
  <c r="D1299" i="5"/>
  <c r="D1295" i="5"/>
  <c r="D1291" i="5"/>
  <c r="D1287" i="5"/>
  <c r="D1283" i="5"/>
  <c r="D1279" i="5"/>
  <c r="D1275" i="5"/>
  <c r="D1271" i="5"/>
  <c r="D1267" i="5"/>
  <c r="D1263" i="5"/>
  <c r="D1259" i="5"/>
  <c r="D1255" i="5"/>
  <c r="D1251" i="5"/>
  <c r="D1247" i="5"/>
  <c r="D1243" i="5"/>
  <c r="D1239" i="5"/>
  <c r="D1235" i="5"/>
  <c r="D1231" i="5"/>
  <c r="D1227" i="5"/>
  <c r="D1223" i="5"/>
  <c r="D1219" i="5"/>
  <c r="D1215" i="5"/>
  <c r="D1211" i="5"/>
  <c r="D1207" i="5"/>
  <c r="D1203" i="5"/>
  <c r="D1199" i="5"/>
  <c r="D1195" i="5"/>
  <c r="D1191" i="5"/>
  <c r="D1187" i="5"/>
  <c r="D1183" i="5"/>
  <c r="D1179" i="5"/>
  <c r="D1175" i="5"/>
  <c r="D1171" i="5"/>
  <c r="D1167" i="5"/>
  <c r="D1163" i="5"/>
  <c r="D1159" i="5"/>
  <c r="D1155" i="5"/>
  <c r="D1151" i="5"/>
  <c r="D1147" i="5"/>
  <c r="D1143" i="5"/>
  <c r="D1139" i="5"/>
  <c r="D1135" i="5"/>
  <c r="D1131" i="5"/>
  <c r="D1127" i="5"/>
  <c r="D1123" i="5"/>
  <c r="D1119" i="5"/>
  <c r="D1115" i="5"/>
  <c r="D1111" i="5"/>
  <c r="D1107" i="5"/>
  <c r="D1103" i="5"/>
  <c r="D1099" i="5"/>
  <c r="D1095" i="5"/>
  <c r="D1091" i="5"/>
  <c r="D1087" i="5"/>
  <c r="D1083" i="5"/>
  <c r="D1079" i="5"/>
  <c r="D1075" i="5"/>
  <c r="D1071" i="5"/>
  <c r="D1067" i="5"/>
  <c r="D1063" i="5"/>
  <c r="D1059" i="5"/>
  <c r="D1055" i="5"/>
  <c r="D1051" i="5"/>
  <c r="D1047" i="5"/>
  <c r="D1043" i="5"/>
  <c r="D1039" i="5"/>
  <c r="D1035" i="5"/>
  <c r="D1031" i="5"/>
  <c r="D1027" i="5"/>
  <c r="D1023" i="5"/>
  <c r="D1019" i="5"/>
  <c r="D1015" i="5"/>
  <c r="D1011" i="5"/>
  <c r="D1007" i="5"/>
  <c r="D1003" i="5"/>
  <c r="D999" i="5"/>
  <c r="D995" i="5"/>
  <c r="D991" i="5"/>
  <c r="D987" i="5"/>
  <c r="D983" i="5"/>
  <c r="D979" i="5"/>
  <c r="D975" i="5"/>
  <c r="D971" i="5"/>
  <c r="D967" i="5"/>
  <c r="D963" i="5"/>
  <c r="D959" i="5"/>
  <c r="D955" i="5"/>
  <c r="D951" i="5"/>
  <c r="D947" i="5"/>
  <c r="D943" i="5"/>
  <c r="D939" i="5"/>
  <c r="D935" i="5"/>
  <c r="D931" i="5"/>
  <c r="D927" i="5"/>
  <c r="D923" i="5"/>
  <c r="D919" i="5"/>
  <c r="D915" i="5"/>
  <c r="D911" i="5"/>
  <c r="D907" i="5"/>
  <c r="D903" i="5"/>
  <c r="D899" i="5"/>
  <c r="D895" i="5"/>
  <c r="D891" i="5"/>
  <c r="D887" i="5"/>
  <c r="D883" i="5"/>
  <c r="D879" i="5"/>
  <c r="D875" i="5"/>
  <c r="D871" i="5"/>
  <c r="D867" i="5"/>
  <c r="D863" i="5"/>
  <c r="D859" i="5"/>
  <c r="D855" i="5"/>
  <c r="D851" i="5"/>
  <c r="D847" i="5"/>
  <c r="D843" i="5"/>
  <c r="D839" i="5"/>
  <c r="D835" i="5"/>
  <c r="D831" i="5"/>
  <c r="D827" i="5"/>
  <c r="D823" i="5"/>
  <c r="D819" i="5"/>
  <c r="D815" i="5"/>
  <c r="D811" i="5"/>
  <c r="D807" i="5"/>
  <c r="D803" i="5"/>
  <c r="D799" i="5"/>
  <c r="D795" i="5"/>
  <c r="D791" i="5"/>
  <c r="D787" i="5"/>
  <c r="D783" i="5"/>
  <c r="D779" i="5"/>
  <c r="D775" i="5"/>
  <c r="D771" i="5"/>
  <c r="D767" i="5"/>
  <c r="D763" i="5"/>
  <c r="D759" i="5"/>
  <c r="D755" i="5"/>
  <c r="D751" i="5"/>
  <c r="D747" i="5"/>
  <c r="D743" i="5"/>
  <c r="D739" i="5"/>
  <c r="D735" i="5"/>
  <c r="D731" i="5"/>
  <c r="D727" i="5"/>
  <c r="D723" i="5"/>
  <c r="D719" i="5"/>
  <c r="D715" i="5"/>
  <c r="D711" i="5"/>
  <c r="D707" i="5"/>
  <c r="D703" i="5"/>
  <c r="D699" i="5"/>
  <c r="D695" i="5"/>
  <c r="D691" i="5"/>
  <c r="D687" i="5"/>
  <c r="D683" i="5"/>
  <c r="D679" i="5"/>
  <c r="D675" i="5"/>
  <c r="D671" i="5"/>
  <c r="D667" i="5"/>
  <c r="D663" i="5"/>
  <c r="D659" i="5"/>
  <c r="D655" i="5"/>
  <c r="D651" i="5"/>
  <c r="D647" i="5"/>
  <c r="D643" i="5"/>
  <c r="D639" i="5"/>
  <c r="D635" i="5"/>
  <c r="D631" i="5"/>
  <c r="D627" i="5"/>
  <c r="D623" i="5"/>
  <c r="D619" i="5"/>
  <c r="D615" i="5"/>
  <c r="D611" i="5"/>
  <c r="D607" i="5"/>
  <c r="D603" i="5"/>
  <c r="D599" i="5"/>
  <c r="D595" i="5"/>
  <c r="D591" i="5"/>
  <c r="D587" i="5"/>
  <c r="D583" i="5"/>
  <c r="D579" i="5"/>
  <c r="D575" i="5"/>
  <c r="D571" i="5"/>
  <c r="D567" i="5"/>
  <c r="D563" i="5"/>
  <c r="D559" i="5"/>
  <c r="D555" i="5"/>
  <c r="D551" i="5"/>
  <c r="D547" i="5"/>
  <c r="D543" i="5"/>
  <c r="D539" i="5"/>
  <c r="D535" i="5"/>
  <c r="D531" i="5"/>
  <c r="D527" i="5"/>
  <c r="D523" i="5"/>
  <c r="D519" i="5"/>
  <c r="D515" i="5"/>
  <c r="D511" i="5"/>
  <c r="D507" i="5"/>
  <c r="D503" i="5"/>
  <c r="D499" i="5"/>
  <c r="D495" i="5"/>
  <c r="D491" i="5"/>
  <c r="D487" i="5"/>
  <c r="D483" i="5"/>
  <c r="D479" i="5"/>
  <c r="D475" i="5"/>
  <c r="D471" i="5"/>
  <c r="D467" i="5"/>
  <c r="D463" i="5"/>
  <c r="D459" i="5"/>
  <c r="D455" i="5"/>
  <c r="D451" i="5"/>
  <c r="D447" i="5"/>
  <c r="D443" i="5"/>
  <c r="D439" i="5"/>
  <c r="D435" i="5"/>
  <c r="D431" i="5"/>
  <c r="D427" i="5"/>
  <c r="D423" i="5"/>
  <c r="D419" i="5"/>
  <c r="D415" i="5"/>
  <c r="D411" i="5"/>
  <c r="D407" i="5"/>
  <c r="D403" i="5"/>
  <c r="D399" i="5"/>
  <c r="D395" i="5"/>
  <c r="D391" i="5"/>
  <c r="D387" i="5"/>
  <c r="D383" i="5"/>
  <c r="D379" i="5"/>
  <c r="D375" i="5"/>
  <c r="D371" i="5"/>
  <c r="D367" i="5"/>
  <c r="D363" i="5"/>
  <c r="D359" i="5"/>
  <c r="D355" i="5"/>
  <c r="D351" i="5"/>
  <c r="D347" i="5"/>
  <c r="D343" i="5"/>
  <c r="D339" i="5"/>
  <c r="D335" i="5"/>
  <c r="D331" i="5"/>
  <c r="D327" i="5"/>
  <c r="D323" i="5"/>
  <c r="D319" i="5"/>
  <c r="D315" i="5"/>
  <c r="D311" i="5"/>
  <c r="D307" i="5"/>
  <c r="D303" i="5"/>
  <c r="D299" i="5"/>
  <c r="D295" i="5"/>
  <c r="D291" i="5"/>
  <c r="D287" i="5"/>
  <c r="D283" i="5"/>
  <c r="D279" i="5"/>
  <c r="D275" i="5"/>
  <c r="D271" i="5"/>
  <c r="D267" i="5"/>
  <c r="D263" i="5"/>
  <c r="D259" i="5"/>
  <c r="D255" i="5"/>
  <c r="D251" i="5"/>
  <c r="D247" i="5"/>
  <c r="D243" i="5"/>
  <c r="D239" i="5"/>
  <c r="D235" i="5"/>
  <c r="D231" i="5"/>
  <c r="D227" i="5"/>
  <c r="D223" i="5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7" i="5"/>
  <c r="D4437" i="5"/>
  <c r="D4433" i="5"/>
  <c r="D4429" i="5"/>
  <c r="D4425" i="5"/>
  <c r="D4421" i="5"/>
  <c r="D4417" i="5"/>
  <c r="D4413" i="5"/>
  <c r="D4409" i="5"/>
  <c r="D4405" i="5"/>
  <c r="D4401" i="5"/>
  <c r="D4397" i="5"/>
  <c r="D4393" i="5"/>
  <c r="D4389" i="5"/>
  <c r="D4385" i="5"/>
  <c r="D4381" i="5"/>
  <c r="D4377" i="5"/>
  <c r="D4373" i="5"/>
  <c r="D4369" i="5"/>
  <c r="D4365" i="5"/>
  <c r="D4361" i="5"/>
  <c r="D4357" i="5"/>
  <c r="D4353" i="5"/>
  <c r="D4349" i="5"/>
  <c r="D4345" i="5"/>
  <c r="D4341" i="5"/>
  <c r="D4337" i="5"/>
  <c r="D4333" i="5"/>
  <c r="D4329" i="5"/>
  <c r="D4325" i="5"/>
  <c r="D4321" i="5"/>
  <c r="D4317" i="5"/>
  <c r="D4313" i="5"/>
  <c r="D4309" i="5"/>
  <c r="D4305" i="5"/>
  <c r="D4301" i="5"/>
  <c r="D4297" i="5"/>
  <c r="D4293" i="5"/>
  <c r="D4289" i="5"/>
  <c r="D4285" i="5"/>
  <c r="D4281" i="5"/>
  <c r="D4277" i="5"/>
  <c r="D4273" i="5"/>
  <c r="D4269" i="5"/>
  <c r="D4265" i="5"/>
  <c r="D4261" i="5"/>
  <c r="D4257" i="5"/>
  <c r="D4253" i="5"/>
  <c r="D4249" i="5"/>
  <c r="D4245" i="5"/>
  <c r="D4241" i="5"/>
  <c r="D4237" i="5"/>
  <c r="D4233" i="5"/>
  <c r="D4229" i="5"/>
  <c r="D4225" i="5"/>
  <c r="D4221" i="5"/>
  <c r="D4217" i="5"/>
  <c r="D4213" i="5"/>
  <c r="D4209" i="5"/>
  <c r="D4205" i="5"/>
  <c r="D4201" i="5"/>
  <c r="D4197" i="5"/>
  <c r="D4193" i="5"/>
  <c r="D4189" i="5"/>
  <c r="D4185" i="5"/>
  <c r="D4181" i="5"/>
  <c r="D4177" i="5"/>
  <c r="D4173" i="5"/>
  <c r="D4169" i="5"/>
  <c r="D4165" i="5"/>
  <c r="D4161" i="5"/>
  <c r="D4157" i="5"/>
  <c r="D4153" i="5"/>
  <c r="D4149" i="5"/>
  <c r="D4145" i="5"/>
  <c r="D4141" i="5"/>
  <c r="D4137" i="5"/>
  <c r="D4133" i="5"/>
  <c r="D4129" i="5"/>
  <c r="D4125" i="5"/>
  <c r="D4121" i="5"/>
  <c r="D4117" i="5"/>
  <c r="D4113" i="5"/>
  <c r="D4109" i="5"/>
  <c r="D4105" i="5"/>
  <c r="D4101" i="5"/>
  <c r="D4097" i="5"/>
  <c r="D4093" i="5"/>
  <c r="D4089" i="5"/>
  <c r="D4085" i="5"/>
  <c r="D4081" i="5"/>
  <c r="D4077" i="5"/>
  <c r="D4073" i="5"/>
  <c r="D4069" i="5"/>
  <c r="D4065" i="5"/>
  <c r="D4061" i="5"/>
  <c r="D4057" i="5"/>
  <c r="D4053" i="5"/>
  <c r="D4049" i="5"/>
  <c r="D4045" i="5"/>
  <c r="D4041" i="5"/>
  <c r="D4037" i="5"/>
  <c r="D4033" i="5"/>
  <c r="D4029" i="5"/>
  <c r="D4025" i="5"/>
  <c r="D4021" i="5"/>
  <c r="D4017" i="5"/>
  <c r="D4013" i="5"/>
  <c r="D4009" i="5"/>
  <c r="D4005" i="5"/>
  <c r="D4001" i="5"/>
  <c r="D3997" i="5"/>
  <c r="D3993" i="5"/>
  <c r="D3989" i="5"/>
  <c r="D3985" i="5"/>
  <c r="D3981" i="5"/>
  <c r="D3977" i="5"/>
  <c r="D3973" i="5"/>
  <c r="D3969" i="5"/>
  <c r="D3965" i="5"/>
  <c r="D3961" i="5"/>
  <c r="D3957" i="5"/>
  <c r="D3953" i="5"/>
  <c r="D3949" i="5"/>
  <c r="D3945" i="5"/>
  <c r="D3941" i="5"/>
  <c r="D3937" i="5"/>
  <c r="D3933" i="5"/>
  <c r="D3929" i="5"/>
  <c r="D3925" i="5"/>
  <c r="D3921" i="5"/>
  <c r="D3917" i="5"/>
  <c r="D3913" i="5"/>
  <c r="D3909" i="5"/>
  <c r="D3905" i="5"/>
  <c r="D3901" i="5"/>
  <c r="D3897" i="5"/>
  <c r="D3893" i="5"/>
  <c r="D3889" i="5"/>
  <c r="D3885" i="5"/>
  <c r="D3881" i="5"/>
  <c r="D3877" i="5"/>
  <c r="D3873" i="5"/>
  <c r="D3869" i="5"/>
  <c r="D3865" i="5"/>
  <c r="D3861" i="5"/>
  <c r="D3857" i="5"/>
  <c r="D3853" i="5"/>
  <c r="D3849" i="5"/>
  <c r="D3845" i="5"/>
  <c r="D3841" i="5"/>
  <c r="D3837" i="5"/>
  <c r="D3833" i="5"/>
  <c r="D3829" i="5"/>
  <c r="D3825" i="5"/>
  <c r="D3821" i="5"/>
  <c r="D3817" i="5"/>
  <c r="D3813" i="5"/>
  <c r="D3809" i="5"/>
  <c r="D3805" i="5"/>
  <c r="D3801" i="5"/>
  <c r="D3797" i="5"/>
  <c r="D3793" i="5"/>
  <c r="D3789" i="5"/>
  <c r="D3785" i="5"/>
  <c r="D3781" i="5"/>
  <c r="D3777" i="5"/>
  <c r="D3773" i="5"/>
  <c r="D3769" i="5"/>
  <c r="D3765" i="5"/>
  <c r="D3761" i="5"/>
  <c r="D3757" i="5"/>
  <c r="D3753" i="5"/>
  <c r="D3749" i="5"/>
  <c r="D3745" i="5"/>
  <c r="D3741" i="5"/>
  <c r="D3737" i="5"/>
  <c r="D3733" i="5"/>
  <c r="D3729" i="5"/>
  <c r="D3725" i="5"/>
  <c r="D3721" i="5"/>
  <c r="D3717" i="5"/>
  <c r="D3713" i="5"/>
  <c r="D3709" i="5"/>
  <c r="D3705" i="5"/>
  <c r="D3701" i="5"/>
  <c r="D3697" i="5"/>
  <c r="D3693" i="5"/>
  <c r="D3689" i="5"/>
  <c r="D3685" i="5"/>
  <c r="D3681" i="5"/>
  <c r="D3677" i="5"/>
  <c r="D3673" i="5"/>
  <c r="D3669" i="5"/>
  <c r="D3665" i="5"/>
  <c r="D3661" i="5"/>
  <c r="D3657" i="5"/>
  <c r="D3653" i="5"/>
  <c r="D3649" i="5"/>
  <c r="D3645" i="5"/>
  <c r="D3641" i="5"/>
  <c r="D3637" i="5"/>
  <c r="D3633" i="5"/>
  <c r="D3629" i="5"/>
  <c r="D3625" i="5"/>
  <c r="D3621" i="5"/>
  <c r="D3617" i="5"/>
  <c r="D3613" i="5"/>
  <c r="D3609" i="5"/>
  <c r="D3605" i="5"/>
  <c r="D3601" i="5"/>
  <c r="D3597" i="5"/>
  <c r="D3593" i="5"/>
  <c r="D3589" i="5"/>
  <c r="D3585" i="5"/>
  <c r="D3581" i="5"/>
  <c r="D3577" i="5"/>
  <c r="D3573" i="5"/>
  <c r="D3569" i="5"/>
  <c r="D3565" i="5"/>
  <c r="D3561" i="5"/>
  <c r="D3557" i="5"/>
  <c r="D3553" i="5"/>
  <c r="D3549" i="5"/>
  <c r="D3545" i="5"/>
  <c r="D3541" i="5"/>
  <c r="D3537" i="5"/>
  <c r="D3533" i="5"/>
  <c r="D3529" i="5"/>
  <c r="D3525" i="5"/>
  <c r="D3521" i="5"/>
  <c r="D3517" i="5"/>
  <c r="D3513" i="5"/>
  <c r="D3509" i="5"/>
  <c r="D3505" i="5"/>
  <c r="D3501" i="5"/>
  <c r="D3497" i="5"/>
  <c r="D3493" i="5"/>
  <c r="D3489" i="5"/>
  <c r="D3485" i="5"/>
  <c r="D3481" i="5"/>
  <c r="D3477" i="5"/>
  <c r="D3473" i="5"/>
  <c r="D3469" i="5"/>
  <c r="D3465" i="5"/>
  <c r="D3461" i="5"/>
  <c r="D3457" i="5"/>
  <c r="D3453" i="5"/>
  <c r="D3449" i="5"/>
  <c r="D3445" i="5"/>
  <c r="D3441" i="5"/>
  <c r="D3437" i="5"/>
  <c r="D3433" i="5"/>
  <c r="D3429" i="5"/>
  <c r="D3425" i="5"/>
  <c r="D3421" i="5"/>
  <c r="D3417" i="5"/>
  <c r="D3413" i="5"/>
  <c r="D3409" i="5"/>
  <c r="D3405" i="5"/>
  <c r="D3401" i="5"/>
  <c r="D3397" i="5"/>
  <c r="D3393" i="5"/>
  <c r="D3389" i="5"/>
  <c r="D3385" i="5"/>
  <c r="D3381" i="5"/>
  <c r="D3377" i="5"/>
  <c r="D3373" i="5"/>
  <c r="D3369" i="5"/>
  <c r="D3365" i="5"/>
  <c r="D3361" i="5"/>
  <c r="D3357" i="5"/>
  <c r="D3353" i="5"/>
  <c r="D3349" i="5"/>
  <c r="D3345" i="5"/>
  <c r="D3341" i="5"/>
  <c r="D3337" i="5"/>
  <c r="D3333" i="5"/>
  <c r="D3329" i="5"/>
  <c r="D3325" i="5"/>
  <c r="D3321" i="5"/>
  <c r="D3317" i="5"/>
  <c r="D3313" i="5"/>
  <c r="D3309" i="5"/>
  <c r="D3305" i="5"/>
  <c r="D3301" i="5"/>
  <c r="D3297" i="5"/>
  <c r="D3293" i="5"/>
  <c r="D3289" i="5"/>
  <c r="D3285" i="5"/>
  <c r="D3281" i="5"/>
  <c r="D3277" i="5"/>
  <c r="D3273" i="5"/>
  <c r="D3269" i="5"/>
  <c r="D3265" i="5"/>
  <c r="D3261" i="5"/>
  <c r="D3257" i="5"/>
  <c r="D3253" i="5"/>
  <c r="D3249" i="5"/>
  <c r="D3245" i="5"/>
  <c r="D3241" i="5"/>
  <c r="D3237" i="5"/>
  <c r="D3233" i="5"/>
  <c r="D3229" i="5"/>
  <c r="D3225" i="5"/>
  <c r="D3221" i="5"/>
  <c r="D3217" i="5"/>
  <c r="D3213" i="5"/>
  <c r="D3209" i="5"/>
  <c r="D3205" i="5"/>
  <c r="D3201" i="5"/>
  <c r="D3197" i="5"/>
  <c r="D3193" i="5"/>
  <c r="D3189" i="5"/>
  <c r="D3185" i="5"/>
  <c r="D3181" i="5"/>
  <c r="D3177" i="5"/>
  <c r="D3173" i="5"/>
  <c r="D3169" i="5"/>
  <c r="D3165" i="5"/>
  <c r="D3161" i="5"/>
  <c r="D3157" i="5"/>
  <c r="D3153" i="5"/>
  <c r="D3149" i="5"/>
  <c r="D3145" i="5"/>
  <c r="D3141" i="5"/>
  <c r="D3137" i="5"/>
  <c r="D3133" i="5"/>
  <c r="D3129" i="5"/>
  <c r="D3125" i="5"/>
  <c r="D3121" i="5"/>
  <c r="D3117" i="5"/>
  <c r="D3113" i="5"/>
  <c r="D3109" i="5"/>
  <c r="D3105" i="5"/>
  <c r="D3101" i="5"/>
  <c r="D3097" i="5"/>
  <c r="D3093" i="5"/>
  <c r="D3089" i="5"/>
  <c r="D3085" i="5"/>
  <c r="D3081" i="5"/>
  <c r="D3077" i="5"/>
  <c r="D3073" i="5"/>
  <c r="D3069" i="5"/>
  <c r="D3065" i="5"/>
  <c r="D3061" i="5"/>
  <c r="D3057" i="5"/>
  <c r="D3053" i="5"/>
  <c r="D3049" i="5"/>
  <c r="D3045" i="5"/>
  <c r="D3041" i="5"/>
  <c r="D3037" i="5"/>
  <c r="D3033" i="5"/>
  <c r="D3029" i="5"/>
  <c r="D3025" i="5"/>
  <c r="D3021" i="5"/>
  <c r="D3017" i="5"/>
  <c r="D3013" i="5"/>
  <c r="D3009" i="5"/>
  <c r="D3005" i="5"/>
  <c r="D3001" i="5"/>
  <c r="D2997" i="5"/>
  <c r="D2993" i="5"/>
  <c r="D2989" i="5"/>
  <c r="D2985" i="5"/>
  <c r="D2981" i="5"/>
  <c r="D2977" i="5"/>
  <c r="D2973" i="5"/>
  <c r="D2969" i="5"/>
  <c r="D2965" i="5"/>
  <c r="D2961" i="5"/>
  <c r="D2957" i="5"/>
  <c r="D2953" i="5"/>
  <c r="D2949" i="5"/>
  <c r="D2945" i="5"/>
  <c r="D2941" i="5"/>
  <c r="D2937" i="5"/>
  <c r="D2933" i="5"/>
  <c r="D2929" i="5"/>
  <c r="D2925" i="5"/>
  <c r="D2921" i="5"/>
  <c r="D2917" i="5"/>
  <c r="D2913" i="5"/>
  <c r="D2909" i="5"/>
  <c r="D2905" i="5"/>
  <c r="D2901" i="5"/>
  <c r="D2897" i="5"/>
  <c r="D2893" i="5"/>
  <c r="D2889" i="5"/>
  <c r="D2885" i="5"/>
  <c r="D2881" i="5"/>
  <c r="D2877" i="5"/>
  <c r="D2873" i="5"/>
  <c r="D2869" i="5"/>
  <c r="D2865" i="5"/>
  <c r="D2861" i="5"/>
  <c r="D2857" i="5"/>
  <c r="D2853" i="5"/>
  <c r="D2849" i="5"/>
  <c r="D2845" i="5"/>
  <c r="D2841" i="5"/>
  <c r="D2837" i="5"/>
  <c r="D2833" i="5"/>
  <c r="D2829" i="5"/>
  <c r="D2825" i="5"/>
  <c r="D2821" i="5"/>
  <c r="D2817" i="5"/>
  <c r="D2813" i="5"/>
  <c r="D2809" i="5"/>
  <c r="D2805" i="5"/>
  <c r="D2801" i="5"/>
  <c r="D2797" i="5"/>
  <c r="D2793" i="5"/>
  <c r="D2789" i="5"/>
  <c r="D2785" i="5"/>
  <c r="D2781" i="5"/>
  <c r="D2777" i="5"/>
  <c r="D2773" i="5"/>
  <c r="D2769" i="5"/>
  <c r="D2765" i="5"/>
  <c r="D2761" i="5"/>
  <c r="D2757" i="5"/>
  <c r="D2753" i="5"/>
  <c r="D2749" i="5"/>
  <c r="D2745" i="5"/>
  <c r="D2741" i="5"/>
  <c r="D2737" i="5"/>
  <c r="D2733" i="5"/>
  <c r="D2729" i="5"/>
  <c r="D2725" i="5"/>
  <c r="D2721" i="5"/>
  <c r="D2717" i="5"/>
  <c r="D2713" i="5"/>
  <c r="D2709" i="5"/>
  <c r="D2705" i="5"/>
  <c r="D2701" i="5"/>
  <c r="D2697" i="5"/>
  <c r="D2693" i="5"/>
  <c r="D2689" i="5"/>
  <c r="D2685" i="5"/>
  <c r="D2681" i="5"/>
  <c r="D2677" i="5"/>
  <c r="D2673" i="5"/>
  <c r="D2669" i="5"/>
  <c r="D2665" i="5"/>
  <c r="D2661" i="5"/>
  <c r="D2657" i="5"/>
  <c r="D2653" i="5"/>
  <c r="D2649" i="5"/>
  <c r="D2645" i="5"/>
  <c r="D2641" i="5"/>
  <c r="D2637" i="5"/>
  <c r="D2633" i="5"/>
  <c r="D2629" i="5"/>
  <c r="D2625" i="5"/>
  <c r="D2621" i="5"/>
  <c r="D2617" i="5"/>
  <c r="D2613" i="5"/>
  <c r="D2609" i="5"/>
  <c r="D2605" i="5"/>
  <c r="D2601" i="5"/>
  <c r="D2597" i="5"/>
  <c r="D2593" i="5"/>
  <c r="D2589" i="5"/>
  <c r="D2585" i="5"/>
  <c r="D2581" i="5"/>
  <c r="D2577" i="5"/>
  <c r="D2573" i="5"/>
  <c r="D2569" i="5"/>
  <c r="D2565" i="5"/>
  <c r="D2561" i="5"/>
  <c r="D2557" i="5"/>
  <c r="D2553" i="5"/>
  <c r="D2549" i="5"/>
  <c r="D2545" i="5"/>
  <c r="D2541" i="5"/>
  <c r="D2537" i="5"/>
  <c r="D2533" i="5"/>
  <c r="D2529" i="5"/>
  <c r="D2525" i="5"/>
  <c r="D2521" i="5"/>
  <c r="D2517" i="5"/>
  <c r="D2513" i="5"/>
  <c r="D2509" i="5"/>
  <c r="D2505" i="5"/>
  <c r="D2501" i="5"/>
  <c r="D2497" i="5"/>
  <c r="D2493" i="5"/>
  <c r="D2489" i="5"/>
  <c r="D2485" i="5"/>
  <c r="D2481" i="5"/>
  <c r="D2477" i="5"/>
  <c r="D2473" i="5"/>
  <c r="D2469" i="5"/>
  <c r="D2465" i="5"/>
  <c r="D2461" i="5"/>
  <c r="D2457" i="5"/>
  <c r="D2453" i="5"/>
  <c r="D2449" i="5"/>
  <c r="D2445" i="5"/>
  <c r="D2441" i="5"/>
  <c r="D2437" i="5"/>
  <c r="D2433" i="5"/>
  <c r="D2429" i="5"/>
  <c r="D2425" i="5"/>
  <c r="D2421" i="5"/>
  <c r="D2417" i="5"/>
  <c r="D2413" i="5"/>
  <c r="D2409" i="5"/>
  <c r="D2405" i="5"/>
  <c r="D2401" i="5"/>
  <c r="D2397" i="5"/>
  <c r="D2393" i="5"/>
  <c r="D2389" i="5"/>
  <c r="D2385" i="5"/>
  <c r="D2381" i="5"/>
  <c r="D2377" i="5"/>
  <c r="D2373" i="5"/>
  <c r="D2369" i="5"/>
  <c r="D2365" i="5"/>
  <c r="D2361" i="5"/>
  <c r="D2357" i="5"/>
  <c r="D2353" i="5"/>
  <c r="D2349" i="5"/>
  <c r="D2345" i="5"/>
  <c r="D2341" i="5"/>
  <c r="D2337" i="5"/>
  <c r="D2333" i="5"/>
  <c r="D2329" i="5"/>
  <c r="D2325" i="5"/>
  <c r="D2321" i="5"/>
  <c r="D2317" i="5"/>
  <c r="D2313" i="5"/>
  <c r="D2309" i="5"/>
  <c r="D2305" i="5"/>
  <c r="D2301" i="5"/>
  <c r="D2297" i="5"/>
  <c r="D2293" i="5"/>
  <c r="D2289" i="5"/>
  <c r="D2285" i="5"/>
  <c r="D2281" i="5"/>
  <c r="D2277" i="5"/>
  <c r="D2273" i="5"/>
  <c r="D2269" i="5"/>
  <c r="D2265" i="5"/>
  <c r="D2261" i="5"/>
  <c r="D2257" i="5"/>
  <c r="D2253" i="5"/>
  <c r="D2249" i="5"/>
  <c r="D2245" i="5"/>
  <c r="D2241" i="5"/>
  <c r="D2237" i="5"/>
  <c r="D2233" i="5"/>
  <c r="D2229" i="5"/>
  <c r="D2225" i="5"/>
  <c r="D2221" i="5"/>
  <c r="D2217" i="5"/>
  <c r="D2213" i="5"/>
  <c r="D2209" i="5"/>
  <c r="D2205" i="5"/>
  <c r="D2201" i="5"/>
  <c r="D2197" i="5"/>
  <c r="D2193" i="5"/>
  <c r="D2189" i="5"/>
  <c r="D2185" i="5"/>
  <c r="D2181" i="5"/>
  <c r="D2177" i="5"/>
  <c r="D2173" i="5"/>
  <c r="D2169" i="5"/>
  <c r="D2165" i="5"/>
  <c r="D2161" i="5"/>
  <c r="D2157" i="5"/>
  <c r="D2153" i="5"/>
  <c r="D2149" i="5"/>
  <c r="D2145" i="5"/>
  <c r="D2141" i="5"/>
  <c r="D2137" i="5"/>
  <c r="D2133" i="5"/>
  <c r="D2129" i="5"/>
  <c r="D2125" i="5"/>
  <c r="D2121" i="5"/>
  <c r="D2117" i="5"/>
  <c r="D2113" i="5"/>
  <c r="D2109" i="5"/>
  <c r="D2105" i="5"/>
  <c r="D2101" i="5"/>
  <c r="D2097" i="5"/>
  <c r="D2093" i="5"/>
  <c r="D2089" i="5"/>
  <c r="D2085" i="5"/>
  <c r="D2081" i="5"/>
  <c r="D2077" i="5"/>
  <c r="D2073" i="5"/>
  <c r="D2069" i="5"/>
  <c r="D2065" i="5"/>
  <c r="D2061" i="5"/>
  <c r="D2057" i="5"/>
  <c r="D2053" i="5"/>
  <c r="D2049" i="5"/>
  <c r="D2045" i="5"/>
  <c r="D2041" i="5"/>
  <c r="D2037" i="5"/>
  <c r="D2033" i="5"/>
  <c r="D2029" i="5"/>
  <c r="D2025" i="5"/>
  <c r="D2021" i="5"/>
  <c r="D2017" i="5"/>
  <c r="D2013" i="5"/>
  <c r="D2009" i="5"/>
  <c r="D2005" i="5"/>
  <c r="D2001" i="5"/>
  <c r="D1997" i="5"/>
  <c r="D1993" i="5"/>
  <c r="D1989" i="5"/>
  <c r="D1985" i="5"/>
  <c r="D1981" i="5"/>
  <c r="D1977" i="5"/>
  <c r="D1973" i="5"/>
  <c r="D1969" i="5"/>
  <c r="D1965" i="5"/>
  <c r="D1961" i="5"/>
  <c r="D1957" i="5"/>
  <c r="D1953" i="5"/>
  <c r="D1949" i="5"/>
  <c r="D1945" i="5"/>
  <c r="D1941" i="5"/>
  <c r="D1937" i="5"/>
  <c r="D1933" i="5"/>
  <c r="D1929" i="5"/>
  <c r="D1925" i="5"/>
  <c r="D1921" i="5"/>
  <c r="D1917" i="5"/>
  <c r="D1913" i="5"/>
  <c r="D1909" i="5"/>
  <c r="D1905" i="5"/>
  <c r="D1901" i="5"/>
  <c r="D1897" i="5"/>
  <c r="D1893" i="5"/>
  <c r="D1889" i="5"/>
  <c r="D1885" i="5"/>
  <c r="D1881" i="5"/>
  <c r="D1877" i="5"/>
  <c r="D1873" i="5"/>
  <c r="D1869" i="5"/>
  <c r="D1865" i="5"/>
  <c r="D1861" i="5"/>
  <c r="D1857" i="5"/>
  <c r="D1853" i="5"/>
  <c r="D1849" i="5"/>
  <c r="D1845" i="5"/>
  <c r="D1841" i="5"/>
  <c r="D1837" i="5"/>
  <c r="D1833" i="5"/>
  <c r="D1829" i="5"/>
  <c r="D1825" i="5"/>
  <c r="D1821" i="5"/>
  <c r="D1817" i="5"/>
  <c r="D1813" i="5"/>
  <c r="D1809" i="5"/>
  <c r="D1805" i="5"/>
  <c r="D1801" i="5"/>
  <c r="D1797" i="5"/>
  <c r="D1793" i="5"/>
  <c r="D1789" i="5"/>
  <c r="D1785" i="5"/>
  <c r="D1781" i="5"/>
  <c r="D1777" i="5"/>
  <c r="D1773" i="5"/>
  <c r="D1769" i="5"/>
  <c r="D1765" i="5"/>
  <c r="D1761" i="5"/>
  <c r="D1757" i="5"/>
  <c r="D1753" i="5"/>
  <c r="D1749" i="5"/>
  <c r="D1745" i="5"/>
  <c r="D1741" i="5"/>
  <c r="D1737" i="5"/>
  <c r="D1733" i="5"/>
  <c r="D1729" i="5"/>
  <c r="D1725" i="5"/>
  <c r="D1721" i="5"/>
  <c r="D1717" i="5"/>
  <c r="D1713" i="5"/>
  <c r="D1709" i="5"/>
  <c r="D1705" i="5"/>
  <c r="D1701" i="5"/>
  <c r="D1697" i="5"/>
  <c r="D1693" i="5"/>
  <c r="D1689" i="5"/>
  <c r="D1685" i="5"/>
  <c r="D1681" i="5"/>
  <c r="D1677" i="5"/>
  <c r="D1673" i="5"/>
  <c r="D1669" i="5"/>
  <c r="D1665" i="5"/>
  <c r="D1661" i="5"/>
  <c r="D1657" i="5"/>
  <c r="D1653" i="5"/>
  <c r="D1649" i="5"/>
  <c r="D1645" i="5"/>
  <c r="D1641" i="5"/>
  <c r="D1637" i="5"/>
  <c r="D1633" i="5"/>
  <c r="D1629" i="5"/>
  <c r="D1625" i="5"/>
  <c r="D1621" i="5"/>
  <c r="D1617" i="5"/>
  <c r="D1613" i="5"/>
  <c r="D1609" i="5"/>
  <c r="D1605" i="5"/>
  <c r="D1601" i="5"/>
  <c r="D1597" i="5"/>
  <c r="D1593" i="5"/>
  <c r="D1589" i="5"/>
  <c r="D1585" i="5"/>
  <c r="D1581" i="5"/>
  <c r="D1577" i="5"/>
  <c r="D1573" i="5"/>
  <c r="D1569" i="5"/>
  <c r="D1565" i="5"/>
  <c r="D1561" i="5"/>
  <c r="D1557" i="5"/>
  <c r="D1553" i="5"/>
  <c r="D1549" i="5"/>
  <c r="D1545" i="5"/>
  <c r="D1541" i="5"/>
  <c r="D1537" i="5"/>
  <c r="D1533" i="5"/>
  <c r="D1529" i="5"/>
  <c r="D1525" i="5"/>
  <c r="D1521" i="5"/>
  <c r="D1517" i="5"/>
  <c r="D1513" i="5"/>
  <c r="D1509" i="5"/>
  <c r="D1505" i="5"/>
  <c r="D1501" i="5"/>
  <c r="D1497" i="5"/>
  <c r="D1493" i="5"/>
  <c r="D1489" i="5"/>
  <c r="D1485" i="5"/>
  <c r="D1481" i="5"/>
  <c r="D1477" i="5"/>
  <c r="D1473" i="5"/>
  <c r="D1469" i="5"/>
  <c r="D1465" i="5"/>
  <c r="D1461" i="5"/>
  <c r="D1457" i="5"/>
  <c r="D1453" i="5"/>
  <c r="D1449" i="5"/>
  <c r="D1445" i="5"/>
  <c r="D1441" i="5"/>
  <c r="D1437" i="5"/>
  <c r="D1433" i="5"/>
  <c r="D1429" i="5"/>
  <c r="D1425" i="5"/>
  <c r="D1421" i="5"/>
  <c r="D1417" i="5"/>
  <c r="D1413" i="5"/>
  <c r="D1409" i="5"/>
  <c r="D1405" i="5"/>
  <c r="D1401" i="5"/>
  <c r="D1397" i="5"/>
  <c r="D1393" i="5"/>
  <c r="D1389" i="5"/>
  <c r="D1385" i="5"/>
  <c r="D1381" i="5"/>
  <c r="D1377" i="5"/>
  <c r="D1373" i="5"/>
  <c r="D1369" i="5"/>
  <c r="D1365" i="5"/>
  <c r="D1361" i="5"/>
  <c r="D1357" i="5"/>
  <c r="D1353" i="5"/>
  <c r="D1349" i="5"/>
  <c r="D1345" i="5"/>
  <c r="D1341" i="5"/>
  <c r="D1337" i="5"/>
  <c r="D1333" i="5"/>
  <c r="D1329" i="5"/>
  <c r="D1325" i="5"/>
  <c r="D1321" i="5"/>
  <c r="D1317" i="5"/>
  <c r="D1313" i="5"/>
  <c r="D1309" i="5"/>
  <c r="D1305" i="5"/>
  <c r="D1301" i="5"/>
  <c r="D1297" i="5"/>
  <c r="D1293" i="5"/>
  <c r="D1289" i="5"/>
  <c r="D1285" i="5"/>
  <c r="D1281" i="5"/>
  <c r="D1277" i="5"/>
  <c r="D1273" i="5"/>
  <c r="D1269" i="5"/>
  <c r="D1265" i="5"/>
  <c r="D1261" i="5"/>
  <c r="D1257" i="5"/>
  <c r="D1253" i="5"/>
  <c r="D1249" i="5"/>
  <c r="D1245" i="5"/>
  <c r="D1241" i="5"/>
  <c r="D1237" i="5"/>
  <c r="D1233" i="5"/>
  <c r="D1229" i="5"/>
  <c r="D1225" i="5"/>
  <c r="D1221" i="5"/>
  <c r="D1217" i="5"/>
  <c r="D1213" i="5"/>
  <c r="D1209" i="5"/>
  <c r="D1205" i="5"/>
  <c r="D1201" i="5"/>
  <c r="D1197" i="5"/>
  <c r="D1193" i="5"/>
  <c r="D1189" i="5"/>
  <c r="D1185" i="5"/>
  <c r="D1181" i="5"/>
  <c r="D1177" i="5"/>
  <c r="D1173" i="5"/>
  <c r="D1169" i="5"/>
  <c r="D1165" i="5"/>
  <c r="D1161" i="5"/>
  <c r="D1157" i="5"/>
  <c r="D1153" i="5"/>
  <c r="D1149" i="5"/>
  <c r="D1145" i="5"/>
  <c r="D1141" i="5"/>
  <c r="D1137" i="5"/>
  <c r="D1133" i="5"/>
  <c r="D1129" i="5"/>
  <c r="D1125" i="5"/>
  <c r="D1121" i="5"/>
  <c r="D1117" i="5"/>
  <c r="D1113" i="5"/>
  <c r="D1109" i="5"/>
  <c r="D1105" i="5"/>
  <c r="D1101" i="5"/>
  <c r="D1097" i="5"/>
  <c r="D1093" i="5"/>
  <c r="D1089" i="5"/>
  <c r="D1085" i="5"/>
  <c r="D1081" i="5"/>
  <c r="D1077" i="5"/>
  <c r="D1073" i="5"/>
  <c r="D1069" i="5"/>
  <c r="D1065" i="5"/>
  <c r="D1061" i="5"/>
  <c r="D1057" i="5"/>
  <c r="D1053" i="5"/>
  <c r="D1049" i="5"/>
  <c r="D1045" i="5"/>
  <c r="D1041" i="5"/>
  <c r="D1037" i="5"/>
  <c r="D1033" i="5"/>
  <c r="D1029" i="5"/>
  <c r="D1025" i="5"/>
  <c r="D1021" i="5"/>
  <c r="D1017" i="5"/>
  <c r="D1013" i="5"/>
  <c r="D1009" i="5"/>
  <c r="D1005" i="5"/>
  <c r="D1001" i="5"/>
  <c r="D997" i="5"/>
  <c r="D993" i="5"/>
  <c r="D989" i="5"/>
  <c r="D985" i="5"/>
  <c r="D981" i="5"/>
  <c r="D977" i="5"/>
  <c r="D973" i="5"/>
  <c r="D969" i="5"/>
  <c r="D965" i="5"/>
  <c r="D961" i="5"/>
  <c r="D957" i="5"/>
  <c r="D953" i="5"/>
  <c r="D949" i="5"/>
  <c r="D945" i="5"/>
  <c r="D941" i="5"/>
  <c r="D937" i="5"/>
  <c r="D933" i="5"/>
  <c r="D929" i="5"/>
  <c r="D925" i="5"/>
  <c r="D921" i="5"/>
  <c r="D917" i="5"/>
  <c r="D913" i="5"/>
  <c r="D909" i="5"/>
  <c r="D905" i="5"/>
  <c r="D901" i="5"/>
  <c r="D897" i="5"/>
  <c r="D893" i="5"/>
  <c r="D889" i="5"/>
  <c r="D885" i="5"/>
  <c r="D881" i="5"/>
  <c r="D877" i="5"/>
  <c r="D873" i="5"/>
  <c r="D869" i="5"/>
  <c r="D865" i="5"/>
  <c r="D861" i="5"/>
  <c r="D857" i="5"/>
  <c r="D853" i="5"/>
  <c r="D849" i="5"/>
  <c r="D845" i="5"/>
  <c r="D841" i="5"/>
  <c r="D837" i="5"/>
  <c r="D833" i="5"/>
  <c r="D829" i="5"/>
  <c r="D825" i="5"/>
  <c r="D821" i="5"/>
  <c r="D817" i="5"/>
  <c r="D813" i="5"/>
  <c r="D809" i="5"/>
  <c r="D805" i="5"/>
  <c r="D801" i="5"/>
  <c r="D797" i="5"/>
  <c r="D793" i="5"/>
  <c r="D789" i="5"/>
  <c r="D785" i="5"/>
  <c r="D781" i="5"/>
  <c r="D777" i="5"/>
  <c r="D773" i="5"/>
  <c r="D769" i="5"/>
  <c r="D765" i="5"/>
  <c r="D761" i="5"/>
  <c r="D757" i="5"/>
  <c r="D753" i="5"/>
  <c r="D749" i="5"/>
  <c r="D745" i="5"/>
  <c r="D741" i="5"/>
  <c r="D737" i="5"/>
  <c r="D733" i="5"/>
  <c r="D729" i="5"/>
  <c r="D725" i="5"/>
  <c r="D721" i="5"/>
  <c r="D717" i="5"/>
  <c r="D713" i="5"/>
  <c r="D709" i="5"/>
  <c r="D705" i="5"/>
  <c r="D701" i="5"/>
  <c r="D697" i="5"/>
  <c r="D693" i="5"/>
  <c r="D689" i="5"/>
  <c r="D685" i="5"/>
  <c r="D681" i="5"/>
  <c r="D677" i="5"/>
  <c r="D673" i="5"/>
  <c r="D669" i="5"/>
  <c r="D665" i="5"/>
  <c r="D661" i="5"/>
  <c r="D657" i="5"/>
  <c r="D653" i="5"/>
  <c r="D649" i="5"/>
  <c r="D645" i="5"/>
  <c r="D641" i="5"/>
  <c r="D637" i="5"/>
  <c r="D633" i="5"/>
  <c r="D629" i="5"/>
  <c r="D625" i="5"/>
  <c r="D621" i="5"/>
  <c r="D617" i="5"/>
  <c r="D613" i="5"/>
  <c r="D609" i="5"/>
  <c r="D605" i="5"/>
  <c r="D601" i="5"/>
  <c r="D597" i="5"/>
  <c r="D593" i="5"/>
  <c r="D589" i="5"/>
  <c r="D585" i="5"/>
  <c r="D581" i="5"/>
  <c r="D577" i="5"/>
  <c r="D573" i="5"/>
  <c r="D569" i="5"/>
  <c r="D565" i="5"/>
  <c r="D561" i="5"/>
  <c r="D557" i="5"/>
  <c r="D553" i="5"/>
  <c r="D549" i="5"/>
  <c r="D545" i="5"/>
  <c r="D541" i="5"/>
  <c r="D537" i="5"/>
  <c r="D533" i="5"/>
  <c r="D529" i="5"/>
  <c r="D525" i="5"/>
  <c r="D521" i="5"/>
  <c r="D517" i="5"/>
  <c r="D513" i="5"/>
  <c r="D509" i="5"/>
  <c r="D505" i="5"/>
  <c r="D501" i="5"/>
  <c r="D497" i="5"/>
  <c r="D493" i="5"/>
  <c r="D489" i="5"/>
  <c r="D485" i="5"/>
  <c r="D481" i="5"/>
  <c r="D477" i="5"/>
  <c r="D473" i="5"/>
  <c r="D469" i="5"/>
  <c r="D465" i="5"/>
  <c r="D461" i="5"/>
  <c r="D457" i="5"/>
  <c r="D453" i="5"/>
  <c r="D449" i="5"/>
  <c r="D445" i="5"/>
  <c r="D441" i="5"/>
  <c r="D437" i="5"/>
  <c r="D433" i="5"/>
  <c r="D429" i="5"/>
  <c r="D425" i="5"/>
  <c r="D421" i="5"/>
  <c r="D417" i="5"/>
  <c r="D413" i="5"/>
  <c r="D409" i="5"/>
  <c r="D405" i="5"/>
  <c r="D401" i="5"/>
  <c r="D397" i="5"/>
  <c r="D393" i="5"/>
  <c r="D389" i="5"/>
  <c r="D385" i="5"/>
  <c r="D381" i="5"/>
  <c r="D377" i="5"/>
  <c r="D373" i="5"/>
  <c r="D369" i="5"/>
  <c r="D365" i="5"/>
  <c r="D361" i="5"/>
  <c r="D357" i="5"/>
  <c r="D353" i="5"/>
  <c r="D349" i="5"/>
  <c r="D345" i="5"/>
  <c r="D341" i="5"/>
  <c r="D337" i="5"/>
  <c r="D333" i="5"/>
  <c r="D329" i="5"/>
  <c r="D325" i="5"/>
  <c r="D321" i="5"/>
  <c r="D317" i="5"/>
  <c r="D313" i="5"/>
  <c r="D309" i="5"/>
  <c r="D305" i="5"/>
  <c r="D301" i="5"/>
  <c r="D297" i="5"/>
  <c r="D293" i="5"/>
  <c r="D289" i="5"/>
  <c r="D285" i="5"/>
  <c r="D281" i="5"/>
  <c r="D277" i="5"/>
  <c r="D273" i="5"/>
  <c r="D269" i="5"/>
  <c r="D265" i="5"/>
  <c r="D261" i="5"/>
  <c r="D257" i="5"/>
  <c r="D253" i="5"/>
  <c r="D249" i="5"/>
  <c r="D245" i="5"/>
  <c r="D241" i="5"/>
  <c r="D237" i="5"/>
  <c r="D233" i="5"/>
  <c r="D229" i="5"/>
  <c r="D225" i="5"/>
  <c r="D221" i="5"/>
  <c r="D217" i="5"/>
  <c r="D213" i="5"/>
  <c r="D209" i="5"/>
  <c r="D205" i="5"/>
  <c r="D201" i="5"/>
  <c r="D197" i="5"/>
  <c r="D193" i="5"/>
  <c r="D189" i="5"/>
  <c r="D185" i="5"/>
  <c r="D181" i="5"/>
  <c r="D177" i="5"/>
  <c r="D173" i="5"/>
  <c r="D169" i="5"/>
  <c r="D165" i="5"/>
  <c r="D161" i="5"/>
  <c r="D157" i="5"/>
  <c r="D153" i="5"/>
  <c r="D149" i="5"/>
  <c r="D145" i="5"/>
  <c r="D141" i="5"/>
  <c r="D137" i="5"/>
  <c r="D133" i="5"/>
  <c r="D129" i="5"/>
  <c r="D125" i="5"/>
  <c r="D121" i="5"/>
  <c r="D117" i="5"/>
  <c r="D113" i="5"/>
  <c r="D109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9" i="5"/>
  <c r="D5" i="5"/>
  <c r="D4436" i="5"/>
  <c r="D4432" i="5"/>
  <c r="D4428" i="5"/>
  <c r="D4424" i="5"/>
  <c r="D4420" i="5"/>
  <c r="D4416" i="5"/>
  <c r="D4412" i="5"/>
  <c r="D4408" i="5"/>
  <c r="D4404" i="5"/>
  <c r="D4400" i="5"/>
  <c r="D4396" i="5"/>
  <c r="D4392" i="5"/>
  <c r="D4388" i="5"/>
  <c r="D4384" i="5"/>
  <c r="D4380" i="5"/>
  <c r="D4376" i="5"/>
  <c r="D4372" i="5"/>
  <c r="D4368" i="5"/>
  <c r="D4364" i="5"/>
  <c r="D4360" i="5"/>
  <c r="D4356" i="5"/>
  <c r="D4352" i="5"/>
  <c r="D4348" i="5"/>
  <c r="D4344" i="5"/>
  <c r="D4340" i="5"/>
  <c r="D4336" i="5"/>
  <c r="D4332" i="5"/>
  <c r="D4328" i="5"/>
  <c r="D4324" i="5"/>
  <c r="D4320" i="5"/>
  <c r="D4316" i="5"/>
  <c r="D4312" i="5"/>
  <c r="D4308" i="5"/>
  <c r="D4304" i="5"/>
  <c r="D4300" i="5"/>
  <c r="D4296" i="5"/>
  <c r="D4292" i="5"/>
  <c r="D4288" i="5"/>
  <c r="D4284" i="5"/>
  <c r="D4280" i="5"/>
  <c r="D4276" i="5"/>
  <c r="D4272" i="5"/>
  <c r="D4268" i="5"/>
  <c r="D4264" i="5"/>
  <c r="D4260" i="5"/>
  <c r="D4256" i="5"/>
  <c r="D4252" i="5"/>
  <c r="D4248" i="5"/>
  <c r="D4244" i="5"/>
  <c r="D4240" i="5"/>
  <c r="D4236" i="5"/>
  <c r="D4232" i="5"/>
  <c r="D4228" i="5"/>
  <c r="D4224" i="5"/>
  <c r="D4220" i="5"/>
  <c r="D4216" i="5"/>
  <c r="D4212" i="5"/>
  <c r="D4208" i="5"/>
  <c r="D4204" i="5"/>
  <c r="D4200" i="5"/>
  <c r="D4196" i="5"/>
  <c r="D4192" i="5"/>
  <c r="D4188" i="5"/>
  <c r="D4184" i="5"/>
  <c r="D4180" i="5"/>
  <c r="D4176" i="5"/>
  <c r="D4172" i="5"/>
  <c r="D4168" i="5"/>
  <c r="D4164" i="5"/>
  <c r="D4160" i="5"/>
  <c r="D4156" i="5"/>
  <c r="D4152" i="5"/>
  <c r="D4148" i="5"/>
  <c r="D4144" i="5"/>
  <c r="D4140" i="5"/>
  <c r="D4136" i="5"/>
  <c r="D4132" i="5"/>
  <c r="D4128" i="5"/>
  <c r="D4124" i="5"/>
  <c r="D4120" i="5"/>
  <c r="D4116" i="5"/>
  <c r="D4112" i="5"/>
  <c r="D4108" i="5"/>
  <c r="D4104" i="5"/>
  <c r="D4100" i="5"/>
  <c r="D4096" i="5"/>
  <c r="D4092" i="5"/>
  <c r="D4088" i="5"/>
  <c r="D4084" i="5"/>
  <c r="D4080" i="5"/>
  <c r="D4076" i="5"/>
  <c r="D4072" i="5"/>
  <c r="D4068" i="5"/>
  <c r="D4064" i="5"/>
  <c r="D4060" i="5"/>
  <c r="D4056" i="5"/>
  <c r="D4052" i="5"/>
  <c r="D4048" i="5"/>
  <c r="D4044" i="5"/>
  <c r="D4040" i="5"/>
  <c r="D4036" i="5"/>
  <c r="D4032" i="5"/>
  <c r="D4028" i="5"/>
  <c r="D4024" i="5"/>
  <c r="D4020" i="5"/>
  <c r="D4016" i="5"/>
  <c r="D4012" i="5"/>
  <c r="D4008" i="5"/>
  <c r="D4004" i="5"/>
  <c r="D4000" i="5"/>
  <c r="D3996" i="5"/>
  <c r="D3992" i="5"/>
  <c r="D3988" i="5"/>
  <c r="D3984" i="5"/>
  <c r="D3980" i="5"/>
  <c r="D3976" i="5"/>
  <c r="D3972" i="5"/>
  <c r="D3968" i="5"/>
  <c r="D3964" i="5"/>
  <c r="D3960" i="5"/>
  <c r="D3956" i="5"/>
  <c r="D3952" i="5"/>
  <c r="D3948" i="5"/>
  <c r="D3944" i="5"/>
  <c r="D3940" i="5"/>
  <c r="D3936" i="5"/>
  <c r="D3932" i="5"/>
  <c r="D3928" i="5"/>
  <c r="D3924" i="5"/>
  <c r="D3920" i="5"/>
  <c r="D3916" i="5"/>
  <c r="D3912" i="5"/>
  <c r="D3908" i="5"/>
  <c r="D3904" i="5"/>
  <c r="D3900" i="5"/>
  <c r="D3896" i="5"/>
  <c r="D3892" i="5"/>
  <c r="D3888" i="5"/>
  <c r="D3884" i="5"/>
  <c r="D3880" i="5"/>
  <c r="D3876" i="5"/>
  <c r="D3872" i="5"/>
  <c r="D3868" i="5"/>
  <c r="D3864" i="5"/>
  <c r="D3860" i="5"/>
  <c r="D3856" i="5"/>
  <c r="D3852" i="5"/>
  <c r="D3848" i="5"/>
  <c r="D3844" i="5"/>
  <c r="D3840" i="5"/>
  <c r="D3836" i="5"/>
  <c r="D3832" i="5"/>
  <c r="D3828" i="5"/>
  <c r="D3824" i="5"/>
  <c r="D3820" i="5"/>
  <c r="D3816" i="5"/>
  <c r="D3812" i="5"/>
  <c r="D3808" i="5"/>
  <c r="D3804" i="5"/>
  <c r="D3800" i="5"/>
  <c r="D3796" i="5"/>
  <c r="D3792" i="5"/>
  <c r="D3788" i="5"/>
  <c r="D3784" i="5"/>
  <c r="D3780" i="5"/>
  <c r="D3776" i="5"/>
  <c r="D3772" i="5"/>
  <c r="D3768" i="5"/>
  <c r="D3764" i="5"/>
  <c r="D3760" i="5"/>
  <c r="D3756" i="5"/>
  <c r="D3752" i="5"/>
  <c r="D3748" i="5"/>
  <c r="D3744" i="5"/>
  <c r="D3740" i="5"/>
  <c r="D3736" i="5"/>
  <c r="D3732" i="5"/>
  <c r="D3728" i="5"/>
  <c r="D3724" i="5"/>
  <c r="D3720" i="5"/>
  <c r="D3716" i="5"/>
  <c r="D3712" i="5"/>
  <c r="D3708" i="5"/>
  <c r="D3704" i="5"/>
  <c r="D3700" i="5"/>
  <c r="D3696" i="5"/>
  <c r="D3692" i="5"/>
  <c r="D3688" i="5"/>
  <c r="D3684" i="5"/>
  <c r="D3680" i="5"/>
  <c r="D3676" i="5"/>
  <c r="D3672" i="5"/>
  <c r="D3668" i="5"/>
  <c r="D3664" i="5"/>
  <c r="D3660" i="5"/>
  <c r="D3656" i="5"/>
  <c r="D3652" i="5"/>
  <c r="D3648" i="5"/>
  <c r="D3644" i="5"/>
  <c r="D3640" i="5"/>
  <c r="D3636" i="5"/>
  <c r="D3632" i="5"/>
  <c r="D3628" i="5"/>
  <c r="D3624" i="5"/>
  <c r="D3620" i="5"/>
  <c r="D3616" i="5"/>
  <c r="D3612" i="5"/>
  <c r="D3608" i="5"/>
  <c r="D3604" i="5"/>
  <c r="D3600" i="5"/>
  <c r="D3596" i="5"/>
  <c r="D3592" i="5"/>
  <c r="D3588" i="5"/>
  <c r="D3584" i="5"/>
  <c r="D3580" i="5"/>
  <c r="D3576" i="5"/>
  <c r="D3572" i="5"/>
  <c r="D3568" i="5"/>
  <c r="D3564" i="5"/>
  <c r="D3560" i="5"/>
  <c r="D3556" i="5"/>
  <c r="D3552" i="5"/>
  <c r="D3548" i="5"/>
  <c r="D3544" i="5"/>
  <c r="D3540" i="5"/>
  <c r="D3536" i="5"/>
  <c r="D3532" i="5"/>
  <c r="D3528" i="5"/>
  <c r="D3524" i="5"/>
  <c r="D3520" i="5"/>
  <c r="D3516" i="5"/>
  <c r="D3512" i="5"/>
  <c r="D3508" i="5"/>
  <c r="D3504" i="5"/>
  <c r="D3500" i="5"/>
  <c r="D3496" i="5"/>
  <c r="D3492" i="5"/>
  <c r="D3488" i="5"/>
  <c r="D3484" i="5"/>
  <c r="D3480" i="5"/>
  <c r="D3476" i="5"/>
  <c r="D3472" i="5"/>
  <c r="D3468" i="5"/>
  <c r="D3464" i="5"/>
  <c r="D3460" i="5"/>
  <c r="D3456" i="5"/>
  <c r="D3452" i="5"/>
  <c r="D3448" i="5"/>
  <c r="D3444" i="5"/>
  <c r="D3440" i="5"/>
  <c r="D3436" i="5"/>
  <c r="D3432" i="5"/>
  <c r="D3428" i="5"/>
  <c r="D3424" i="5"/>
  <c r="D3420" i="5"/>
  <c r="D3416" i="5"/>
  <c r="D3412" i="5"/>
  <c r="D3408" i="5"/>
  <c r="D3404" i="5"/>
  <c r="D3400" i="5"/>
  <c r="D3396" i="5"/>
  <c r="D3392" i="5"/>
  <c r="D3388" i="5"/>
  <c r="D3384" i="5"/>
  <c r="D3380" i="5"/>
  <c r="D3376" i="5"/>
  <c r="D3372" i="5"/>
  <c r="D3368" i="5"/>
  <c r="D3364" i="5"/>
  <c r="D3360" i="5"/>
  <c r="D3356" i="5"/>
  <c r="D3352" i="5"/>
  <c r="D3348" i="5"/>
  <c r="D3344" i="5"/>
  <c r="D3340" i="5"/>
  <c r="D3336" i="5"/>
  <c r="D3332" i="5"/>
  <c r="D3328" i="5"/>
  <c r="D3324" i="5"/>
  <c r="D3320" i="5"/>
  <c r="D3316" i="5"/>
  <c r="D3312" i="5"/>
  <c r="D3308" i="5"/>
  <c r="D3304" i="5"/>
  <c r="D3300" i="5"/>
  <c r="D3296" i="5"/>
  <c r="D3292" i="5"/>
  <c r="D3288" i="5"/>
  <c r="D3284" i="5"/>
  <c r="D3280" i="5"/>
  <c r="D3276" i="5"/>
  <c r="D3272" i="5"/>
  <c r="D3268" i="5"/>
  <c r="D3264" i="5"/>
  <c r="D3260" i="5"/>
  <c r="D3256" i="5"/>
  <c r="D3252" i="5"/>
  <c r="D3248" i="5"/>
  <c r="D3244" i="5"/>
  <c r="D3240" i="5"/>
  <c r="D3236" i="5"/>
  <c r="D3232" i="5"/>
  <c r="D3228" i="5"/>
  <c r="D3224" i="5"/>
  <c r="D3220" i="5"/>
  <c r="D3216" i="5"/>
  <c r="D3212" i="5"/>
  <c r="D3208" i="5"/>
  <c r="D3204" i="5"/>
  <c r="D3200" i="5"/>
  <c r="D3196" i="5"/>
  <c r="D3192" i="5"/>
  <c r="D3188" i="5"/>
  <c r="D3184" i="5"/>
  <c r="D3180" i="5"/>
  <c r="D3176" i="5"/>
  <c r="D3172" i="5"/>
  <c r="D3168" i="5"/>
  <c r="D3164" i="5"/>
  <c r="D3160" i="5"/>
  <c r="D3156" i="5"/>
  <c r="D3152" i="5"/>
  <c r="D3148" i="5"/>
  <c r="D3144" i="5"/>
  <c r="D3140" i="5"/>
  <c r="D3136" i="5"/>
  <c r="D3132" i="5"/>
  <c r="D3128" i="5"/>
  <c r="D3124" i="5"/>
  <c r="D3120" i="5"/>
  <c r="D3116" i="5"/>
  <c r="D3112" i="5"/>
  <c r="D3108" i="5"/>
  <c r="D3104" i="5"/>
  <c r="D3100" i="5"/>
  <c r="D3096" i="5"/>
  <c r="D3092" i="5"/>
  <c r="D3088" i="5"/>
  <c r="D3084" i="5"/>
  <c r="D3080" i="5"/>
  <c r="D3076" i="5"/>
  <c r="D3072" i="5"/>
  <c r="D3068" i="5"/>
  <c r="D3064" i="5"/>
  <c r="D3060" i="5"/>
  <c r="D3056" i="5"/>
  <c r="D3052" i="5"/>
  <c r="D3048" i="5"/>
  <c r="D3044" i="5"/>
  <c r="D3040" i="5"/>
  <c r="D3036" i="5"/>
  <c r="D3032" i="5"/>
  <c r="D3028" i="5"/>
  <c r="D3024" i="5"/>
  <c r="D3020" i="5"/>
  <c r="D3016" i="5"/>
  <c r="D3012" i="5"/>
  <c r="D3008" i="5"/>
  <c r="D3004" i="5"/>
  <c r="D3000" i="5"/>
  <c r="D2996" i="5"/>
  <c r="D2992" i="5"/>
  <c r="D2988" i="5"/>
  <c r="D2984" i="5"/>
  <c r="D2980" i="5"/>
  <c r="D2976" i="5"/>
  <c r="D2972" i="5"/>
  <c r="D2968" i="5"/>
  <c r="D2964" i="5"/>
  <c r="D2960" i="5"/>
  <c r="D2956" i="5"/>
  <c r="D2952" i="5"/>
  <c r="D2948" i="5"/>
  <c r="D2944" i="5"/>
  <c r="D2940" i="5"/>
  <c r="D2936" i="5"/>
  <c r="D2932" i="5"/>
  <c r="D2928" i="5"/>
  <c r="D2924" i="5"/>
  <c r="D2920" i="5"/>
  <c r="D2916" i="5"/>
  <c r="D2912" i="5"/>
  <c r="D2908" i="5"/>
  <c r="D2904" i="5"/>
  <c r="D2900" i="5"/>
  <c r="D2896" i="5"/>
  <c r="D2892" i="5"/>
  <c r="D2888" i="5"/>
  <c r="D2884" i="5"/>
  <c r="D2880" i="5"/>
  <c r="D2876" i="5"/>
  <c r="D2872" i="5"/>
  <c r="D2868" i="5"/>
  <c r="D2864" i="5"/>
  <c r="D2860" i="5"/>
  <c r="D2856" i="5"/>
  <c r="D2852" i="5"/>
  <c r="D2848" i="5"/>
  <c r="D2844" i="5"/>
  <c r="D2840" i="5"/>
  <c r="D2836" i="5"/>
  <c r="D2832" i="5"/>
  <c r="D2828" i="5"/>
  <c r="D2824" i="5"/>
  <c r="D2820" i="5"/>
  <c r="D2816" i="5"/>
  <c r="D2812" i="5"/>
  <c r="D2808" i="5"/>
  <c r="D2804" i="5"/>
  <c r="D2800" i="5"/>
  <c r="D2796" i="5"/>
  <c r="D2792" i="5"/>
  <c r="D2788" i="5"/>
  <c r="D2784" i="5"/>
  <c r="D2780" i="5"/>
  <c r="D2776" i="5"/>
  <c r="D2772" i="5"/>
  <c r="D2768" i="5"/>
  <c r="D2764" i="5"/>
  <c r="D2760" i="5"/>
  <c r="D2756" i="5"/>
  <c r="D2752" i="5"/>
  <c r="D2748" i="5"/>
  <c r="D2744" i="5"/>
  <c r="D2740" i="5"/>
  <c r="D2736" i="5"/>
  <c r="D2732" i="5"/>
  <c r="D2728" i="5"/>
  <c r="D2724" i="5"/>
  <c r="D2720" i="5"/>
  <c r="D2716" i="5"/>
  <c r="D2712" i="5"/>
  <c r="D2708" i="5"/>
  <c r="D2704" i="5"/>
  <c r="D2700" i="5"/>
  <c r="D2696" i="5"/>
  <c r="D2692" i="5"/>
  <c r="D2688" i="5"/>
  <c r="D2684" i="5"/>
  <c r="D2680" i="5"/>
  <c r="D2676" i="5"/>
  <c r="D2672" i="5"/>
  <c r="D2668" i="5"/>
  <c r="D2664" i="5"/>
  <c r="D2660" i="5"/>
  <c r="D2656" i="5"/>
  <c r="D2652" i="5"/>
  <c r="D2648" i="5"/>
  <c r="D2644" i="5"/>
  <c r="D2640" i="5"/>
  <c r="D2636" i="5"/>
  <c r="D2632" i="5"/>
  <c r="D2628" i="5"/>
  <c r="D2624" i="5"/>
  <c r="D2620" i="5"/>
  <c r="D2616" i="5"/>
  <c r="D2612" i="5"/>
  <c r="D2608" i="5"/>
  <c r="D2604" i="5"/>
  <c r="D2600" i="5"/>
  <c r="D2596" i="5"/>
  <c r="D2592" i="5"/>
  <c r="D2588" i="5"/>
  <c r="D2584" i="5"/>
  <c r="D2580" i="5"/>
  <c r="D2576" i="5"/>
  <c r="D2572" i="5"/>
  <c r="D2568" i="5"/>
  <c r="D2564" i="5"/>
  <c r="D2560" i="5"/>
  <c r="D2556" i="5"/>
  <c r="D2552" i="5"/>
  <c r="D2548" i="5"/>
  <c r="D2544" i="5"/>
  <c r="D2540" i="5"/>
  <c r="D2536" i="5"/>
  <c r="D2532" i="5"/>
  <c r="D2528" i="5"/>
  <c r="D2524" i="5"/>
  <c r="D2520" i="5"/>
  <c r="D2516" i="5"/>
  <c r="D2512" i="5"/>
  <c r="D2508" i="5"/>
  <c r="D2504" i="5"/>
  <c r="D2500" i="5"/>
  <c r="D2496" i="5"/>
  <c r="D2492" i="5"/>
  <c r="D2488" i="5"/>
  <c r="D2484" i="5"/>
  <c r="D2480" i="5"/>
  <c r="D2476" i="5"/>
  <c r="D2472" i="5"/>
  <c r="D2468" i="5"/>
  <c r="D2464" i="5"/>
  <c r="D2460" i="5"/>
  <c r="D2456" i="5"/>
  <c r="D2452" i="5"/>
  <c r="D2448" i="5"/>
  <c r="D2444" i="5"/>
  <c r="D2440" i="5"/>
  <c r="D2436" i="5"/>
  <c r="D2432" i="5"/>
  <c r="D2428" i="5"/>
  <c r="D2424" i="5"/>
  <c r="D2420" i="5"/>
  <c r="D2416" i="5"/>
  <c r="D2412" i="5"/>
  <c r="D2408" i="5"/>
  <c r="D2404" i="5"/>
  <c r="D2400" i="5"/>
  <c r="D2396" i="5"/>
  <c r="D2392" i="5"/>
  <c r="D2388" i="5"/>
  <c r="D2384" i="5"/>
  <c r="D2380" i="5"/>
  <c r="D2376" i="5"/>
  <c r="D2372" i="5"/>
  <c r="D2368" i="5"/>
  <c r="D2364" i="5"/>
  <c r="D2360" i="5"/>
  <c r="D2356" i="5"/>
  <c r="D2352" i="5"/>
  <c r="D2348" i="5"/>
  <c r="D2344" i="5"/>
  <c r="D2340" i="5"/>
  <c r="D2336" i="5"/>
  <c r="D2332" i="5"/>
  <c r="D2328" i="5"/>
  <c r="D2324" i="5"/>
  <c r="D2320" i="5"/>
  <c r="D2316" i="5"/>
  <c r="D2312" i="5"/>
  <c r="D2308" i="5"/>
  <c r="D2304" i="5"/>
  <c r="D2300" i="5"/>
  <c r="D2296" i="5"/>
  <c r="D2292" i="5"/>
  <c r="D2288" i="5"/>
  <c r="D2284" i="5"/>
  <c r="D2280" i="5"/>
  <c r="D2276" i="5"/>
  <c r="D2272" i="5"/>
  <c r="D2268" i="5"/>
  <c r="D2264" i="5"/>
  <c r="D2260" i="5"/>
  <c r="D2256" i="5"/>
  <c r="D2252" i="5"/>
  <c r="D2248" i="5"/>
  <c r="D2244" i="5"/>
  <c r="D2240" i="5"/>
  <c r="D2236" i="5"/>
  <c r="D2232" i="5"/>
  <c r="D2228" i="5"/>
  <c r="D2224" i="5"/>
  <c r="D2220" i="5"/>
  <c r="D2216" i="5"/>
  <c r="D2212" i="5"/>
  <c r="D2208" i="5"/>
  <c r="D2204" i="5"/>
  <c r="D2200" i="5"/>
  <c r="D2196" i="5"/>
  <c r="D2192" i="5"/>
  <c r="D2188" i="5"/>
  <c r="D2184" i="5"/>
  <c r="D2180" i="5"/>
  <c r="D2176" i="5"/>
  <c r="D2172" i="5"/>
  <c r="D2168" i="5"/>
  <c r="D2164" i="5"/>
  <c r="D2160" i="5"/>
  <c r="D2156" i="5"/>
  <c r="D2152" i="5"/>
  <c r="D2148" i="5"/>
  <c r="D2144" i="5"/>
  <c r="D2140" i="5"/>
  <c r="D2136" i="5"/>
  <c r="D2132" i="5"/>
  <c r="D2128" i="5"/>
  <c r="D2124" i="5"/>
  <c r="D2120" i="5"/>
  <c r="D2116" i="5"/>
  <c r="D2112" i="5"/>
  <c r="D2108" i="5"/>
  <c r="D2104" i="5"/>
  <c r="D2100" i="5"/>
  <c r="D2096" i="5"/>
  <c r="D2092" i="5"/>
  <c r="D2088" i="5"/>
  <c r="D2084" i="5"/>
  <c r="D2080" i="5"/>
  <c r="D2076" i="5"/>
  <c r="D2072" i="5"/>
  <c r="D2068" i="5"/>
  <c r="D2064" i="5"/>
  <c r="D2060" i="5"/>
  <c r="D2056" i="5"/>
  <c r="D2052" i="5"/>
  <c r="D2048" i="5"/>
  <c r="D2044" i="5"/>
  <c r="D2040" i="5"/>
  <c r="D2036" i="5"/>
  <c r="D2032" i="5"/>
  <c r="D2028" i="5"/>
  <c r="D2024" i="5"/>
  <c r="D2020" i="5"/>
  <c r="D2016" i="5"/>
  <c r="D2012" i="5"/>
  <c r="D2008" i="5"/>
  <c r="D2004" i="5"/>
  <c r="D2000" i="5"/>
  <c r="D1996" i="5"/>
  <c r="D1992" i="5"/>
  <c r="D1988" i="5"/>
  <c r="D1984" i="5"/>
  <c r="D1980" i="5"/>
  <c r="D1976" i="5"/>
  <c r="D1972" i="5"/>
  <c r="D1968" i="5"/>
  <c r="D1964" i="5"/>
  <c r="D1960" i="5"/>
  <c r="D1956" i="5"/>
  <c r="D1952" i="5"/>
  <c r="D1948" i="5"/>
  <c r="D1944" i="5"/>
  <c r="D1940" i="5"/>
  <c r="D1936" i="5"/>
  <c r="D1932" i="5"/>
  <c r="D1928" i="5"/>
  <c r="D1924" i="5"/>
  <c r="D1920" i="5"/>
  <c r="D1916" i="5"/>
  <c r="D1912" i="5"/>
  <c r="D1908" i="5"/>
  <c r="D1904" i="5"/>
  <c r="D1900" i="5"/>
  <c r="D1896" i="5"/>
  <c r="D1892" i="5"/>
  <c r="D1888" i="5"/>
  <c r="D1884" i="5"/>
  <c r="D1880" i="5"/>
  <c r="D1876" i="5"/>
  <c r="D1872" i="5"/>
  <c r="D1868" i="5"/>
  <c r="D1864" i="5"/>
  <c r="D1860" i="5"/>
  <c r="D1856" i="5"/>
  <c r="D1852" i="5"/>
  <c r="D1848" i="5"/>
  <c r="D1844" i="5"/>
  <c r="D1840" i="5"/>
  <c r="D1836" i="5"/>
  <c r="D1832" i="5"/>
  <c r="D1828" i="5"/>
  <c r="D1824" i="5"/>
  <c r="D1820" i="5"/>
  <c r="D1816" i="5"/>
  <c r="D1812" i="5"/>
  <c r="D1808" i="5"/>
  <c r="D1804" i="5"/>
  <c r="D1800" i="5"/>
  <c r="D1796" i="5"/>
  <c r="D1792" i="5"/>
  <c r="D1788" i="5"/>
  <c r="D1784" i="5"/>
  <c r="D1780" i="5"/>
  <c r="D1776" i="5"/>
  <c r="D1772" i="5"/>
  <c r="D1768" i="5"/>
  <c r="D1764" i="5"/>
  <c r="D1760" i="5"/>
  <c r="D1756" i="5"/>
  <c r="D1752" i="5"/>
  <c r="D1748" i="5"/>
  <c r="D1744" i="5"/>
  <c r="D1740" i="5"/>
  <c r="D1736" i="5"/>
  <c r="D1732" i="5"/>
  <c r="D1728" i="5"/>
  <c r="D1724" i="5"/>
  <c r="D1720" i="5"/>
  <c r="D1716" i="5"/>
  <c r="D1712" i="5"/>
  <c r="D1708" i="5"/>
  <c r="D1704" i="5"/>
  <c r="D1700" i="5"/>
  <c r="D1696" i="5"/>
  <c r="D1692" i="5"/>
  <c r="D1688" i="5"/>
  <c r="D1684" i="5"/>
  <c r="D1680" i="5"/>
  <c r="D1676" i="5"/>
  <c r="D1672" i="5"/>
  <c r="D1668" i="5"/>
  <c r="D1664" i="5"/>
  <c r="D1660" i="5"/>
  <c r="D1656" i="5"/>
  <c r="D1652" i="5"/>
  <c r="D1648" i="5"/>
  <c r="D1644" i="5"/>
  <c r="D1640" i="5"/>
  <c r="D1636" i="5"/>
  <c r="D1632" i="5"/>
  <c r="D1628" i="5"/>
  <c r="D1624" i="5"/>
  <c r="D1620" i="5"/>
  <c r="D1616" i="5"/>
  <c r="D1612" i="5"/>
  <c r="D1608" i="5"/>
  <c r="D1604" i="5"/>
  <c r="D1600" i="5"/>
  <c r="D1596" i="5"/>
  <c r="D1592" i="5"/>
  <c r="D1588" i="5"/>
  <c r="D1584" i="5"/>
  <c r="D1580" i="5"/>
  <c r="D1576" i="5"/>
  <c r="D1572" i="5"/>
  <c r="D1568" i="5"/>
  <c r="D1564" i="5"/>
  <c r="D1560" i="5"/>
  <c r="D1556" i="5"/>
  <c r="D1552" i="5"/>
  <c r="D1548" i="5"/>
  <c r="D1544" i="5"/>
  <c r="D1540" i="5"/>
  <c r="D1536" i="5"/>
  <c r="D1532" i="5"/>
  <c r="D1528" i="5"/>
  <c r="D1524" i="5"/>
  <c r="D1520" i="5"/>
  <c r="D1516" i="5"/>
  <c r="D1512" i="5"/>
  <c r="D1508" i="5"/>
  <c r="D1504" i="5"/>
  <c r="D1500" i="5"/>
  <c r="D1496" i="5"/>
  <c r="D1492" i="5"/>
  <c r="D1488" i="5"/>
  <c r="D1484" i="5"/>
  <c r="D1480" i="5"/>
  <c r="D1476" i="5"/>
  <c r="D1472" i="5"/>
  <c r="D1468" i="5"/>
  <c r="D1464" i="5"/>
  <c r="D1460" i="5"/>
  <c r="D1456" i="5"/>
  <c r="D1452" i="5"/>
  <c r="D1448" i="5"/>
  <c r="D1444" i="5"/>
  <c r="D1440" i="5"/>
  <c r="D1436" i="5"/>
  <c r="D1432" i="5"/>
  <c r="D1428" i="5"/>
  <c r="D1424" i="5"/>
  <c r="D1420" i="5"/>
  <c r="D1416" i="5"/>
  <c r="D1412" i="5"/>
  <c r="D1408" i="5"/>
  <c r="D1404" i="5"/>
  <c r="D1400" i="5"/>
  <c r="D1396" i="5"/>
  <c r="D1392" i="5"/>
  <c r="D1388" i="5"/>
  <c r="D1384" i="5"/>
  <c r="D1380" i="5"/>
  <c r="D1376" i="5"/>
  <c r="D1372" i="5"/>
  <c r="D1368" i="5"/>
  <c r="D1364" i="5"/>
  <c r="D1360" i="5"/>
  <c r="D1356" i="5"/>
  <c r="D1352" i="5"/>
  <c r="D1348" i="5"/>
  <c r="D1344" i="5"/>
  <c r="D1340" i="5"/>
  <c r="D1336" i="5"/>
  <c r="D1332" i="5"/>
  <c r="D1328" i="5"/>
  <c r="D1324" i="5"/>
  <c r="D1320" i="5"/>
  <c r="D1316" i="5"/>
  <c r="D1312" i="5"/>
  <c r="D1308" i="5"/>
  <c r="D1304" i="5"/>
  <c r="D1300" i="5"/>
  <c r="D1296" i="5"/>
  <c r="D1292" i="5"/>
  <c r="D1288" i="5"/>
  <c r="D1284" i="5"/>
  <c r="D1280" i="5"/>
  <c r="D1276" i="5"/>
  <c r="D1272" i="5"/>
  <c r="D1268" i="5"/>
  <c r="D1264" i="5"/>
  <c r="D1260" i="5"/>
  <c r="D1256" i="5"/>
  <c r="D1252" i="5"/>
  <c r="D1248" i="5"/>
  <c r="D1244" i="5"/>
  <c r="D1240" i="5"/>
  <c r="D1236" i="5"/>
  <c r="D1232" i="5"/>
  <c r="D1228" i="5"/>
  <c r="D1224" i="5"/>
  <c r="D1220" i="5"/>
  <c r="D1216" i="5"/>
  <c r="D1212" i="5"/>
  <c r="D1208" i="5"/>
  <c r="D1204" i="5"/>
  <c r="D1200" i="5"/>
  <c r="D1196" i="5"/>
  <c r="D1192" i="5"/>
  <c r="D1188" i="5"/>
  <c r="D1184" i="5"/>
  <c r="D1180" i="5"/>
  <c r="D1176" i="5"/>
  <c r="D1172" i="5"/>
  <c r="D1168" i="5"/>
  <c r="D1164" i="5"/>
  <c r="D1160" i="5"/>
  <c r="D1156" i="5"/>
  <c r="D1152" i="5"/>
  <c r="D1148" i="5"/>
  <c r="D1144" i="5"/>
  <c r="D1140" i="5"/>
  <c r="D1136" i="5"/>
  <c r="D1132" i="5"/>
  <c r="D1128" i="5"/>
  <c r="D1124" i="5"/>
  <c r="D1120" i="5"/>
  <c r="D1116" i="5"/>
  <c r="D1112" i="5"/>
  <c r="D1108" i="5"/>
  <c r="D1104" i="5"/>
  <c r="D1100" i="5"/>
  <c r="D1096" i="5"/>
  <c r="D1092" i="5"/>
  <c r="D1088" i="5"/>
  <c r="D1084" i="5"/>
  <c r="D1080" i="5"/>
  <c r="D1076" i="5"/>
  <c r="D1072" i="5"/>
  <c r="D1068" i="5"/>
  <c r="D1064" i="5"/>
  <c r="D1060" i="5"/>
  <c r="D1056" i="5"/>
  <c r="D1052" i="5"/>
  <c r="D1048" i="5"/>
  <c r="D1044" i="5"/>
  <c r="D1040" i="5"/>
  <c r="D1036" i="5"/>
  <c r="D1032" i="5"/>
  <c r="D1028" i="5"/>
  <c r="D1024" i="5"/>
  <c r="D1020" i="5"/>
  <c r="D1016" i="5"/>
  <c r="D1012" i="5"/>
  <c r="D1008" i="5"/>
  <c r="D1004" i="5"/>
  <c r="D1000" i="5"/>
  <c r="D996" i="5"/>
  <c r="D992" i="5"/>
  <c r="D988" i="5"/>
  <c r="D984" i="5"/>
  <c r="D980" i="5"/>
  <c r="D976" i="5"/>
  <c r="D972" i="5"/>
  <c r="D968" i="5"/>
  <c r="D964" i="5"/>
  <c r="D960" i="5"/>
  <c r="D956" i="5"/>
  <c r="D952" i="5"/>
  <c r="D948" i="5"/>
  <c r="D944" i="5"/>
  <c r="D940" i="5"/>
  <c r="D936" i="5"/>
  <c r="D932" i="5"/>
  <c r="D928" i="5"/>
  <c r="D924" i="5"/>
  <c r="D920" i="5"/>
  <c r="D916" i="5"/>
  <c r="D912" i="5"/>
  <c r="D908" i="5"/>
  <c r="D904" i="5"/>
  <c r="D900" i="5"/>
  <c r="D896" i="5"/>
  <c r="D892" i="5"/>
  <c r="D888" i="5"/>
  <c r="D884" i="5"/>
  <c r="D880" i="5"/>
  <c r="D876" i="5"/>
  <c r="D872" i="5"/>
  <c r="D868" i="5"/>
  <c r="D864" i="5"/>
  <c r="D860" i="5"/>
  <c r="D856" i="5"/>
  <c r="D852" i="5"/>
  <c r="D848" i="5"/>
  <c r="D844" i="5"/>
  <c r="D840" i="5"/>
  <c r="D836" i="5"/>
  <c r="D832" i="5"/>
  <c r="D828" i="5"/>
  <c r="D824" i="5"/>
  <c r="D820" i="5"/>
  <c r="D816" i="5"/>
  <c r="D812" i="5"/>
  <c r="D808" i="5"/>
  <c r="D804" i="5"/>
  <c r="D800" i="5"/>
  <c r="D796" i="5"/>
  <c r="D792" i="5"/>
  <c r="D788" i="5"/>
  <c r="D784" i="5"/>
  <c r="D780" i="5"/>
  <c r="D776" i="5"/>
  <c r="D772" i="5"/>
  <c r="D768" i="5"/>
  <c r="D764" i="5"/>
  <c r="D760" i="5"/>
  <c r="D756" i="5"/>
  <c r="D752" i="5"/>
  <c r="D748" i="5"/>
  <c r="D744" i="5"/>
  <c r="D740" i="5"/>
  <c r="D736" i="5"/>
  <c r="D732" i="5"/>
  <c r="D728" i="5"/>
  <c r="D724" i="5"/>
  <c r="D720" i="5"/>
  <c r="D716" i="5"/>
  <c r="D712" i="5"/>
  <c r="D708" i="5"/>
  <c r="D704" i="5"/>
  <c r="D700" i="5"/>
  <c r="D696" i="5"/>
  <c r="D692" i="5"/>
  <c r="D688" i="5"/>
  <c r="D684" i="5"/>
  <c r="D680" i="5"/>
  <c r="D676" i="5"/>
  <c r="D672" i="5"/>
  <c r="D668" i="5"/>
  <c r="D664" i="5"/>
  <c r="D660" i="5"/>
  <c r="D656" i="5"/>
  <c r="D652" i="5"/>
  <c r="D648" i="5"/>
  <c r="D644" i="5"/>
  <c r="D640" i="5"/>
  <c r="D636" i="5"/>
  <c r="D632" i="5"/>
  <c r="D628" i="5"/>
  <c r="D624" i="5"/>
  <c r="D620" i="5"/>
  <c r="D616" i="5"/>
  <c r="D612" i="5"/>
  <c r="D608" i="5"/>
  <c r="D604" i="5"/>
  <c r="D600" i="5"/>
  <c r="D596" i="5"/>
  <c r="D592" i="5"/>
  <c r="D588" i="5"/>
  <c r="D584" i="5"/>
  <c r="D580" i="5"/>
  <c r="D576" i="5"/>
  <c r="D572" i="5"/>
  <c r="D568" i="5"/>
  <c r="D564" i="5"/>
  <c r="D560" i="5"/>
  <c r="D556" i="5"/>
  <c r="D552" i="5"/>
  <c r="D548" i="5"/>
  <c r="D544" i="5"/>
  <c r="D540" i="5"/>
  <c r="D536" i="5"/>
  <c r="D532" i="5"/>
  <c r="D528" i="5"/>
  <c r="D524" i="5"/>
  <c r="D520" i="5"/>
  <c r="D516" i="5"/>
  <c r="D512" i="5"/>
  <c r="D508" i="5"/>
  <c r="D504" i="5"/>
  <c r="D500" i="5"/>
  <c r="D496" i="5"/>
  <c r="D492" i="5"/>
  <c r="D488" i="5"/>
  <c r="D484" i="5"/>
  <c r="D480" i="5"/>
  <c r="D476" i="5"/>
  <c r="D472" i="5"/>
  <c r="D468" i="5"/>
  <c r="D464" i="5"/>
  <c r="D460" i="5"/>
  <c r="D456" i="5"/>
  <c r="D452" i="5"/>
  <c r="D448" i="5"/>
  <c r="D444" i="5"/>
  <c r="D440" i="5"/>
  <c r="D436" i="5"/>
  <c r="D432" i="5"/>
  <c r="D428" i="5"/>
  <c r="D424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D296" i="5"/>
  <c r="D292" i="5"/>
  <c r="D288" i="5"/>
  <c r="D284" i="5"/>
  <c r="D280" i="5"/>
  <c r="D276" i="5"/>
  <c r="D272" i="5"/>
  <c r="D268" i="5"/>
  <c r="D264" i="5"/>
  <c r="D260" i="5"/>
  <c r="D256" i="5"/>
  <c r="D252" i="5"/>
  <c r="D248" i="5"/>
  <c r="D244" i="5"/>
  <c r="D240" i="5"/>
  <c r="D236" i="5"/>
  <c r="D232" i="5"/>
  <c r="D228" i="5"/>
  <c r="D224" i="5"/>
  <c r="D220" i="5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</calcChain>
</file>

<file path=xl/sharedStrings.xml><?xml version="1.0" encoding="utf-8"?>
<sst xmlns="http://schemas.openxmlformats.org/spreadsheetml/2006/main" count="28" uniqueCount="23">
  <si>
    <t>Day</t>
  </si>
  <si>
    <t>Date</t>
  </si>
  <si>
    <t>Month #</t>
  </si>
  <si>
    <t>London demand</t>
  </si>
  <si>
    <t>Teddington environmental flows</t>
  </si>
  <si>
    <t>Target (m3/s)</t>
  </si>
  <si>
    <t>Flow (m3/s)</t>
  </si>
  <si>
    <t>Demand (-)</t>
  </si>
  <si>
    <t>Price (£/m3)</t>
  </si>
  <si>
    <t>Volumetric price of residential water (£/m3)</t>
  </si>
  <si>
    <t>Price elasticity of demand</t>
  </si>
  <si>
    <t>Conversion (seconds ==&gt; weeks)</t>
  </si>
  <si>
    <t>Semaine #</t>
  </si>
  <si>
    <t>Annual tourism benefits from environmental flows</t>
  </si>
  <si>
    <t>Tourism: phase of seasonal variation</t>
  </si>
  <si>
    <t>Tourism: relative amplitude of seasonality (-) (0&lt;x&lt;1)</t>
  </si>
  <si>
    <t>Tourism (potential £)</t>
  </si>
  <si>
    <t>London Storage (LAS)</t>
  </si>
  <si>
    <t>Flow from res</t>
  </si>
  <si>
    <t>End storage (Mm3)</t>
  </si>
  <si>
    <t>Fraction (-)</t>
  </si>
  <si>
    <t>Post-corrections</t>
  </si>
  <si>
    <t>Sheet "Results" presents prices if all restrictions were due to dynamic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</si>
</sst>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1" fillId="0" borderId="0" xfId="0" applyNumberFormat="1" applyFont="1"/>
    <xf numFmtId="0" fontId="1" fillId="0" borderId="1" xfId="0" applyNumberFormat="1" applyFont="1" applyBorder="1"/>
    <xf numFmtId="0" fontId="1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8" sqref="A8"/>
    </sheetView>
  </sheetViews>
  <sheetFormatPr baseColWidth="10" defaultRowHeight="14.4" x14ac:dyDescent="0.3"/>
  <cols>
    <col min="1" max="1" width="47.6640625" customWidth="1"/>
  </cols>
  <sheetData>
    <row r="1" spans="1:2" x14ac:dyDescent="0.3">
      <c r="A1" t="s">
        <v>9</v>
      </c>
      <c r="B1">
        <v>2.0499999999999998</v>
      </c>
    </row>
    <row r="2" spans="1:2" x14ac:dyDescent="0.3">
      <c r="A2" t="s">
        <v>10</v>
      </c>
      <c r="B2">
        <v>-0.4</v>
      </c>
    </row>
    <row r="3" spans="1:2" x14ac:dyDescent="0.3">
      <c r="A3" t="s">
        <v>11</v>
      </c>
      <c r="B3">
        <f>7*86400</f>
        <v>604800</v>
      </c>
    </row>
    <row r="4" spans="1:2" x14ac:dyDescent="0.3">
      <c r="A4" t="s">
        <v>13</v>
      </c>
      <c r="B4">
        <v>250000000</v>
      </c>
    </row>
    <row r="5" spans="1:2" x14ac:dyDescent="0.3">
      <c r="A5" t="s">
        <v>15</v>
      </c>
      <c r="B5">
        <v>0</v>
      </c>
    </row>
    <row r="6" spans="1:2" x14ac:dyDescent="0.3">
      <c r="A6" t="s">
        <v>14</v>
      </c>
      <c r="B6">
        <v>0</v>
      </c>
    </row>
    <row r="8" spans="1:2" x14ac:dyDescent="0.3">
      <c r="A8" s="6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38"/>
  <sheetViews>
    <sheetView workbookViewId="0">
      <selection activeCell="K53" sqref="K53"/>
    </sheetView>
  </sheetViews>
  <sheetFormatPr baseColWidth="10" defaultRowHeight="14.4" x14ac:dyDescent="0.3"/>
  <cols>
    <col min="4" max="4" width="11.5546875" style="2"/>
    <col min="5" max="5" width="11.5546875" style="3"/>
    <col min="10" max="10" width="11.5546875" style="3"/>
    <col min="11" max="11" width="11.5546875" style="5"/>
    <col min="15" max="15" width="11.5546875" style="4"/>
    <col min="17" max="17" width="11.5546875" style="4"/>
  </cols>
  <sheetData>
    <row r="1" spans="1:17" s="6" customFormat="1" x14ac:dyDescent="0.3">
      <c r="A1" s="6" t="s">
        <v>1</v>
      </c>
      <c r="D1" s="7"/>
      <c r="E1" s="8" t="s">
        <v>3</v>
      </c>
      <c r="J1" s="8" t="s">
        <v>4</v>
      </c>
      <c r="K1" s="9"/>
      <c r="O1" s="9" t="s">
        <v>17</v>
      </c>
      <c r="Q1" s="9" t="s">
        <v>21</v>
      </c>
    </row>
    <row r="2" spans="1:17" x14ac:dyDescent="0.3">
      <c r="A2" t="s">
        <v>0</v>
      </c>
      <c r="B2" t="s">
        <v>1</v>
      </c>
      <c r="C2" t="s">
        <v>12</v>
      </c>
      <c r="D2" s="2" t="s">
        <v>2</v>
      </c>
      <c r="E2" s="3" t="s">
        <v>5</v>
      </c>
      <c r="F2" t="s">
        <v>6</v>
      </c>
      <c r="G2" t="s">
        <v>18</v>
      </c>
      <c r="H2" t="s">
        <v>7</v>
      </c>
      <c r="I2" t="s">
        <v>8</v>
      </c>
      <c r="J2" s="3" t="s">
        <v>5</v>
      </c>
      <c r="K2" t="s">
        <v>6</v>
      </c>
      <c r="L2" t="s">
        <v>7</v>
      </c>
      <c r="M2" t="s">
        <v>16</v>
      </c>
      <c r="N2" t="s">
        <v>8</v>
      </c>
      <c r="O2" s="4" t="s">
        <v>19</v>
      </c>
      <c r="P2" s="10" t="s">
        <v>20</v>
      </c>
    </row>
    <row r="3" spans="1:17" x14ac:dyDescent="0.3">
      <c r="A3">
        <v>1</v>
      </c>
      <c r="B3" s="1">
        <f>A3+43830</f>
        <v>43831</v>
      </c>
      <c r="C3">
        <f>WEEKNUM(B3)</f>
        <v>1</v>
      </c>
      <c r="D3" s="2">
        <f>MONTH(B3)</f>
        <v>1</v>
      </c>
      <c r="E3" s="4">
        <v>24.7</v>
      </c>
      <c r="F3">
        <v>24.699000000000002</v>
      </c>
      <c r="G3">
        <f>F3-5.093</f>
        <v>19.606000000000002</v>
      </c>
      <c r="H3">
        <f>MIN(1,(F3-5.093)/(E3-5.093))</f>
        <v>0.99994899780690583</v>
      </c>
      <c r="I3">
        <f>Parameters!$B$1*H3^(1/Parameters!$B$2)</f>
        <v>2.0502614095711174</v>
      </c>
      <c r="J3" s="4">
        <v>9.2590000000000003</v>
      </c>
      <c r="K3" s="5">
        <v>126.685</v>
      </c>
      <c r="L3">
        <f>MIN(1,K3/J3)</f>
        <v>1</v>
      </c>
      <c r="M3">
        <f>Parameters!$B$4/53*(1+Parameters!$C$5*COS(2*PI()*(C3-1)/53+Parameters!$C$6))</f>
        <v>4716981.1320754718</v>
      </c>
      <c r="N3">
        <f>2*M3/(J3*86400*7)*(1-L3)</f>
        <v>0</v>
      </c>
      <c r="O3" s="4">
        <v>202.11500000000001</v>
      </c>
      <c r="P3">
        <f>O3/202.828</f>
        <v>0.99648470625357444</v>
      </c>
    </row>
    <row r="4" spans="1:17" x14ac:dyDescent="0.3">
      <c r="A4">
        <v>8</v>
      </c>
      <c r="B4" s="1">
        <f t="shared" ref="B4:B67" si="0">A4+43830</f>
        <v>43838</v>
      </c>
      <c r="C4">
        <f t="shared" ref="C4:C67" si="1">WEEKNUM(B4)</f>
        <v>2</v>
      </c>
      <c r="D4" s="2">
        <f t="shared" ref="D4:D67" si="2">MONTH(B4)</f>
        <v>1</v>
      </c>
      <c r="E4" s="4">
        <v>24.7</v>
      </c>
      <c r="F4">
        <v>24.7</v>
      </c>
      <c r="G4">
        <f t="shared" ref="G4:G67" si="3">F4-5.093</f>
        <v>19.606999999999999</v>
      </c>
      <c r="H4">
        <f t="shared" ref="H4:H67" si="4">MIN(1,F4/E4)</f>
        <v>1</v>
      </c>
      <c r="I4">
        <f>Parameters!$B$1*H4^(1/Parameters!$B$2)</f>
        <v>2.0499999999999998</v>
      </c>
      <c r="J4" s="4">
        <v>9.2590000000000003</v>
      </c>
      <c r="K4" s="5">
        <v>129.47999999999999</v>
      </c>
      <c r="L4">
        <f t="shared" ref="L4:L67" si="5">MIN(1,K4/J4)</f>
        <v>1</v>
      </c>
      <c r="M4">
        <f>Parameters!$B$4/53*(1+Parameters!$C$5*COS(2*PI()*(C4-1)/53+Parameters!$C$6))</f>
        <v>4716981.1320754718</v>
      </c>
      <c r="N4">
        <f t="shared" ref="N4:N67" si="6">2*M4/(J4*86400*7)*(1-L4)</f>
        <v>0</v>
      </c>
      <c r="O4" s="4">
        <v>202.11699999999999</v>
      </c>
      <c r="P4">
        <f t="shared" ref="P4:P67" si="7">O4/202.828</f>
        <v>0.99649456682509308</v>
      </c>
    </row>
    <row r="5" spans="1:17" x14ac:dyDescent="0.3">
      <c r="A5">
        <v>15</v>
      </c>
      <c r="B5" s="1">
        <f t="shared" si="0"/>
        <v>43845</v>
      </c>
      <c r="C5">
        <f t="shared" si="1"/>
        <v>3</v>
      </c>
      <c r="D5" s="2">
        <f t="shared" si="2"/>
        <v>1</v>
      </c>
      <c r="E5" s="4">
        <v>24.7</v>
      </c>
      <c r="F5">
        <v>24.7</v>
      </c>
      <c r="G5">
        <f t="shared" si="3"/>
        <v>19.606999999999999</v>
      </c>
      <c r="H5">
        <f t="shared" si="4"/>
        <v>1</v>
      </c>
      <c r="I5">
        <f>Parameters!$B$1*H5^(1/Parameters!$B$2)</f>
        <v>2.0499999999999998</v>
      </c>
      <c r="J5" s="4">
        <v>9.2590000000000003</v>
      </c>
      <c r="K5" s="5">
        <v>118.389</v>
      </c>
      <c r="L5">
        <f t="shared" si="5"/>
        <v>1</v>
      </c>
      <c r="M5">
        <f>Parameters!$B$4/53*(1+Parameters!$C$5*COS(2*PI()*(C5-1)/53+Parameters!$C$6))</f>
        <v>4716981.1320754718</v>
      </c>
      <c r="N5">
        <f t="shared" si="6"/>
        <v>0</v>
      </c>
      <c r="O5" s="4">
        <v>202.11699999999999</v>
      </c>
      <c r="P5">
        <f t="shared" si="7"/>
        <v>0.99649456682509308</v>
      </c>
    </row>
    <row r="6" spans="1:17" x14ac:dyDescent="0.3">
      <c r="A6">
        <v>22</v>
      </c>
      <c r="B6" s="1">
        <f t="shared" si="0"/>
        <v>43852</v>
      </c>
      <c r="C6">
        <f t="shared" si="1"/>
        <v>4</v>
      </c>
      <c r="D6" s="2">
        <f t="shared" si="2"/>
        <v>1</v>
      </c>
      <c r="E6" s="4">
        <v>24.7</v>
      </c>
      <c r="F6">
        <v>24.7</v>
      </c>
      <c r="G6">
        <f t="shared" si="3"/>
        <v>19.606999999999999</v>
      </c>
      <c r="H6">
        <f t="shared" si="4"/>
        <v>1</v>
      </c>
      <c r="I6">
        <f>Parameters!$B$1*H6^(1/Parameters!$B$2)</f>
        <v>2.0499999999999998</v>
      </c>
      <c r="J6" s="4">
        <v>9.2590000000000003</v>
      </c>
      <c r="K6" s="5">
        <v>77.846000000000004</v>
      </c>
      <c r="L6">
        <f t="shared" si="5"/>
        <v>1</v>
      </c>
      <c r="M6">
        <f>Parameters!$B$4/53*(1+Parameters!$C$5*COS(2*PI()*(C6-1)/53+Parameters!$C$6))</f>
        <v>4716981.1320754718</v>
      </c>
      <c r="N6">
        <f t="shared" si="6"/>
        <v>0</v>
      </c>
      <c r="O6" s="4">
        <v>202.11699999999999</v>
      </c>
      <c r="P6">
        <f t="shared" si="7"/>
        <v>0.99649456682509308</v>
      </c>
    </row>
    <row r="7" spans="1:17" x14ac:dyDescent="0.3">
      <c r="A7">
        <v>29</v>
      </c>
      <c r="B7" s="1">
        <f t="shared" si="0"/>
        <v>43859</v>
      </c>
      <c r="C7">
        <f t="shared" si="1"/>
        <v>5</v>
      </c>
      <c r="D7" s="2">
        <f t="shared" si="2"/>
        <v>1</v>
      </c>
      <c r="E7" s="4">
        <v>24.7</v>
      </c>
      <c r="F7">
        <v>24.7</v>
      </c>
      <c r="G7">
        <f t="shared" si="3"/>
        <v>19.606999999999999</v>
      </c>
      <c r="H7">
        <f t="shared" si="4"/>
        <v>1</v>
      </c>
      <c r="I7">
        <f>Parameters!$B$1*H7^(1/Parameters!$B$2)</f>
        <v>2.0499999999999998</v>
      </c>
      <c r="J7" s="4">
        <v>9.2590000000000003</v>
      </c>
      <c r="K7" s="5">
        <v>188.113</v>
      </c>
      <c r="L7">
        <f t="shared" si="5"/>
        <v>1</v>
      </c>
      <c r="M7">
        <f>Parameters!$B$4/53*(1+Parameters!$C$5*COS(2*PI()*(C7-1)/53+Parameters!$C$6))</f>
        <v>4716981.1320754718</v>
      </c>
      <c r="N7">
        <f t="shared" si="6"/>
        <v>0</v>
      </c>
      <c r="O7" s="4">
        <v>202.11699999999999</v>
      </c>
      <c r="P7">
        <f t="shared" si="7"/>
        <v>0.99649456682509308</v>
      </c>
    </row>
    <row r="8" spans="1:17" x14ac:dyDescent="0.3">
      <c r="A8">
        <v>36</v>
      </c>
      <c r="B8" s="1">
        <f t="shared" si="0"/>
        <v>43866</v>
      </c>
      <c r="C8">
        <f t="shared" si="1"/>
        <v>6</v>
      </c>
      <c r="D8" s="2">
        <f t="shared" si="2"/>
        <v>2</v>
      </c>
      <c r="E8" s="4">
        <v>24.4</v>
      </c>
      <c r="F8">
        <v>24.4</v>
      </c>
      <c r="G8">
        <f t="shared" si="3"/>
        <v>19.306999999999999</v>
      </c>
      <c r="H8">
        <f t="shared" si="4"/>
        <v>1</v>
      </c>
      <c r="I8">
        <f>Parameters!$B$1*H8^(1/Parameters!$B$2)</f>
        <v>2.0499999999999998</v>
      </c>
      <c r="J8" s="4">
        <v>9.2590000000000003</v>
      </c>
      <c r="K8" s="5">
        <v>83.924000000000007</v>
      </c>
      <c r="L8">
        <f t="shared" si="5"/>
        <v>1</v>
      </c>
      <c r="M8">
        <f>Parameters!$B$4/53*(1+Parameters!$C$5*COS(2*PI()*(C8-1)/53+Parameters!$C$6))</f>
        <v>4716981.1320754718</v>
      </c>
      <c r="N8">
        <f t="shared" si="6"/>
        <v>0</v>
      </c>
      <c r="O8" s="4">
        <v>202.126</v>
      </c>
      <c r="P8">
        <f t="shared" si="7"/>
        <v>0.9965389393969275</v>
      </c>
    </row>
    <row r="9" spans="1:17" x14ac:dyDescent="0.3">
      <c r="A9">
        <v>43</v>
      </c>
      <c r="B9" s="1">
        <f t="shared" si="0"/>
        <v>43873</v>
      </c>
      <c r="C9">
        <f t="shared" si="1"/>
        <v>7</v>
      </c>
      <c r="D9" s="2">
        <f t="shared" si="2"/>
        <v>2</v>
      </c>
      <c r="E9" s="4">
        <v>24.4</v>
      </c>
      <c r="F9">
        <v>24.4</v>
      </c>
      <c r="G9">
        <f t="shared" si="3"/>
        <v>19.306999999999999</v>
      </c>
      <c r="H9">
        <f t="shared" si="4"/>
        <v>1</v>
      </c>
      <c r="I9">
        <f>Parameters!$B$1*H9^(1/Parameters!$B$2)</f>
        <v>2.0499999999999998</v>
      </c>
      <c r="J9" s="4">
        <v>9.2590000000000003</v>
      </c>
      <c r="K9" s="5">
        <v>64.171000000000006</v>
      </c>
      <c r="L9">
        <f t="shared" si="5"/>
        <v>1</v>
      </c>
      <c r="M9">
        <f>Parameters!$B$4/53*(1+Parameters!$C$5*COS(2*PI()*(C9-1)/53+Parameters!$C$6))</f>
        <v>4716981.1320754718</v>
      </c>
      <c r="N9">
        <f t="shared" si="6"/>
        <v>0</v>
      </c>
      <c r="O9" s="4">
        <v>202.126</v>
      </c>
      <c r="P9">
        <f t="shared" si="7"/>
        <v>0.9965389393969275</v>
      </c>
    </row>
    <row r="10" spans="1:17" x14ac:dyDescent="0.3">
      <c r="A10">
        <v>50</v>
      </c>
      <c r="B10" s="1">
        <f t="shared" si="0"/>
        <v>43880</v>
      </c>
      <c r="C10">
        <f t="shared" si="1"/>
        <v>8</v>
      </c>
      <c r="D10" s="2">
        <f t="shared" si="2"/>
        <v>2</v>
      </c>
      <c r="E10" s="4">
        <v>24.4</v>
      </c>
      <c r="F10">
        <v>24.4</v>
      </c>
      <c r="G10">
        <f t="shared" si="3"/>
        <v>19.306999999999999</v>
      </c>
      <c r="H10">
        <f t="shared" si="4"/>
        <v>1</v>
      </c>
      <c r="I10">
        <f>Parameters!$B$1*H10^(1/Parameters!$B$2)</f>
        <v>2.0499999999999998</v>
      </c>
      <c r="J10" s="4">
        <v>9.2590000000000003</v>
      </c>
      <c r="K10" s="5">
        <v>51.118000000000002</v>
      </c>
      <c r="L10">
        <f t="shared" si="5"/>
        <v>1</v>
      </c>
      <c r="M10">
        <f>Parameters!$B$4/53*(1+Parameters!$C$5*COS(2*PI()*(C10-1)/53+Parameters!$C$6))</f>
        <v>4716981.1320754718</v>
      </c>
      <c r="N10">
        <f t="shared" si="6"/>
        <v>0</v>
      </c>
      <c r="O10" s="4">
        <v>202.126</v>
      </c>
      <c r="P10">
        <f t="shared" si="7"/>
        <v>0.9965389393969275</v>
      </c>
    </row>
    <row r="11" spans="1:17" x14ac:dyDescent="0.3">
      <c r="A11">
        <v>57</v>
      </c>
      <c r="B11" s="1">
        <f t="shared" si="0"/>
        <v>43887</v>
      </c>
      <c r="C11">
        <f t="shared" si="1"/>
        <v>9</v>
      </c>
      <c r="D11" s="2">
        <f t="shared" si="2"/>
        <v>2</v>
      </c>
      <c r="E11" s="4">
        <v>24.4</v>
      </c>
      <c r="F11">
        <v>24.4</v>
      </c>
      <c r="G11">
        <f t="shared" si="3"/>
        <v>19.306999999999999</v>
      </c>
      <c r="H11">
        <f t="shared" si="4"/>
        <v>1</v>
      </c>
      <c r="I11">
        <f>Parameters!$B$1*H11^(1/Parameters!$B$2)</f>
        <v>2.0499999999999998</v>
      </c>
      <c r="J11" s="4">
        <v>9.2590000000000003</v>
      </c>
      <c r="K11" s="5">
        <v>43.816000000000003</v>
      </c>
      <c r="L11">
        <f t="shared" si="5"/>
        <v>1</v>
      </c>
      <c r="M11">
        <f>Parameters!$B$4/53*(1+Parameters!$C$5*COS(2*PI()*(C11-1)/53+Parameters!$C$6))</f>
        <v>4716981.1320754718</v>
      </c>
      <c r="N11">
        <f t="shared" si="6"/>
        <v>0</v>
      </c>
      <c r="O11" s="4">
        <v>202.126</v>
      </c>
      <c r="P11">
        <f t="shared" si="7"/>
        <v>0.9965389393969275</v>
      </c>
    </row>
    <row r="12" spans="1:17" x14ac:dyDescent="0.3">
      <c r="A12">
        <v>64</v>
      </c>
      <c r="B12" s="1">
        <f t="shared" si="0"/>
        <v>43894</v>
      </c>
      <c r="C12">
        <f t="shared" si="1"/>
        <v>10</v>
      </c>
      <c r="D12" s="2">
        <f t="shared" si="2"/>
        <v>3</v>
      </c>
      <c r="E12" s="4">
        <v>24.1</v>
      </c>
      <c r="F12">
        <v>24.1</v>
      </c>
      <c r="G12">
        <f t="shared" si="3"/>
        <v>19.007000000000001</v>
      </c>
      <c r="H12">
        <f t="shared" si="4"/>
        <v>1</v>
      </c>
      <c r="I12">
        <f>Parameters!$B$1*H12^(1/Parameters!$B$2)</f>
        <v>2.0499999999999998</v>
      </c>
      <c r="J12" s="4">
        <v>9.2590000000000003</v>
      </c>
      <c r="K12" s="5">
        <v>44.280999999999999</v>
      </c>
      <c r="L12">
        <f t="shared" si="5"/>
        <v>1</v>
      </c>
      <c r="M12">
        <f>Parameters!$B$4/53*(1+Parameters!$C$5*COS(2*PI()*(C12-1)/53+Parameters!$C$6))</f>
        <v>4716981.1320754718</v>
      </c>
      <c r="N12">
        <f t="shared" si="6"/>
        <v>0</v>
      </c>
      <c r="O12" s="4">
        <v>202.13</v>
      </c>
      <c r="P12">
        <f t="shared" si="7"/>
        <v>0.99655866053996489</v>
      </c>
    </row>
    <row r="13" spans="1:17" x14ac:dyDescent="0.3">
      <c r="A13">
        <v>71</v>
      </c>
      <c r="B13" s="1">
        <f t="shared" si="0"/>
        <v>43901</v>
      </c>
      <c r="C13">
        <f t="shared" si="1"/>
        <v>11</v>
      </c>
      <c r="D13" s="2">
        <f t="shared" si="2"/>
        <v>3</v>
      </c>
      <c r="E13" s="4">
        <v>24.1</v>
      </c>
      <c r="F13">
        <v>24.1</v>
      </c>
      <c r="G13">
        <f t="shared" si="3"/>
        <v>19.007000000000001</v>
      </c>
      <c r="H13">
        <f t="shared" si="4"/>
        <v>1</v>
      </c>
      <c r="I13">
        <f>Parameters!$B$1*H13^(1/Parameters!$B$2)</f>
        <v>2.0499999999999998</v>
      </c>
      <c r="J13" s="4">
        <v>9.2590000000000003</v>
      </c>
      <c r="K13" s="5">
        <v>65.89</v>
      </c>
      <c r="L13">
        <f t="shared" si="5"/>
        <v>1</v>
      </c>
      <c r="M13">
        <f>Parameters!$B$4/53*(1+Parameters!$C$5*COS(2*PI()*(C13-1)/53+Parameters!$C$6))</f>
        <v>4716981.1320754718</v>
      </c>
      <c r="N13">
        <f t="shared" si="6"/>
        <v>0</v>
      </c>
      <c r="O13" s="4">
        <v>202.13</v>
      </c>
      <c r="P13">
        <f t="shared" si="7"/>
        <v>0.99655866053996489</v>
      </c>
    </row>
    <row r="14" spans="1:17" x14ac:dyDescent="0.3">
      <c r="A14">
        <v>78</v>
      </c>
      <c r="B14" s="1">
        <f t="shared" si="0"/>
        <v>43908</v>
      </c>
      <c r="C14">
        <f t="shared" si="1"/>
        <v>12</v>
      </c>
      <c r="D14" s="2">
        <f t="shared" si="2"/>
        <v>3</v>
      </c>
      <c r="E14" s="4">
        <v>24.1</v>
      </c>
      <c r="F14">
        <v>24.1</v>
      </c>
      <c r="G14">
        <f t="shared" si="3"/>
        <v>19.007000000000001</v>
      </c>
      <c r="H14">
        <f t="shared" si="4"/>
        <v>1</v>
      </c>
      <c r="I14">
        <f>Parameters!$B$1*H14^(1/Parameters!$B$2)</f>
        <v>2.0499999999999998</v>
      </c>
      <c r="J14" s="4">
        <v>9.2590000000000003</v>
      </c>
      <c r="K14" s="5">
        <v>71.596000000000004</v>
      </c>
      <c r="L14">
        <f t="shared" si="5"/>
        <v>1</v>
      </c>
      <c r="M14">
        <f>Parameters!$B$4/53*(1+Parameters!$C$5*COS(2*PI()*(C14-1)/53+Parameters!$C$6))</f>
        <v>4716981.1320754718</v>
      </c>
      <c r="N14">
        <f t="shared" si="6"/>
        <v>0</v>
      </c>
      <c r="O14" s="4">
        <v>202.13</v>
      </c>
      <c r="P14">
        <f t="shared" si="7"/>
        <v>0.99655866053996489</v>
      </c>
    </row>
    <row r="15" spans="1:17" x14ac:dyDescent="0.3">
      <c r="A15">
        <v>85</v>
      </c>
      <c r="B15" s="1">
        <f t="shared" si="0"/>
        <v>43915</v>
      </c>
      <c r="C15">
        <f t="shared" si="1"/>
        <v>13</v>
      </c>
      <c r="D15" s="2">
        <f t="shared" si="2"/>
        <v>3</v>
      </c>
      <c r="E15" s="4">
        <v>24.1</v>
      </c>
      <c r="F15">
        <v>24.1</v>
      </c>
      <c r="G15">
        <f t="shared" si="3"/>
        <v>19.007000000000001</v>
      </c>
      <c r="H15">
        <f t="shared" si="4"/>
        <v>1</v>
      </c>
      <c r="I15">
        <f>Parameters!$B$1*H15^(1/Parameters!$B$2)</f>
        <v>2.0499999999999998</v>
      </c>
      <c r="J15" s="4">
        <v>9.2590000000000003</v>
      </c>
      <c r="K15" s="5">
        <v>49.44</v>
      </c>
      <c r="L15">
        <f t="shared" si="5"/>
        <v>1</v>
      </c>
      <c r="M15">
        <f>Parameters!$B$4/53*(1+Parameters!$C$5*COS(2*PI()*(C15-1)/53+Parameters!$C$6))</f>
        <v>4716981.1320754718</v>
      </c>
      <c r="N15">
        <f t="shared" si="6"/>
        <v>0</v>
      </c>
      <c r="O15" s="4">
        <v>202.13</v>
      </c>
      <c r="P15">
        <f t="shared" si="7"/>
        <v>0.99655866053996489</v>
      </c>
    </row>
    <row r="16" spans="1:17" x14ac:dyDescent="0.3">
      <c r="A16">
        <v>92</v>
      </c>
      <c r="B16" s="1">
        <f t="shared" si="0"/>
        <v>43922</v>
      </c>
      <c r="C16">
        <f t="shared" si="1"/>
        <v>14</v>
      </c>
      <c r="D16" s="2">
        <f t="shared" si="2"/>
        <v>4</v>
      </c>
      <c r="E16" s="4">
        <v>24.1</v>
      </c>
      <c r="F16">
        <v>24.1</v>
      </c>
      <c r="G16">
        <f t="shared" si="3"/>
        <v>19.007000000000001</v>
      </c>
      <c r="H16">
        <f t="shared" si="4"/>
        <v>1</v>
      </c>
      <c r="I16">
        <f>Parameters!$B$1*H16^(1/Parameters!$B$2)</f>
        <v>2.0499999999999998</v>
      </c>
      <c r="J16" s="4">
        <v>9.2590000000000003</v>
      </c>
      <c r="K16" s="5">
        <v>78.834000000000003</v>
      </c>
      <c r="L16">
        <f t="shared" si="5"/>
        <v>1</v>
      </c>
      <c r="M16">
        <f>Parameters!$B$4/53*(1+Parameters!$C$5*COS(2*PI()*(C16-1)/53+Parameters!$C$6))</f>
        <v>4716981.1320754718</v>
      </c>
      <c r="N16">
        <f t="shared" si="6"/>
        <v>0</v>
      </c>
      <c r="O16" s="4">
        <v>202.12700000000001</v>
      </c>
      <c r="P16">
        <f t="shared" si="7"/>
        <v>0.99654386968268682</v>
      </c>
    </row>
    <row r="17" spans="1:16" x14ac:dyDescent="0.3">
      <c r="A17">
        <v>99</v>
      </c>
      <c r="B17" s="1">
        <f t="shared" si="0"/>
        <v>43929</v>
      </c>
      <c r="C17">
        <f t="shared" si="1"/>
        <v>15</v>
      </c>
      <c r="D17" s="2">
        <f t="shared" si="2"/>
        <v>4</v>
      </c>
      <c r="E17" s="4">
        <v>24.1</v>
      </c>
      <c r="F17">
        <v>24.1</v>
      </c>
      <c r="G17">
        <f t="shared" si="3"/>
        <v>19.007000000000001</v>
      </c>
      <c r="H17">
        <f t="shared" si="4"/>
        <v>1</v>
      </c>
      <c r="I17">
        <f>Parameters!$B$1*H17^(1/Parameters!$B$2)</f>
        <v>2.0499999999999998</v>
      </c>
      <c r="J17" s="4">
        <v>9.2590000000000003</v>
      </c>
      <c r="K17" s="5">
        <v>145.804</v>
      </c>
      <c r="L17">
        <f t="shared" si="5"/>
        <v>1</v>
      </c>
      <c r="M17">
        <f>Parameters!$B$4/53*(1+Parameters!$C$5*COS(2*PI()*(C17-1)/53+Parameters!$C$6))</f>
        <v>4716981.1320754718</v>
      </c>
      <c r="N17">
        <f t="shared" si="6"/>
        <v>0</v>
      </c>
      <c r="O17" s="4">
        <v>202.12700000000001</v>
      </c>
      <c r="P17">
        <f t="shared" si="7"/>
        <v>0.99654386968268682</v>
      </c>
    </row>
    <row r="18" spans="1:16" x14ac:dyDescent="0.3">
      <c r="A18">
        <v>106</v>
      </c>
      <c r="B18" s="1">
        <f t="shared" si="0"/>
        <v>43936</v>
      </c>
      <c r="C18">
        <f t="shared" si="1"/>
        <v>16</v>
      </c>
      <c r="D18" s="2">
        <f t="shared" si="2"/>
        <v>4</v>
      </c>
      <c r="E18" s="4">
        <v>24.1</v>
      </c>
      <c r="F18">
        <v>24.1</v>
      </c>
      <c r="G18">
        <f t="shared" si="3"/>
        <v>19.007000000000001</v>
      </c>
      <c r="H18">
        <f t="shared" si="4"/>
        <v>1</v>
      </c>
      <c r="I18">
        <f>Parameters!$B$1*H18^(1/Parameters!$B$2)</f>
        <v>2.0499999999999998</v>
      </c>
      <c r="J18" s="4">
        <v>9.2590000000000003</v>
      </c>
      <c r="K18" s="5">
        <v>205.374</v>
      </c>
      <c r="L18">
        <f t="shared" si="5"/>
        <v>1</v>
      </c>
      <c r="M18">
        <f>Parameters!$B$4/53*(1+Parameters!$C$5*COS(2*PI()*(C18-1)/53+Parameters!$C$6))</f>
        <v>4716981.1320754718</v>
      </c>
      <c r="N18">
        <f t="shared" si="6"/>
        <v>0</v>
      </c>
      <c r="O18" s="4">
        <v>202.12700000000001</v>
      </c>
      <c r="P18">
        <f t="shared" si="7"/>
        <v>0.99654386968268682</v>
      </c>
    </row>
    <row r="19" spans="1:16" x14ac:dyDescent="0.3">
      <c r="A19">
        <v>113</v>
      </c>
      <c r="B19" s="1">
        <f t="shared" si="0"/>
        <v>43943</v>
      </c>
      <c r="C19">
        <f t="shared" si="1"/>
        <v>17</v>
      </c>
      <c r="D19" s="2">
        <f t="shared" si="2"/>
        <v>4</v>
      </c>
      <c r="E19" s="4">
        <v>24.1</v>
      </c>
      <c r="F19">
        <v>24.1</v>
      </c>
      <c r="G19">
        <f t="shared" si="3"/>
        <v>19.007000000000001</v>
      </c>
      <c r="H19">
        <f t="shared" si="4"/>
        <v>1</v>
      </c>
      <c r="I19">
        <f>Parameters!$B$1*H19^(1/Parameters!$B$2)</f>
        <v>2.0499999999999998</v>
      </c>
      <c r="J19" s="4">
        <v>9.2590000000000003</v>
      </c>
      <c r="K19" s="5">
        <v>172.09100000000001</v>
      </c>
      <c r="L19">
        <f t="shared" si="5"/>
        <v>1</v>
      </c>
      <c r="M19">
        <f>Parameters!$B$4/53*(1+Parameters!$C$5*COS(2*PI()*(C19-1)/53+Parameters!$C$6))</f>
        <v>4716981.1320754718</v>
      </c>
      <c r="N19">
        <f t="shared" si="6"/>
        <v>0</v>
      </c>
      <c r="O19" s="4">
        <v>202.12700000000001</v>
      </c>
      <c r="P19">
        <f t="shared" si="7"/>
        <v>0.99654386968268682</v>
      </c>
    </row>
    <row r="20" spans="1:16" x14ac:dyDescent="0.3">
      <c r="A20">
        <v>120</v>
      </c>
      <c r="B20" s="1">
        <f t="shared" si="0"/>
        <v>43950</v>
      </c>
      <c r="C20">
        <f t="shared" si="1"/>
        <v>18</v>
      </c>
      <c r="D20" s="2">
        <f t="shared" si="2"/>
        <v>4</v>
      </c>
      <c r="E20" s="4">
        <v>24.1</v>
      </c>
      <c r="F20">
        <v>24.1</v>
      </c>
      <c r="G20">
        <f t="shared" si="3"/>
        <v>19.007000000000001</v>
      </c>
      <c r="H20">
        <f t="shared" si="4"/>
        <v>1</v>
      </c>
      <c r="I20">
        <f>Parameters!$B$1*H20^(1/Parameters!$B$2)</f>
        <v>2.0499999999999998</v>
      </c>
      <c r="J20" s="4">
        <v>9.2590000000000003</v>
      </c>
      <c r="K20" s="5">
        <v>89.570999999999998</v>
      </c>
      <c r="L20">
        <f t="shared" si="5"/>
        <v>1</v>
      </c>
      <c r="M20">
        <f>Parameters!$B$4/53*(1+Parameters!$C$5*COS(2*PI()*(C20-1)/53+Parameters!$C$6))</f>
        <v>4716981.1320754718</v>
      </c>
      <c r="N20">
        <f t="shared" si="6"/>
        <v>0</v>
      </c>
      <c r="O20" s="4">
        <v>202.12700000000001</v>
      </c>
      <c r="P20">
        <f t="shared" si="7"/>
        <v>0.99654386968268682</v>
      </c>
    </row>
    <row r="21" spans="1:16" x14ac:dyDescent="0.3">
      <c r="A21">
        <v>127</v>
      </c>
      <c r="B21" s="1">
        <f t="shared" si="0"/>
        <v>43957</v>
      </c>
      <c r="C21">
        <f t="shared" si="1"/>
        <v>19</v>
      </c>
      <c r="D21" s="2">
        <f t="shared" si="2"/>
        <v>5</v>
      </c>
      <c r="E21" s="4">
        <v>25.1</v>
      </c>
      <c r="F21">
        <v>25.1</v>
      </c>
      <c r="G21">
        <f t="shared" si="3"/>
        <v>20.007000000000001</v>
      </c>
      <c r="H21">
        <f t="shared" si="4"/>
        <v>1</v>
      </c>
      <c r="I21">
        <f>Parameters!$B$1*H21^(1/Parameters!$B$2)</f>
        <v>2.0499999999999998</v>
      </c>
      <c r="J21" s="4">
        <v>9.2590000000000003</v>
      </c>
      <c r="K21" s="5">
        <v>56.151000000000003</v>
      </c>
      <c r="L21">
        <f t="shared" si="5"/>
        <v>1</v>
      </c>
      <c r="M21">
        <f>Parameters!$B$4/53*(1+Parameters!$C$5*COS(2*PI()*(C21-1)/53+Parameters!$C$6))</f>
        <v>4716981.1320754718</v>
      </c>
      <c r="N21">
        <f t="shared" si="6"/>
        <v>0</v>
      </c>
      <c r="O21" s="4">
        <v>202.08600000000001</v>
      </c>
      <c r="P21">
        <f t="shared" si="7"/>
        <v>0.99634172796655296</v>
      </c>
    </row>
    <row r="22" spans="1:16" x14ac:dyDescent="0.3">
      <c r="A22">
        <v>134</v>
      </c>
      <c r="B22" s="1">
        <f t="shared" si="0"/>
        <v>43964</v>
      </c>
      <c r="C22">
        <f t="shared" si="1"/>
        <v>20</v>
      </c>
      <c r="D22" s="2">
        <f t="shared" si="2"/>
        <v>5</v>
      </c>
      <c r="E22" s="4">
        <v>25.1</v>
      </c>
      <c r="F22">
        <v>25.1</v>
      </c>
      <c r="G22">
        <f t="shared" si="3"/>
        <v>20.007000000000001</v>
      </c>
      <c r="H22">
        <f t="shared" si="4"/>
        <v>1</v>
      </c>
      <c r="I22">
        <f>Parameters!$B$1*H22^(1/Parameters!$B$2)</f>
        <v>2.0499999999999998</v>
      </c>
      <c r="J22" s="4">
        <v>9.2590000000000003</v>
      </c>
      <c r="K22" s="5">
        <v>59.781999999999996</v>
      </c>
      <c r="L22">
        <f t="shared" si="5"/>
        <v>1</v>
      </c>
      <c r="M22">
        <f>Parameters!$B$4/53*(1+Parameters!$C$5*COS(2*PI()*(C22-1)/53+Parameters!$C$6))</f>
        <v>4716981.1320754718</v>
      </c>
      <c r="N22">
        <f t="shared" si="6"/>
        <v>0</v>
      </c>
      <c r="O22" s="4">
        <v>202.08600000000001</v>
      </c>
      <c r="P22">
        <f t="shared" si="7"/>
        <v>0.99634172796655296</v>
      </c>
    </row>
    <row r="23" spans="1:16" x14ac:dyDescent="0.3">
      <c r="A23">
        <v>141</v>
      </c>
      <c r="B23" s="1">
        <f t="shared" si="0"/>
        <v>43971</v>
      </c>
      <c r="C23">
        <f t="shared" si="1"/>
        <v>21</v>
      </c>
      <c r="D23" s="2">
        <f t="shared" si="2"/>
        <v>5</v>
      </c>
      <c r="E23" s="4">
        <v>25.1</v>
      </c>
      <c r="F23">
        <v>25.1</v>
      </c>
      <c r="G23">
        <f t="shared" si="3"/>
        <v>20.007000000000001</v>
      </c>
      <c r="H23">
        <f t="shared" si="4"/>
        <v>1</v>
      </c>
      <c r="I23">
        <f>Parameters!$B$1*H23^(1/Parameters!$B$2)</f>
        <v>2.0499999999999998</v>
      </c>
      <c r="J23" s="4">
        <v>9.2590000000000003</v>
      </c>
      <c r="K23" s="5">
        <v>37.182000000000002</v>
      </c>
      <c r="L23">
        <f t="shared" si="5"/>
        <v>1</v>
      </c>
      <c r="M23">
        <f>Parameters!$B$4/53*(1+Parameters!$C$5*COS(2*PI()*(C23-1)/53+Parameters!$C$6))</f>
        <v>4716981.1320754718</v>
      </c>
      <c r="N23">
        <f t="shared" si="6"/>
        <v>0</v>
      </c>
      <c r="O23" s="4">
        <v>202.08600000000001</v>
      </c>
      <c r="P23">
        <f t="shared" si="7"/>
        <v>0.99634172796655296</v>
      </c>
    </row>
    <row r="24" spans="1:16" x14ac:dyDescent="0.3">
      <c r="A24">
        <v>148</v>
      </c>
      <c r="B24" s="1">
        <f t="shared" si="0"/>
        <v>43978</v>
      </c>
      <c r="C24">
        <f t="shared" si="1"/>
        <v>22</v>
      </c>
      <c r="D24" s="2">
        <f t="shared" si="2"/>
        <v>5</v>
      </c>
      <c r="E24" s="4">
        <v>25.1</v>
      </c>
      <c r="F24">
        <v>25.1</v>
      </c>
      <c r="G24">
        <f t="shared" si="3"/>
        <v>20.007000000000001</v>
      </c>
      <c r="H24">
        <f t="shared" si="4"/>
        <v>1</v>
      </c>
      <c r="I24">
        <f>Parameters!$B$1*H24^(1/Parameters!$B$2)</f>
        <v>2.0499999999999998</v>
      </c>
      <c r="J24" s="4">
        <v>9.2590000000000003</v>
      </c>
      <c r="K24" s="5">
        <v>34.36</v>
      </c>
      <c r="L24">
        <f t="shared" si="5"/>
        <v>1</v>
      </c>
      <c r="M24">
        <f>Parameters!$B$4/53*(1+Parameters!$C$5*COS(2*PI()*(C24-1)/53+Parameters!$C$6))</f>
        <v>4716981.1320754718</v>
      </c>
      <c r="N24">
        <f t="shared" si="6"/>
        <v>0</v>
      </c>
      <c r="O24" s="4">
        <v>202.08600000000001</v>
      </c>
      <c r="P24">
        <f t="shared" si="7"/>
        <v>0.99634172796655296</v>
      </c>
    </row>
    <row r="25" spans="1:16" x14ac:dyDescent="0.3">
      <c r="A25">
        <v>155</v>
      </c>
      <c r="B25" s="1">
        <f t="shared" si="0"/>
        <v>43985</v>
      </c>
      <c r="C25">
        <f t="shared" si="1"/>
        <v>23</v>
      </c>
      <c r="D25" s="2">
        <f t="shared" si="2"/>
        <v>6</v>
      </c>
      <c r="E25" s="4">
        <v>25.3</v>
      </c>
      <c r="F25">
        <v>25.3</v>
      </c>
      <c r="G25">
        <f t="shared" si="3"/>
        <v>20.207000000000001</v>
      </c>
      <c r="H25">
        <f t="shared" si="4"/>
        <v>1</v>
      </c>
      <c r="I25">
        <f>Parameters!$B$1*H25^(1/Parameters!$B$2)</f>
        <v>2.0499999999999998</v>
      </c>
      <c r="J25" s="4">
        <v>9.2590000000000003</v>
      </c>
      <c r="K25" s="5">
        <v>19.62</v>
      </c>
      <c r="L25">
        <f t="shared" si="5"/>
        <v>1</v>
      </c>
      <c r="M25">
        <f>Parameters!$B$4/53*(1+Parameters!$C$5*COS(2*PI()*(C25-1)/53+Parameters!$C$6))</f>
        <v>4716981.1320754718</v>
      </c>
      <c r="N25">
        <f t="shared" si="6"/>
        <v>0</v>
      </c>
      <c r="O25" s="4">
        <v>202.07</v>
      </c>
      <c r="P25">
        <f t="shared" si="7"/>
        <v>0.99626284339440307</v>
      </c>
    </row>
    <row r="26" spans="1:16" x14ac:dyDescent="0.3">
      <c r="A26">
        <v>162</v>
      </c>
      <c r="B26" s="1">
        <f t="shared" si="0"/>
        <v>43992</v>
      </c>
      <c r="C26">
        <f t="shared" si="1"/>
        <v>24</v>
      </c>
      <c r="D26" s="2">
        <f t="shared" si="2"/>
        <v>6</v>
      </c>
      <c r="E26" s="4">
        <v>25.3</v>
      </c>
      <c r="F26">
        <v>25.3</v>
      </c>
      <c r="G26">
        <f t="shared" si="3"/>
        <v>20.207000000000001</v>
      </c>
      <c r="H26">
        <f t="shared" si="4"/>
        <v>1</v>
      </c>
      <c r="I26">
        <f>Parameters!$B$1*H26^(1/Parameters!$B$2)</f>
        <v>2.0499999999999998</v>
      </c>
      <c r="J26" s="4">
        <v>9.2590000000000003</v>
      </c>
      <c r="K26" s="5">
        <v>25.190999999999999</v>
      </c>
      <c r="L26">
        <f t="shared" si="5"/>
        <v>1</v>
      </c>
      <c r="M26">
        <f>Parameters!$B$4/53*(1+Parameters!$C$5*COS(2*PI()*(C26-1)/53+Parameters!$C$6))</f>
        <v>4716981.1320754718</v>
      </c>
      <c r="N26">
        <f t="shared" si="6"/>
        <v>0</v>
      </c>
      <c r="O26" s="4">
        <v>202.07</v>
      </c>
      <c r="P26">
        <f t="shared" si="7"/>
        <v>0.99626284339440307</v>
      </c>
    </row>
    <row r="27" spans="1:16" x14ac:dyDescent="0.3">
      <c r="A27">
        <v>169</v>
      </c>
      <c r="B27" s="1">
        <f t="shared" si="0"/>
        <v>43999</v>
      </c>
      <c r="C27">
        <f t="shared" si="1"/>
        <v>25</v>
      </c>
      <c r="D27" s="2">
        <f t="shared" si="2"/>
        <v>6</v>
      </c>
      <c r="E27" s="4">
        <v>25.3</v>
      </c>
      <c r="F27">
        <v>25.3</v>
      </c>
      <c r="G27">
        <f t="shared" si="3"/>
        <v>20.207000000000001</v>
      </c>
      <c r="H27">
        <f t="shared" si="4"/>
        <v>1</v>
      </c>
      <c r="I27">
        <f>Parameters!$B$1*H27^(1/Parameters!$B$2)</f>
        <v>2.0499999999999998</v>
      </c>
      <c r="J27" s="4">
        <v>9.2590000000000003</v>
      </c>
      <c r="K27" s="5">
        <v>24.902000000000001</v>
      </c>
      <c r="L27">
        <f t="shared" si="5"/>
        <v>1</v>
      </c>
      <c r="M27">
        <f>Parameters!$B$4/53*(1+Parameters!$C$5*COS(2*PI()*(C27-1)/53+Parameters!$C$6))</f>
        <v>4716981.1320754718</v>
      </c>
      <c r="N27">
        <f t="shared" si="6"/>
        <v>0</v>
      </c>
      <c r="O27" s="4">
        <v>202.07</v>
      </c>
      <c r="P27">
        <f t="shared" si="7"/>
        <v>0.99626284339440307</v>
      </c>
    </row>
    <row r="28" spans="1:16" x14ac:dyDescent="0.3">
      <c r="A28">
        <v>176</v>
      </c>
      <c r="B28" s="1">
        <f t="shared" si="0"/>
        <v>44006</v>
      </c>
      <c r="C28">
        <f t="shared" si="1"/>
        <v>26</v>
      </c>
      <c r="D28" s="2">
        <f t="shared" si="2"/>
        <v>6</v>
      </c>
      <c r="E28" s="4">
        <v>25.3</v>
      </c>
      <c r="F28">
        <v>25.3</v>
      </c>
      <c r="G28">
        <f t="shared" si="3"/>
        <v>20.207000000000001</v>
      </c>
      <c r="H28">
        <f t="shared" si="4"/>
        <v>1</v>
      </c>
      <c r="I28">
        <f>Parameters!$B$1*H28^(1/Parameters!$B$2)</f>
        <v>2.0499999999999998</v>
      </c>
      <c r="J28" s="4">
        <v>9.2590000000000003</v>
      </c>
      <c r="K28" s="5">
        <v>12.836</v>
      </c>
      <c r="L28">
        <f t="shared" si="5"/>
        <v>1</v>
      </c>
      <c r="M28">
        <f>Parameters!$B$4/53*(1+Parameters!$C$5*COS(2*PI()*(C28-1)/53+Parameters!$C$6))</f>
        <v>4716981.1320754718</v>
      </c>
      <c r="N28">
        <f t="shared" si="6"/>
        <v>0</v>
      </c>
      <c r="O28" s="4">
        <v>202.07</v>
      </c>
      <c r="P28">
        <f t="shared" si="7"/>
        <v>0.99626284339440307</v>
      </c>
    </row>
    <row r="29" spans="1:16" x14ac:dyDescent="0.3">
      <c r="A29">
        <v>183</v>
      </c>
      <c r="B29" s="1">
        <f t="shared" si="0"/>
        <v>44013</v>
      </c>
      <c r="C29">
        <f t="shared" si="1"/>
        <v>27</v>
      </c>
      <c r="D29" s="2">
        <f t="shared" si="2"/>
        <v>7</v>
      </c>
      <c r="E29" s="4">
        <v>26</v>
      </c>
      <c r="F29">
        <v>26</v>
      </c>
      <c r="G29">
        <f t="shared" si="3"/>
        <v>20.907</v>
      </c>
      <c r="H29">
        <f t="shared" si="4"/>
        <v>1</v>
      </c>
      <c r="I29">
        <f>Parameters!$B$1*H29^(1/Parameters!$B$2)</f>
        <v>2.0499999999999998</v>
      </c>
      <c r="J29" s="4">
        <v>9.2590000000000003</v>
      </c>
      <c r="K29" s="5">
        <v>42.912999999999997</v>
      </c>
      <c r="L29">
        <f t="shared" si="5"/>
        <v>1</v>
      </c>
      <c r="M29">
        <f>Parameters!$B$4/53*(1+Parameters!$C$5*COS(2*PI()*(C29-1)/53+Parameters!$C$6))</f>
        <v>4716981.1320754718</v>
      </c>
      <c r="N29">
        <f t="shared" si="6"/>
        <v>0</v>
      </c>
      <c r="O29" s="4">
        <v>202.05</v>
      </c>
      <c r="P29">
        <f t="shared" si="7"/>
        <v>0.99616423767921591</v>
      </c>
    </row>
    <row r="30" spans="1:16" x14ac:dyDescent="0.3">
      <c r="A30">
        <v>190</v>
      </c>
      <c r="B30" s="1">
        <f t="shared" si="0"/>
        <v>44020</v>
      </c>
      <c r="C30">
        <f t="shared" si="1"/>
        <v>28</v>
      </c>
      <c r="D30" s="2">
        <f t="shared" si="2"/>
        <v>7</v>
      </c>
      <c r="E30" s="4">
        <v>26</v>
      </c>
      <c r="F30">
        <v>26</v>
      </c>
      <c r="G30">
        <f t="shared" si="3"/>
        <v>20.907</v>
      </c>
      <c r="H30">
        <f t="shared" si="4"/>
        <v>1</v>
      </c>
      <c r="I30">
        <f>Parameters!$B$1*H30^(1/Parameters!$B$2)</f>
        <v>2.0499999999999998</v>
      </c>
      <c r="J30" s="4">
        <v>9.2590000000000003</v>
      </c>
      <c r="K30" s="5">
        <v>69.522000000000006</v>
      </c>
      <c r="L30">
        <f t="shared" si="5"/>
        <v>1</v>
      </c>
      <c r="M30">
        <f>Parameters!$B$4/53*(1+Parameters!$C$5*COS(2*PI()*(C30-1)/53+Parameters!$C$6))</f>
        <v>4716981.1320754718</v>
      </c>
      <c r="N30">
        <f t="shared" si="6"/>
        <v>0</v>
      </c>
      <c r="O30" s="4">
        <v>202.05</v>
      </c>
      <c r="P30">
        <f t="shared" si="7"/>
        <v>0.99616423767921591</v>
      </c>
    </row>
    <row r="31" spans="1:16" x14ac:dyDescent="0.3">
      <c r="A31">
        <v>197</v>
      </c>
      <c r="B31" s="1">
        <f t="shared" si="0"/>
        <v>44027</v>
      </c>
      <c r="C31">
        <f t="shared" si="1"/>
        <v>29</v>
      </c>
      <c r="D31" s="2">
        <f t="shared" si="2"/>
        <v>7</v>
      </c>
      <c r="E31" s="4">
        <v>26</v>
      </c>
      <c r="F31">
        <v>26</v>
      </c>
      <c r="G31">
        <f t="shared" si="3"/>
        <v>20.907</v>
      </c>
      <c r="H31">
        <f t="shared" si="4"/>
        <v>1</v>
      </c>
      <c r="I31">
        <f>Parameters!$B$1*H31^(1/Parameters!$B$2)</f>
        <v>2.0499999999999998</v>
      </c>
      <c r="J31" s="4">
        <v>9.2590000000000003</v>
      </c>
      <c r="K31" s="5">
        <v>26.145</v>
      </c>
      <c r="L31">
        <f t="shared" si="5"/>
        <v>1</v>
      </c>
      <c r="M31">
        <f>Parameters!$B$4/53*(1+Parameters!$C$5*COS(2*PI()*(C31-1)/53+Parameters!$C$6))</f>
        <v>4716981.1320754718</v>
      </c>
      <c r="N31">
        <f t="shared" si="6"/>
        <v>0</v>
      </c>
      <c r="O31" s="4">
        <v>202.05</v>
      </c>
      <c r="P31">
        <f t="shared" si="7"/>
        <v>0.99616423767921591</v>
      </c>
    </row>
    <row r="32" spans="1:16" x14ac:dyDescent="0.3">
      <c r="A32">
        <v>204</v>
      </c>
      <c r="B32" s="1">
        <f t="shared" si="0"/>
        <v>44034</v>
      </c>
      <c r="C32">
        <f t="shared" si="1"/>
        <v>30</v>
      </c>
      <c r="D32" s="2">
        <f t="shared" si="2"/>
        <v>7</v>
      </c>
      <c r="E32" s="4">
        <v>26</v>
      </c>
      <c r="F32">
        <v>26</v>
      </c>
      <c r="G32">
        <f t="shared" si="3"/>
        <v>20.907</v>
      </c>
      <c r="H32">
        <f t="shared" si="4"/>
        <v>1</v>
      </c>
      <c r="I32">
        <f>Parameters!$B$1*H32^(1/Parameters!$B$2)</f>
        <v>2.0499999999999998</v>
      </c>
      <c r="J32" s="4">
        <v>9.2590000000000003</v>
      </c>
      <c r="K32" s="5">
        <v>39.643999999999998</v>
      </c>
      <c r="L32">
        <f t="shared" si="5"/>
        <v>1</v>
      </c>
      <c r="M32">
        <f>Parameters!$B$4/53*(1+Parameters!$C$5*COS(2*PI()*(C32-1)/53+Parameters!$C$6))</f>
        <v>4716981.1320754718</v>
      </c>
      <c r="N32">
        <f t="shared" si="6"/>
        <v>0</v>
      </c>
      <c r="O32" s="4">
        <v>202.05</v>
      </c>
      <c r="P32">
        <f t="shared" si="7"/>
        <v>0.99616423767921591</v>
      </c>
    </row>
    <row r="33" spans="1:16" x14ac:dyDescent="0.3">
      <c r="A33">
        <v>211</v>
      </c>
      <c r="B33" s="1">
        <f t="shared" si="0"/>
        <v>44041</v>
      </c>
      <c r="C33">
        <f t="shared" si="1"/>
        <v>31</v>
      </c>
      <c r="D33" s="2">
        <f t="shared" si="2"/>
        <v>7</v>
      </c>
      <c r="E33" s="4">
        <v>26</v>
      </c>
      <c r="F33">
        <v>26</v>
      </c>
      <c r="G33">
        <f t="shared" si="3"/>
        <v>20.907</v>
      </c>
      <c r="H33">
        <f t="shared" si="4"/>
        <v>1</v>
      </c>
      <c r="I33">
        <f>Parameters!$B$1*H33^(1/Parameters!$B$2)</f>
        <v>2.0499999999999998</v>
      </c>
      <c r="J33" s="4">
        <v>9.2590000000000003</v>
      </c>
      <c r="K33" s="5">
        <v>41.478999999999999</v>
      </c>
      <c r="L33">
        <f t="shared" si="5"/>
        <v>1</v>
      </c>
      <c r="M33">
        <f>Parameters!$B$4/53*(1+Parameters!$C$5*COS(2*PI()*(C33-1)/53+Parameters!$C$6))</f>
        <v>4716981.1320754718</v>
      </c>
      <c r="N33">
        <f t="shared" si="6"/>
        <v>0</v>
      </c>
      <c r="O33" s="4">
        <v>202.05</v>
      </c>
      <c r="P33">
        <f t="shared" si="7"/>
        <v>0.99616423767921591</v>
      </c>
    </row>
    <row r="34" spans="1:16" x14ac:dyDescent="0.3">
      <c r="A34">
        <v>218</v>
      </c>
      <c r="B34" s="1">
        <f t="shared" si="0"/>
        <v>44048</v>
      </c>
      <c r="C34">
        <f t="shared" si="1"/>
        <v>32</v>
      </c>
      <c r="D34" s="2">
        <f t="shared" si="2"/>
        <v>8</v>
      </c>
      <c r="E34" s="4">
        <v>26.4</v>
      </c>
      <c r="F34">
        <v>26.4</v>
      </c>
      <c r="G34">
        <f t="shared" si="3"/>
        <v>21.306999999999999</v>
      </c>
      <c r="H34">
        <f t="shared" si="4"/>
        <v>1</v>
      </c>
      <c r="I34">
        <f>Parameters!$B$1*H34^(1/Parameters!$B$2)</f>
        <v>2.0499999999999998</v>
      </c>
      <c r="J34" s="4">
        <v>9.2590000000000003</v>
      </c>
      <c r="K34" s="5">
        <v>30.279</v>
      </c>
      <c r="L34">
        <f t="shared" si="5"/>
        <v>1</v>
      </c>
      <c r="M34">
        <f>Parameters!$B$4/53*(1+Parameters!$C$5*COS(2*PI()*(C34-1)/53+Parameters!$C$6))</f>
        <v>4716981.1320754718</v>
      </c>
      <c r="N34">
        <f t="shared" si="6"/>
        <v>0</v>
      </c>
      <c r="O34" s="4">
        <v>202.04300000000001</v>
      </c>
      <c r="P34">
        <f t="shared" si="7"/>
        <v>0.99612972567890035</v>
      </c>
    </row>
    <row r="35" spans="1:16" x14ac:dyDescent="0.3">
      <c r="A35">
        <v>225</v>
      </c>
      <c r="B35" s="1">
        <f t="shared" si="0"/>
        <v>44055</v>
      </c>
      <c r="C35">
        <f t="shared" si="1"/>
        <v>33</v>
      </c>
      <c r="D35" s="2">
        <f t="shared" si="2"/>
        <v>8</v>
      </c>
      <c r="E35" s="4">
        <v>26.4</v>
      </c>
      <c r="F35">
        <v>26.4</v>
      </c>
      <c r="G35">
        <f t="shared" si="3"/>
        <v>21.306999999999999</v>
      </c>
      <c r="H35">
        <f t="shared" si="4"/>
        <v>1</v>
      </c>
      <c r="I35">
        <f>Parameters!$B$1*H35^(1/Parameters!$B$2)</f>
        <v>2.0499999999999998</v>
      </c>
      <c r="J35" s="4">
        <v>9.2590000000000003</v>
      </c>
      <c r="K35" s="5">
        <v>14.246</v>
      </c>
      <c r="L35">
        <f t="shared" si="5"/>
        <v>1</v>
      </c>
      <c r="M35">
        <f>Parameters!$B$4/53*(1+Parameters!$C$5*COS(2*PI()*(C35-1)/53+Parameters!$C$6))</f>
        <v>4716981.1320754718</v>
      </c>
      <c r="N35">
        <f t="shared" si="6"/>
        <v>0</v>
      </c>
      <c r="O35" s="4">
        <v>202.04300000000001</v>
      </c>
      <c r="P35">
        <f t="shared" si="7"/>
        <v>0.99612972567890035</v>
      </c>
    </row>
    <row r="36" spans="1:16" x14ac:dyDescent="0.3">
      <c r="A36">
        <v>232</v>
      </c>
      <c r="B36" s="1">
        <f t="shared" si="0"/>
        <v>44062</v>
      </c>
      <c r="C36">
        <f t="shared" si="1"/>
        <v>34</v>
      </c>
      <c r="D36" s="2">
        <f t="shared" si="2"/>
        <v>8</v>
      </c>
      <c r="E36" s="4">
        <v>26.4</v>
      </c>
      <c r="F36">
        <v>26.4</v>
      </c>
      <c r="G36">
        <f t="shared" si="3"/>
        <v>21.306999999999999</v>
      </c>
      <c r="H36">
        <f t="shared" si="4"/>
        <v>1</v>
      </c>
      <c r="I36">
        <f>Parameters!$B$1*H36^(1/Parameters!$B$2)</f>
        <v>2.0499999999999998</v>
      </c>
      <c r="J36" s="4">
        <v>9.2590000000000003</v>
      </c>
      <c r="K36" s="5">
        <v>16.02</v>
      </c>
      <c r="L36">
        <f t="shared" si="5"/>
        <v>1</v>
      </c>
      <c r="M36">
        <f>Parameters!$B$4/53*(1+Parameters!$C$5*COS(2*PI()*(C36-1)/53+Parameters!$C$6))</f>
        <v>4716981.1320754718</v>
      </c>
      <c r="N36">
        <f t="shared" si="6"/>
        <v>0</v>
      </c>
      <c r="O36" s="4">
        <v>202.04300000000001</v>
      </c>
      <c r="P36">
        <f t="shared" si="7"/>
        <v>0.99612972567890035</v>
      </c>
    </row>
    <row r="37" spans="1:16" x14ac:dyDescent="0.3">
      <c r="A37">
        <v>239</v>
      </c>
      <c r="B37" s="1">
        <f t="shared" si="0"/>
        <v>44069</v>
      </c>
      <c r="C37">
        <f t="shared" si="1"/>
        <v>35</v>
      </c>
      <c r="D37" s="2">
        <f t="shared" si="2"/>
        <v>8</v>
      </c>
      <c r="E37" s="4">
        <v>26.4</v>
      </c>
      <c r="F37">
        <v>26.553000000000001</v>
      </c>
      <c r="G37">
        <f t="shared" si="3"/>
        <v>21.46</v>
      </c>
      <c r="H37">
        <f t="shared" si="4"/>
        <v>1</v>
      </c>
      <c r="I37">
        <f>Parameters!$B$1*H37^(1/Parameters!$B$2)</f>
        <v>2.0499999999999998</v>
      </c>
      <c r="J37" s="4">
        <v>9.2590000000000003</v>
      </c>
      <c r="K37" s="5">
        <v>10.695</v>
      </c>
      <c r="L37">
        <f t="shared" si="5"/>
        <v>1</v>
      </c>
      <c r="M37">
        <f>Parameters!$B$4/53*(1+Parameters!$C$5*COS(2*PI()*(C37-1)/53+Parameters!$C$6))</f>
        <v>4716981.1320754718</v>
      </c>
      <c r="N37">
        <f t="shared" si="6"/>
        <v>0</v>
      </c>
      <c r="O37" s="4">
        <v>202.06399999999999</v>
      </c>
      <c r="P37">
        <f t="shared" si="7"/>
        <v>0.99623326167984694</v>
      </c>
    </row>
    <row r="38" spans="1:16" x14ac:dyDescent="0.3">
      <c r="A38">
        <v>246</v>
      </c>
      <c r="B38" s="1">
        <f t="shared" si="0"/>
        <v>44076</v>
      </c>
      <c r="C38">
        <f t="shared" si="1"/>
        <v>36</v>
      </c>
      <c r="D38" s="2">
        <f t="shared" si="2"/>
        <v>9</v>
      </c>
      <c r="E38" s="4">
        <v>25</v>
      </c>
      <c r="F38">
        <v>25.946999999999999</v>
      </c>
      <c r="G38">
        <f t="shared" si="3"/>
        <v>20.853999999999999</v>
      </c>
      <c r="H38">
        <f t="shared" si="4"/>
        <v>1</v>
      </c>
      <c r="I38">
        <f>Parameters!$B$1*H38^(1/Parameters!$B$2)</f>
        <v>2.0499999999999998</v>
      </c>
      <c r="J38" s="4">
        <v>9.2590000000000003</v>
      </c>
      <c r="K38" s="5">
        <v>8.9629999999999992</v>
      </c>
      <c r="L38">
        <f t="shared" si="5"/>
        <v>0.96803110487093624</v>
      </c>
      <c r="M38">
        <f>Parameters!$B$4/53*(1+Parameters!$C$5*COS(2*PI()*(C38-1)/53+Parameters!$C$6))</f>
        <v>4716981.1320754718</v>
      </c>
      <c r="N38">
        <f t="shared" si="6"/>
        <v>5.3857463415080332E-2</v>
      </c>
      <c r="O38" s="4">
        <v>201.80699999999999</v>
      </c>
      <c r="P38">
        <f t="shared" si="7"/>
        <v>0.99496617823969069</v>
      </c>
    </row>
    <row r="39" spans="1:16" x14ac:dyDescent="0.3">
      <c r="A39">
        <v>253</v>
      </c>
      <c r="B39" s="1">
        <f t="shared" si="0"/>
        <v>44083</v>
      </c>
      <c r="C39">
        <f t="shared" si="1"/>
        <v>37</v>
      </c>
      <c r="D39" s="2">
        <f t="shared" si="2"/>
        <v>9</v>
      </c>
      <c r="E39" s="4">
        <v>25</v>
      </c>
      <c r="F39">
        <v>25.632000000000001</v>
      </c>
      <c r="G39">
        <f t="shared" si="3"/>
        <v>20.539000000000001</v>
      </c>
      <c r="H39">
        <f t="shared" si="4"/>
        <v>1</v>
      </c>
      <c r="I39">
        <f>Parameters!$B$1*H39^(1/Parameters!$B$2)</f>
        <v>2.0499999999999998</v>
      </c>
      <c r="J39" s="4">
        <v>9.2590000000000003</v>
      </c>
      <c r="K39" s="5">
        <v>9.17</v>
      </c>
      <c r="L39">
        <f t="shared" si="5"/>
        <v>0.99038773085646392</v>
      </c>
      <c r="M39">
        <f>Parameters!$B$4/53*(1+Parameters!$C$5*COS(2*PI()*(C39-1)/53+Parameters!$C$6))</f>
        <v>4716981.1320754718</v>
      </c>
      <c r="N39">
        <f t="shared" si="6"/>
        <v>1.619362920250729E-2</v>
      </c>
      <c r="O39" s="4">
        <v>200.369</v>
      </c>
      <c r="P39">
        <f t="shared" si="7"/>
        <v>0.98787642731772729</v>
      </c>
    </row>
    <row r="40" spans="1:16" x14ac:dyDescent="0.3">
      <c r="A40">
        <v>260</v>
      </c>
      <c r="B40" s="1">
        <f t="shared" si="0"/>
        <v>44090</v>
      </c>
      <c r="C40">
        <f t="shared" si="1"/>
        <v>38</v>
      </c>
      <c r="D40" s="2">
        <f t="shared" si="2"/>
        <v>9</v>
      </c>
      <c r="E40" s="4">
        <v>25</v>
      </c>
      <c r="F40">
        <v>25</v>
      </c>
      <c r="G40">
        <f t="shared" si="3"/>
        <v>19.907</v>
      </c>
      <c r="H40">
        <f t="shared" si="4"/>
        <v>1</v>
      </c>
      <c r="I40">
        <f>Parameters!$B$1*H40^(1/Parameters!$B$2)</f>
        <v>2.0499999999999998</v>
      </c>
      <c r="J40" s="4">
        <v>9.2590000000000003</v>
      </c>
      <c r="K40" s="5">
        <v>15.882</v>
      </c>
      <c r="L40">
        <f t="shared" si="5"/>
        <v>1</v>
      </c>
      <c r="M40">
        <f>Parameters!$B$4/53*(1+Parameters!$C$5*COS(2*PI()*(C40-1)/53+Parameters!$C$6))</f>
        <v>4716981.1320754718</v>
      </c>
      <c r="N40">
        <f t="shared" si="6"/>
        <v>0</v>
      </c>
      <c r="O40" s="4">
        <v>202.09</v>
      </c>
      <c r="P40">
        <f t="shared" si="7"/>
        <v>0.99636144910959035</v>
      </c>
    </row>
    <row r="41" spans="1:16" x14ac:dyDescent="0.3">
      <c r="A41">
        <v>267</v>
      </c>
      <c r="B41" s="1">
        <f t="shared" si="0"/>
        <v>44097</v>
      </c>
      <c r="C41">
        <f t="shared" si="1"/>
        <v>39</v>
      </c>
      <c r="D41" s="2">
        <f t="shared" si="2"/>
        <v>9</v>
      </c>
      <c r="E41" s="4">
        <v>25</v>
      </c>
      <c r="F41">
        <v>25</v>
      </c>
      <c r="G41">
        <f t="shared" si="3"/>
        <v>19.907</v>
      </c>
      <c r="H41">
        <f t="shared" si="4"/>
        <v>1</v>
      </c>
      <c r="I41">
        <f>Parameters!$B$1*H41^(1/Parameters!$B$2)</f>
        <v>2.0499999999999998</v>
      </c>
      <c r="J41" s="4">
        <v>9.2590000000000003</v>
      </c>
      <c r="K41" s="5">
        <v>12.907</v>
      </c>
      <c r="L41">
        <f t="shared" si="5"/>
        <v>1</v>
      </c>
      <c r="M41">
        <f>Parameters!$B$4/53*(1+Parameters!$C$5*COS(2*PI()*(C41-1)/53+Parameters!$C$6))</f>
        <v>4716981.1320754718</v>
      </c>
      <c r="N41">
        <f t="shared" si="6"/>
        <v>0</v>
      </c>
      <c r="O41" s="4">
        <v>202.09</v>
      </c>
      <c r="P41">
        <f t="shared" si="7"/>
        <v>0.99636144910959035</v>
      </c>
    </row>
    <row r="42" spans="1:16" x14ac:dyDescent="0.3">
      <c r="A42">
        <v>274</v>
      </c>
      <c r="B42" s="1">
        <f t="shared" si="0"/>
        <v>44104</v>
      </c>
      <c r="C42">
        <f t="shared" si="1"/>
        <v>40</v>
      </c>
      <c r="D42" s="2">
        <f t="shared" si="2"/>
        <v>9</v>
      </c>
      <c r="E42" s="4">
        <v>25</v>
      </c>
      <c r="F42">
        <v>24.3</v>
      </c>
      <c r="G42">
        <f t="shared" si="3"/>
        <v>19.207000000000001</v>
      </c>
      <c r="H42">
        <f t="shared" si="4"/>
        <v>0.97199999999999998</v>
      </c>
      <c r="I42">
        <f>Parameters!$B$1*H42^(1/Parameters!$B$2)</f>
        <v>2.2008386217958784</v>
      </c>
      <c r="J42" s="4">
        <v>9.2590000000000003</v>
      </c>
      <c r="K42" s="5">
        <v>22.189</v>
      </c>
      <c r="L42">
        <f t="shared" si="5"/>
        <v>1</v>
      </c>
      <c r="M42">
        <f>Parameters!$B$4/53*(1+Parameters!$C$5*COS(2*PI()*(C42-1)/53+Parameters!$C$6))</f>
        <v>4716981.1320754718</v>
      </c>
      <c r="N42">
        <f t="shared" si="6"/>
        <v>0</v>
      </c>
      <c r="O42" s="4">
        <v>202.12100000000001</v>
      </c>
      <c r="P42">
        <f t="shared" si="7"/>
        <v>0.99651428796813069</v>
      </c>
    </row>
    <row r="43" spans="1:16" x14ac:dyDescent="0.3">
      <c r="A43">
        <v>281</v>
      </c>
      <c r="B43" s="1">
        <f t="shared" si="0"/>
        <v>44111</v>
      </c>
      <c r="C43">
        <f t="shared" si="1"/>
        <v>41</v>
      </c>
      <c r="D43" s="2">
        <f t="shared" si="2"/>
        <v>10</v>
      </c>
      <c r="E43" s="4">
        <v>24.3</v>
      </c>
      <c r="F43">
        <v>24.3</v>
      </c>
      <c r="G43">
        <f t="shared" si="3"/>
        <v>19.207000000000001</v>
      </c>
      <c r="H43">
        <f t="shared" si="4"/>
        <v>1</v>
      </c>
      <c r="I43">
        <f>Parameters!$B$1*H43^(1/Parameters!$B$2)</f>
        <v>2.0499999999999998</v>
      </c>
      <c r="J43" s="4">
        <v>9.2590000000000003</v>
      </c>
      <c r="K43" s="5">
        <v>27.521999999999998</v>
      </c>
      <c r="L43">
        <f t="shared" si="5"/>
        <v>1</v>
      </c>
      <c r="M43">
        <f>Parameters!$B$4/53*(1+Parameters!$C$5*COS(2*PI()*(C43-1)/53+Parameters!$C$6))</f>
        <v>4716981.1320754718</v>
      </c>
      <c r="N43">
        <f t="shared" si="6"/>
        <v>0</v>
      </c>
      <c r="O43" s="4">
        <v>202.12100000000001</v>
      </c>
      <c r="P43">
        <f t="shared" si="7"/>
        <v>0.99651428796813069</v>
      </c>
    </row>
    <row r="44" spans="1:16" x14ac:dyDescent="0.3">
      <c r="A44">
        <v>288</v>
      </c>
      <c r="B44" s="1">
        <f t="shared" si="0"/>
        <v>44118</v>
      </c>
      <c r="C44">
        <f t="shared" si="1"/>
        <v>42</v>
      </c>
      <c r="D44" s="2">
        <f t="shared" si="2"/>
        <v>10</v>
      </c>
      <c r="E44" s="4">
        <v>24.3</v>
      </c>
      <c r="F44">
        <v>24.3</v>
      </c>
      <c r="G44">
        <f t="shared" si="3"/>
        <v>19.207000000000001</v>
      </c>
      <c r="H44">
        <f t="shared" si="4"/>
        <v>1</v>
      </c>
      <c r="I44">
        <f>Parameters!$B$1*H44^(1/Parameters!$B$2)</f>
        <v>2.0499999999999998</v>
      </c>
      <c r="J44" s="4">
        <v>9.2590000000000003</v>
      </c>
      <c r="K44" s="5">
        <v>15.058</v>
      </c>
      <c r="L44">
        <f t="shared" si="5"/>
        <v>1</v>
      </c>
      <c r="M44">
        <f>Parameters!$B$4/53*(1+Parameters!$C$5*COS(2*PI()*(C44-1)/53+Parameters!$C$6))</f>
        <v>4716981.1320754718</v>
      </c>
      <c r="N44">
        <f t="shared" si="6"/>
        <v>0</v>
      </c>
      <c r="O44" s="4">
        <v>202.12100000000001</v>
      </c>
      <c r="P44">
        <f t="shared" si="7"/>
        <v>0.99651428796813069</v>
      </c>
    </row>
    <row r="45" spans="1:16" x14ac:dyDescent="0.3">
      <c r="A45">
        <v>295</v>
      </c>
      <c r="B45" s="1">
        <f t="shared" si="0"/>
        <v>44125</v>
      </c>
      <c r="C45">
        <f t="shared" si="1"/>
        <v>43</v>
      </c>
      <c r="D45" s="2">
        <f t="shared" si="2"/>
        <v>10</v>
      </c>
      <c r="E45" s="4">
        <v>24.3</v>
      </c>
      <c r="F45">
        <v>24.698</v>
      </c>
      <c r="G45">
        <f t="shared" si="3"/>
        <v>19.605</v>
      </c>
      <c r="H45">
        <f t="shared" si="4"/>
        <v>1</v>
      </c>
      <c r="I45">
        <f>Parameters!$B$1*H45^(1/Parameters!$B$2)</f>
        <v>2.0499999999999998</v>
      </c>
      <c r="J45" s="4">
        <v>9.2590000000000003</v>
      </c>
      <c r="K45" s="5">
        <v>10.542999999999999</v>
      </c>
      <c r="L45">
        <f t="shared" si="5"/>
        <v>1</v>
      </c>
      <c r="M45">
        <f>Parameters!$B$4/53*(1+Parameters!$C$5*COS(2*PI()*(C45-1)/53+Parameters!$C$6))</f>
        <v>4716981.1320754718</v>
      </c>
      <c r="N45">
        <f t="shared" si="6"/>
        <v>0</v>
      </c>
      <c r="O45" s="4">
        <v>202.208</v>
      </c>
      <c r="P45">
        <f t="shared" si="7"/>
        <v>0.99694322282919512</v>
      </c>
    </row>
    <row r="46" spans="1:16" x14ac:dyDescent="0.3">
      <c r="A46">
        <v>302</v>
      </c>
      <c r="B46" s="1">
        <f t="shared" si="0"/>
        <v>44132</v>
      </c>
      <c r="C46">
        <f t="shared" si="1"/>
        <v>44</v>
      </c>
      <c r="D46" s="2">
        <f t="shared" si="2"/>
        <v>10</v>
      </c>
      <c r="E46" s="4">
        <v>24.3</v>
      </c>
      <c r="F46">
        <v>24.3</v>
      </c>
      <c r="G46">
        <f t="shared" si="3"/>
        <v>19.207000000000001</v>
      </c>
      <c r="H46">
        <f t="shared" si="4"/>
        <v>1</v>
      </c>
      <c r="I46">
        <f>Parameters!$B$1*H46^(1/Parameters!$B$2)</f>
        <v>2.0499999999999998</v>
      </c>
      <c r="J46" s="4">
        <v>9.2590000000000003</v>
      </c>
      <c r="K46" s="5">
        <v>24.352</v>
      </c>
      <c r="L46">
        <f t="shared" si="5"/>
        <v>1</v>
      </c>
      <c r="M46">
        <f>Parameters!$B$4/53*(1+Parameters!$C$5*COS(2*PI()*(C46-1)/53+Parameters!$C$6))</f>
        <v>4716981.1320754718</v>
      </c>
      <c r="N46">
        <f t="shared" si="6"/>
        <v>0</v>
      </c>
      <c r="O46" s="4">
        <v>202.12100000000001</v>
      </c>
      <c r="P46">
        <f t="shared" si="7"/>
        <v>0.99651428796813069</v>
      </c>
    </row>
    <row r="47" spans="1:16" x14ac:dyDescent="0.3">
      <c r="A47">
        <v>309</v>
      </c>
      <c r="B47" s="1">
        <f t="shared" si="0"/>
        <v>44139</v>
      </c>
      <c r="C47">
        <f t="shared" si="1"/>
        <v>45</v>
      </c>
      <c r="D47" s="2">
        <f t="shared" si="2"/>
        <v>11</v>
      </c>
      <c r="E47" s="4">
        <v>24.7</v>
      </c>
      <c r="F47">
        <v>24.7</v>
      </c>
      <c r="G47">
        <f t="shared" si="3"/>
        <v>19.606999999999999</v>
      </c>
      <c r="H47">
        <f t="shared" si="4"/>
        <v>1</v>
      </c>
      <c r="I47">
        <f>Parameters!$B$1*H47^(1/Parameters!$B$2)</f>
        <v>2.0499999999999998</v>
      </c>
      <c r="J47" s="4">
        <v>9.2590000000000003</v>
      </c>
      <c r="K47" s="5">
        <v>21.907</v>
      </c>
      <c r="L47">
        <f t="shared" si="5"/>
        <v>1</v>
      </c>
      <c r="M47">
        <f>Parameters!$B$4/53*(1+Parameters!$C$5*COS(2*PI()*(C47-1)/53+Parameters!$C$6))</f>
        <v>4716981.1320754718</v>
      </c>
      <c r="N47">
        <f t="shared" si="6"/>
        <v>0</v>
      </c>
      <c r="O47" s="4">
        <v>202.124</v>
      </c>
      <c r="P47">
        <f t="shared" si="7"/>
        <v>0.99652907882540864</v>
      </c>
    </row>
    <row r="48" spans="1:16" x14ac:dyDescent="0.3">
      <c r="A48">
        <v>316</v>
      </c>
      <c r="B48" s="1">
        <f t="shared" si="0"/>
        <v>44146</v>
      </c>
      <c r="C48">
        <f t="shared" si="1"/>
        <v>46</v>
      </c>
      <c r="D48" s="2">
        <f t="shared" si="2"/>
        <v>11</v>
      </c>
      <c r="E48" s="4">
        <v>24.7</v>
      </c>
      <c r="F48">
        <v>24.7</v>
      </c>
      <c r="G48">
        <f t="shared" si="3"/>
        <v>19.606999999999999</v>
      </c>
      <c r="H48">
        <f t="shared" si="4"/>
        <v>1</v>
      </c>
      <c r="I48">
        <f>Parameters!$B$1*H48^(1/Parameters!$B$2)</f>
        <v>2.0499999999999998</v>
      </c>
      <c r="J48" s="4">
        <v>9.2590000000000003</v>
      </c>
      <c r="K48" s="5">
        <v>24.190999999999999</v>
      </c>
      <c r="L48">
        <f t="shared" si="5"/>
        <v>1</v>
      </c>
      <c r="M48">
        <f>Parameters!$B$4/53*(1+Parameters!$C$5*COS(2*PI()*(C48-1)/53+Parameters!$C$6))</f>
        <v>4716981.1320754718</v>
      </c>
      <c r="N48">
        <f t="shared" si="6"/>
        <v>0</v>
      </c>
      <c r="O48" s="4">
        <v>202.124</v>
      </c>
      <c r="P48">
        <f t="shared" si="7"/>
        <v>0.99652907882540864</v>
      </c>
    </row>
    <row r="49" spans="1:16" x14ac:dyDescent="0.3">
      <c r="A49">
        <v>323</v>
      </c>
      <c r="B49" s="1">
        <f t="shared" si="0"/>
        <v>44153</v>
      </c>
      <c r="C49">
        <f t="shared" si="1"/>
        <v>47</v>
      </c>
      <c r="D49" s="2">
        <f t="shared" si="2"/>
        <v>11</v>
      </c>
      <c r="E49" s="4">
        <v>24.7</v>
      </c>
      <c r="F49">
        <v>24.7</v>
      </c>
      <c r="G49">
        <f t="shared" si="3"/>
        <v>19.606999999999999</v>
      </c>
      <c r="H49">
        <f t="shared" si="4"/>
        <v>1</v>
      </c>
      <c r="I49">
        <f>Parameters!$B$1*H49^(1/Parameters!$B$2)</f>
        <v>2.0499999999999998</v>
      </c>
      <c r="J49" s="4">
        <v>9.2590000000000003</v>
      </c>
      <c r="K49" s="5">
        <v>19.504999999999999</v>
      </c>
      <c r="L49">
        <f t="shared" si="5"/>
        <v>1</v>
      </c>
      <c r="M49">
        <f>Parameters!$B$4/53*(1+Parameters!$C$5*COS(2*PI()*(C49-1)/53+Parameters!$C$6))</f>
        <v>4716981.1320754718</v>
      </c>
      <c r="N49">
        <f t="shared" si="6"/>
        <v>0</v>
      </c>
      <c r="O49" s="4">
        <v>202.124</v>
      </c>
      <c r="P49">
        <f t="shared" si="7"/>
        <v>0.99652907882540864</v>
      </c>
    </row>
    <row r="50" spans="1:16" x14ac:dyDescent="0.3">
      <c r="A50">
        <v>330</v>
      </c>
      <c r="B50" s="1">
        <f t="shared" si="0"/>
        <v>44160</v>
      </c>
      <c r="C50">
        <f t="shared" si="1"/>
        <v>48</v>
      </c>
      <c r="D50" s="2">
        <f t="shared" si="2"/>
        <v>11</v>
      </c>
      <c r="E50" s="4">
        <v>24.7</v>
      </c>
      <c r="F50">
        <v>24.7</v>
      </c>
      <c r="G50">
        <f t="shared" si="3"/>
        <v>19.606999999999999</v>
      </c>
      <c r="H50">
        <f t="shared" si="4"/>
        <v>1</v>
      </c>
      <c r="I50">
        <f>Parameters!$B$1*H50^(1/Parameters!$B$2)</f>
        <v>2.0499999999999998</v>
      </c>
      <c r="J50" s="4">
        <v>9.2590000000000003</v>
      </c>
      <c r="K50" s="5">
        <v>34.82</v>
      </c>
      <c r="L50">
        <f t="shared" si="5"/>
        <v>1</v>
      </c>
      <c r="M50">
        <f>Parameters!$B$4/53*(1+Parameters!$C$5*COS(2*PI()*(C50-1)/53+Parameters!$C$6))</f>
        <v>4716981.1320754718</v>
      </c>
      <c r="N50">
        <f t="shared" si="6"/>
        <v>0</v>
      </c>
      <c r="O50" s="4">
        <v>202.124</v>
      </c>
      <c r="P50">
        <f t="shared" si="7"/>
        <v>0.99652907882540864</v>
      </c>
    </row>
    <row r="51" spans="1:16" x14ac:dyDescent="0.3">
      <c r="A51">
        <v>337</v>
      </c>
      <c r="B51" s="1">
        <f t="shared" si="0"/>
        <v>44167</v>
      </c>
      <c r="C51">
        <f t="shared" si="1"/>
        <v>49</v>
      </c>
      <c r="D51" s="2">
        <f t="shared" si="2"/>
        <v>12</v>
      </c>
      <c r="E51" s="4">
        <v>25.5</v>
      </c>
      <c r="F51">
        <v>25.5</v>
      </c>
      <c r="G51">
        <f t="shared" si="3"/>
        <v>20.407</v>
      </c>
      <c r="H51">
        <f t="shared" si="4"/>
        <v>1</v>
      </c>
      <c r="I51">
        <f>Parameters!$B$1*H51^(1/Parameters!$B$2)</f>
        <v>2.0499999999999998</v>
      </c>
      <c r="J51" s="4">
        <v>9.2590000000000003</v>
      </c>
      <c r="K51" s="5">
        <v>65.676000000000002</v>
      </c>
      <c r="L51">
        <f t="shared" si="5"/>
        <v>1</v>
      </c>
      <c r="M51">
        <f>Parameters!$B$4/53*(1+Parameters!$C$5*COS(2*PI()*(C51-1)/53+Parameters!$C$6))</f>
        <v>4716981.1320754718</v>
      </c>
      <c r="N51">
        <f t="shared" si="6"/>
        <v>0</v>
      </c>
      <c r="O51" s="4">
        <v>202.08500000000001</v>
      </c>
      <c r="P51">
        <f t="shared" si="7"/>
        <v>0.99633679768079364</v>
      </c>
    </row>
    <row r="52" spans="1:16" x14ac:dyDescent="0.3">
      <c r="A52">
        <v>344</v>
      </c>
      <c r="B52" s="1">
        <f t="shared" si="0"/>
        <v>44174</v>
      </c>
      <c r="C52">
        <f t="shared" si="1"/>
        <v>50</v>
      </c>
      <c r="D52" s="2">
        <f t="shared" si="2"/>
        <v>12</v>
      </c>
      <c r="E52" s="4">
        <v>25.5</v>
      </c>
      <c r="F52">
        <v>25.5</v>
      </c>
      <c r="G52">
        <f t="shared" si="3"/>
        <v>20.407</v>
      </c>
      <c r="H52">
        <f t="shared" si="4"/>
        <v>1</v>
      </c>
      <c r="I52">
        <f>Parameters!$B$1*H52^(1/Parameters!$B$2)</f>
        <v>2.0499999999999998</v>
      </c>
      <c r="J52" s="4">
        <v>9.2590000000000003</v>
      </c>
      <c r="K52" s="5">
        <v>30.96</v>
      </c>
      <c r="L52">
        <f t="shared" si="5"/>
        <v>1</v>
      </c>
      <c r="M52">
        <f>Parameters!$B$4/53*(1+Parameters!$C$5*COS(2*PI()*(C52-1)/53+Parameters!$C$6))</f>
        <v>4716981.1320754718</v>
      </c>
      <c r="N52">
        <f t="shared" si="6"/>
        <v>0</v>
      </c>
      <c r="O52" s="4">
        <v>202.08500000000001</v>
      </c>
      <c r="P52">
        <f t="shared" si="7"/>
        <v>0.99633679768079364</v>
      </c>
    </row>
    <row r="53" spans="1:16" x14ac:dyDescent="0.3">
      <c r="A53">
        <v>351</v>
      </c>
      <c r="B53" s="1">
        <f t="shared" si="0"/>
        <v>44181</v>
      </c>
      <c r="C53">
        <f t="shared" si="1"/>
        <v>51</v>
      </c>
      <c r="D53" s="2">
        <f t="shared" si="2"/>
        <v>12</v>
      </c>
      <c r="E53" s="4">
        <v>25.5</v>
      </c>
      <c r="F53">
        <v>25.5</v>
      </c>
      <c r="G53">
        <f t="shared" si="3"/>
        <v>20.407</v>
      </c>
      <c r="H53">
        <f t="shared" si="4"/>
        <v>1</v>
      </c>
      <c r="I53">
        <f>Parameters!$B$1*H53^(1/Parameters!$B$2)</f>
        <v>2.0499999999999998</v>
      </c>
      <c r="J53" s="4">
        <v>9.2590000000000003</v>
      </c>
      <c r="K53" s="5">
        <v>27.189</v>
      </c>
      <c r="L53">
        <f t="shared" si="5"/>
        <v>1</v>
      </c>
      <c r="M53">
        <f>Parameters!$B$4/53*(1+Parameters!$C$5*COS(2*PI()*(C53-1)/53+Parameters!$C$6))</f>
        <v>4716981.1320754718</v>
      </c>
      <c r="N53">
        <f t="shared" si="6"/>
        <v>0</v>
      </c>
      <c r="O53" s="4">
        <v>202.08500000000001</v>
      </c>
      <c r="P53">
        <f t="shared" si="7"/>
        <v>0.99633679768079364</v>
      </c>
    </row>
    <row r="54" spans="1:16" x14ac:dyDescent="0.3">
      <c r="A54">
        <v>358</v>
      </c>
      <c r="B54" s="1">
        <f t="shared" si="0"/>
        <v>44188</v>
      </c>
      <c r="C54">
        <f t="shared" si="1"/>
        <v>52</v>
      </c>
      <c r="D54" s="2">
        <f t="shared" si="2"/>
        <v>12</v>
      </c>
      <c r="E54" s="4">
        <v>25.5</v>
      </c>
      <c r="F54">
        <v>25.5</v>
      </c>
      <c r="G54">
        <f t="shared" si="3"/>
        <v>20.407</v>
      </c>
      <c r="H54">
        <f t="shared" si="4"/>
        <v>1</v>
      </c>
      <c r="I54">
        <f>Parameters!$B$1*H54^(1/Parameters!$B$2)</f>
        <v>2.0499999999999998</v>
      </c>
      <c r="J54" s="4">
        <v>9.2590000000000003</v>
      </c>
      <c r="K54" s="5">
        <v>103.432</v>
      </c>
      <c r="L54">
        <f t="shared" si="5"/>
        <v>1</v>
      </c>
      <c r="M54">
        <f>Parameters!$B$4/53*(1+Parameters!$C$5*COS(2*PI()*(C54-1)/53+Parameters!$C$6))</f>
        <v>4716981.1320754718</v>
      </c>
      <c r="N54">
        <f t="shared" si="6"/>
        <v>0</v>
      </c>
      <c r="O54" s="4">
        <v>202.08500000000001</v>
      </c>
      <c r="P54">
        <f t="shared" si="7"/>
        <v>0.99633679768079364</v>
      </c>
    </row>
    <row r="55" spans="1:16" x14ac:dyDescent="0.3">
      <c r="A55">
        <v>365</v>
      </c>
      <c r="B55" s="1">
        <f t="shared" si="0"/>
        <v>44195</v>
      </c>
      <c r="C55">
        <f t="shared" si="1"/>
        <v>53</v>
      </c>
      <c r="D55" s="2">
        <f t="shared" si="2"/>
        <v>12</v>
      </c>
      <c r="E55" s="4">
        <v>25.5</v>
      </c>
      <c r="F55">
        <v>25.5</v>
      </c>
      <c r="G55">
        <f t="shared" si="3"/>
        <v>20.407</v>
      </c>
      <c r="H55">
        <f t="shared" si="4"/>
        <v>1</v>
      </c>
      <c r="I55">
        <f>Parameters!$B$1*H55^(1/Parameters!$B$2)</f>
        <v>2.0499999999999998</v>
      </c>
      <c r="J55" s="4">
        <v>9.2590000000000003</v>
      </c>
      <c r="K55" s="5">
        <v>175.83500000000001</v>
      </c>
      <c r="L55">
        <f t="shared" si="5"/>
        <v>1</v>
      </c>
      <c r="M55">
        <f>Parameters!$B$4/53*(1+Parameters!$C$5*COS(2*PI()*(C55-1)/53+Parameters!$C$6))</f>
        <v>4716981.1320754718</v>
      </c>
      <c r="N55">
        <f t="shared" si="6"/>
        <v>0</v>
      </c>
      <c r="O55" s="4">
        <v>202.08500000000001</v>
      </c>
      <c r="P55">
        <f t="shared" si="7"/>
        <v>0.99633679768079364</v>
      </c>
    </row>
    <row r="56" spans="1:16" x14ac:dyDescent="0.3">
      <c r="A56">
        <v>372</v>
      </c>
      <c r="B56" s="1">
        <f t="shared" si="0"/>
        <v>44202</v>
      </c>
      <c r="C56">
        <f t="shared" si="1"/>
        <v>2</v>
      </c>
      <c r="D56" s="2">
        <f t="shared" si="2"/>
        <v>1</v>
      </c>
      <c r="E56" s="4">
        <v>24.7</v>
      </c>
      <c r="F56">
        <v>24.7</v>
      </c>
      <c r="G56">
        <f t="shared" si="3"/>
        <v>19.606999999999999</v>
      </c>
      <c r="H56">
        <f t="shared" si="4"/>
        <v>1</v>
      </c>
      <c r="I56">
        <f>Parameters!$B$1*H56^(1/Parameters!$B$2)</f>
        <v>2.0499999999999998</v>
      </c>
      <c r="J56" s="4">
        <v>9.2590000000000003</v>
      </c>
      <c r="K56" s="5">
        <v>209.792</v>
      </c>
      <c r="L56">
        <f t="shared" si="5"/>
        <v>1</v>
      </c>
      <c r="M56">
        <f>Parameters!$B$4/53*(1+Parameters!$C$5*COS(2*PI()*(C56-1)/53+Parameters!$C$6))</f>
        <v>4716981.1320754718</v>
      </c>
      <c r="N56">
        <f t="shared" si="6"/>
        <v>0</v>
      </c>
      <c r="O56" s="4">
        <v>202.11699999999999</v>
      </c>
      <c r="P56">
        <f t="shared" si="7"/>
        <v>0.99649456682509308</v>
      </c>
    </row>
    <row r="57" spans="1:16" x14ac:dyDescent="0.3">
      <c r="A57">
        <v>379</v>
      </c>
      <c r="B57" s="1">
        <f t="shared" si="0"/>
        <v>44209</v>
      </c>
      <c r="C57">
        <f t="shared" si="1"/>
        <v>3</v>
      </c>
      <c r="D57" s="2">
        <f t="shared" si="2"/>
        <v>1</v>
      </c>
      <c r="E57" s="4">
        <v>24.7</v>
      </c>
      <c r="F57">
        <v>24.7</v>
      </c>
      <c r="G57">
        <f t="shared" si="3"/>
        <v>19.606999999999999</v>
      </c>
      <c r="H57">
        <f t="shared" si="4"/>
        <v>1</v>
      </c>
      <c r="I57">
        <f>Parameters!$B$1*H57^(1/Parameters!$B$2)</f>
        <v>2.0499999999999998</v>
      </c>
      <c r="J57" s="4">
        <v>9.2590000000000003</v>
      </c>
      <c r="K57" s="5">
        <v>167.32400000000001</v>
      </c>
      <c r="L57">
        <f t="shared" si="5"/>
        <v>1</v>
      </c>
      <c r="M57">
        <f>Parameters!$B$4/53*(1+Parameters!$C$5*COS(2*PI()*(C57-1)/53+Parameters!$C$6))</f>
        <v>4716981.1320754718</v>
      </c>
      <c r="N57">
        <f t="shared" si="6"/>
        <v>0</v>
      </c>
      <c r="O57" s="4">
        <v>202.11699999999999</v>
      </c>
      <c r="P57">
        <f t="shared" si="7"/>
        <v>0.99649456682509308</v>
      </c>
    </row>
    <row r="58" spans="1:16" x14ac:dyDescent="0.3">
      <c r="A58">
        <v>386</v>
      </c>
      <c r="B58" s="1">
        <f t="shared" si="0"/>
        <v>44216</v>
      </c>
      <c r="C58">
        <f t="shared" si="1"/>
        <v>4</v>
      </c>
      <c r="D58" s="2">
        <f t="shared" si="2"/>
        <v>1</v>
      </c>
      <c r="E58" s="4">
        <v>24.7</v>
      </c>
      <c r="F58">
        <v>24.7</v>
      </c>
      <c r="G58">
        <f t="shared" si="3"/>
        <v>19.606999999999999</v>
      </c>
      <c r="H58">
        <f t="shared" si="4"/>
        <v>1</v>
      </c>
      <c r="I58">
        <f>Parameters!$B$1*H58^(1/Parameters!$B$2)</f>
        <v>2.0499999999999998</v>
      </c>
      <c r="J58" s="4">
        <v>9.2590000000000003</v>
      </c>
      <c r="K58" s="5">
        <v>77.275999999999996</v>
      </c>
      <c r="L58">
        <f t="shared" si="5"/>
        <v>1</v>
      </c>
      <c r="M58">
        <f>Parameters!$B$4/53*(1+Parameters!$C$5*COS(2*PI()*(C58-1)/53+Parameters!$C$6))</f>
        <v>4716981.1320754718</v>
      </c>
      <c r="N58">
        <f t="shared" si="6"/>
        <v>0</v>
      </c>
      <c r="O58" s="4">
        <v>202.11699999999999</v>
      </c>
      <c r="P58">
        <f t="shared" si="7"/>
        <v>0.99649456682509308</v>
      </c>
    </row>
    <row r="59" spans="1:16" x14ac:dyDescent="0.3">
      <c r="A59">
        <v>393</v>
      </c>
      <c r="B59" s="1">
        <f t="shared" si="0"/>
        <v>44223</v>
      </c>
      <c r="C59">
        <f t="shared" si="1"/>
        <v>5</v>
      </c>
      <c r="D59" s="2">
        <f t="shared" si="2"/>
        <v>1</v>
      </c>
      <c r="E59" s="4">
        <v>24.7</v>
      </c>
      <c r="F59">
        <v>24.7</v>
      </c>
      <c r="G59">
        <f t="shared" si="3"/>
        <v>19.606999999999999</v>
      </c>
      <c r="H59">
        <f t="shared" si="4"/>
        <v>1</v>
      </c>
      <c r="I59">
        <f>Parameters!$B$1*H59^(1/Parameters!$B$2)</f>
        <v>2.0499999999999998</v>
      </c>
      <c r="J59" s="4">
        <v>9.2590000000000003</v>
      </c>
      <c r="K59" s="5">
        <v>60.969000000000001</v>
      </c>
      <c r="L59">
        <f t="shared" si="5"/>
        <v>1</v>
      </c>
      <c r="M59">
        <f>Parameters!$B$4/53*(1+Parameters!$C$5*COS(2*PI()*(C59-1)/53+Parameters!$C$6))</f>
        <v>4716981.1320754718</v>
      </c>
      <c r="N59">
        <f t="shared" si="6"/>
        <v>0</v>
      </c>
      <c r="O59" s="4">
        <v>202.11699999999999</v>
      </c>
      <c r="P59">
        <f t="shared" si="7"/>
        <v>0.99649456682509308</v>
      </c>
    </row>
    <row r="60" spans="1:16" x14ac:dyDescent="0.3">
      <c r="A60">
        <v>400</v>
      </c>
      <c r="B60" s="1">
        <f t="shared" si="0"/>
        <v>44230</v>
      </c>
      <c r="C60">
        <f t="shared" si="1"/>
        <v>6</v>
      </c>
      <c r="D60" s="2">
        <f t="shared" si="2"/>
        <v>2</v>
      </c>
      <c r="E60" s="4">
        <v>24.4</v>
      </c>
      <c r="F60">
        <v>24.4</v>
      </c>
      <c r="G60">
        <f t="shared" si="3"/>
        <v>19.306999999999999</v>
      </c>
      <c r="H60">
        <f t="shared" si="4"/>
        <v>1</v>
      </c>
      <c r="I60">
        <f>Parameters!$B$1*H60^(1/Parameters!$B$2)</f>
        <v>2.0499999999999998</v>
      </c>
      <c r="J60" s="4">
        <v>9.2590000000000003</v>
      </c>
      <c r="K60" s="5">
        <v>58.145000000000003</v>
      </c>
      <c r="L60">
        <f t="shared" si="5"/>
        <v>1</v>
      </c>
      <c r="M60">
        <f>Parameters!$B$4/53*(1+Parameters!$C$5*COS(2*PI()*(C60-1)/53+Parameters!$C$6))</f>
        <v>4716981.1320754718</v>
      </c>
      <c r="N60">
        <f t="shared" si="6"/>
        <v>0</v>
      </c>
      <c r="O60" s="4">
        <v>202.126</v>
      </c>
      <c r="P60">
        <f t="shared" si="7"/>
        <v>0.9965389393969275</v>
      </c>
    </row>
    <row r="61" spans="1:16" x14ac:dyDescent="0.3">
      <c r="A61">
        <v>407</v>
      </c>
      <c r="B61" s="1">
        <f t="shared" si="0"/>
        <v>44237</v>
      </c>
      <c r="C61">
        <f t="shared" si="1"/>
        <v>7</v>
      </c>
      <c r="D61" s="2">
        <f t="shared" si="2"/>
        <v>2</v>
      </c>
      <c r="E61" s="4">
        <v>24.4</v>
      </c>
      <c r="F61">
        <v>24.4</v>
      </c>
      <c r="G61">
        <f t="shared" si="3"/>
        <v>19.306999999999999</v>
      </c>
      <c r="H61">
        <f t="shared" si="4"/>
        <v>1</v>
      </c>
      <c r="I61">
        <f>Parameters!$B$1*H61^(1/Parameters!$B$2)</f>
        <v>2.0499999999999998</v>
      </c>
      <c r="J61" s="4">
        <v>9.2590000000000003</v>
      </c>
      <c r="K61" s="5">
        <v>33.639000000000003</v>
      </c>
      <c r="L61">
        <f t="shared" si="5"/>
        <v>1</v>
      </c>
      <c r="M61">
        <f>Parameters!$B$4/53*(1+Parameters!$C$5*COS(2*PI()*(C61-1)/53+Parameters!$C$6))</f>
        <v>4716981.1320754718</v>
      </c>
      <c r="N61">
        <f t="shared" si="6"/>
        <v>0</v>
      </c>
      <c r="O61" s="4">
        <v>202.126</v>
      </c>
      <c r="P61">
        <f t="shared" si="7"/>
        <v>0.9965389393969275</v>
      </c>
    </row>
    <row r="62" spans="1:16" x14ac:dyDescent="0.3">
      <c r="A62">
        <v>414</v>
      </c>
      <c r="B62" s="1">
        <f t="shared" si="0"/>
        <v>44244</v>
      </c>
      <c r="C62">
        <f t="shared" si="1"/>
        <v>8</v>
      </c>
      <c r="D62" s="2">
        <f t="shared" si="2"/>
        <v>2</v>
      </c>
      <c r="E62" s="4">
        <v>24.4</v>
      </c>
      <c r="F62">
        <v>24.4</v>
      </c>
      <c r="G62">
        <f t="shared" si="3"/>
        <v>19.306999999999999</v>
      </c>
      <c r="H62">
        <f t="shared" si="4"/>
        <v>1</v>
      </c>
      <c r="I62">
        <f>Parameters!$B$1*H62^(1/Parameters!$B$2)</f>
        <v>2.0499999999999998</v>
      </c>
      <c r="J62" s="4">
        <v>9.2590000000000003</v>
      </c>
      <c r="K62" s="5">
        <v>23.675000000000001</v>
      </c>
      <c r="L62">
        <f t="shared" si="5"/>
        <v>1</v>
      </c>
      <c r="M62">
        <f>Parameters!$B$4/53*(1+Parameters!$C$5*COS(2*PI()*(C62-1)/53+Parameters!$C$6))</f>
        <v>4716981.1320754718</v>
      </c>
      <c r="N62">
        <f t="shared" si="6"/>
        <v>0</v>
      </c>
      <c r="O62" s="4">
        <v>202.126</v>
      </c>
      <c r="P62">
        <f t="shared" si="7"/>
        <v>0.9965389393969275</v>
      </c>
    </row>
    <row r="63" spans="1:16" x14ac:dyDescent="0.3">
      <c r="A63">
        <v>421</v>
      </c>
      <c r="B63" s="1">
        <f t="shared" si="0"/>
        <v>44251</v>
      </c>
      <c r="C63">
        <f t="shared" si="1"/>
        <v>9</v>
      </c>
      <c r="D63" s="2">
        <f t="shared" si="2"/>
        <v>2</v>
      </c>
      <c r="E63" s="4">
        <v>24.4</v>
      </c>
      <c r="F63">
        <v>24.4</v>
      </c>
      <c r="G63">
        <f t="shared" si="3"/>
        <v>19.306999999999999</v>
      </c>
      <c r="H63">
        <f t="shared" si="4"/>
        <v>1</v>
      </c>
      <c r="I63">
        <f>Parameters!$B$1*H63^(1/Parameters!$B$2)</f>
        <v>2.0499999999999998</v>
      </c>
      <c r="J63" s="4">
        <v>9.2590000000000003</v>
      </c>
      <c r="K63" s="5">
        <v>26.343</v>
      </c>
      <c r="L63">
        <f t="shared" si="5"/>
        <v>1</v>
      </c>
      <c r="M63">
        <f>Parameters!$B$4/53*(1+Parameters!$C$5*COS(2*PI()*(C63-1)/53+Parameters!$C$6))</f>
        <v>4716981.1320754718</v>
      </c>
      <c r="N63">
        <f t="shared" si="6"/>
        <v>0</v>
      </c>
      <c r="O63" s="4">
        <v>202.126</v>
      </c>
      <c r="P63">
        <f t="shared" si="7"/>
        <v>0.9965389393969275</v>
      </c>
    </row>
    <row r="64" spans="1:16" x14ac:dyDescent="0.3">
      <c r="A64">
        <v>428</v>
      </c>
      <c r="B64" s="1">
        <f t="shared" si="0"/>
        <v>44258</v>
      </c>
      <c r="C64">
        <f t="shared" si="1"/>
        <v>10</v>
      </c>
      <c r="D64" s="2">
        <f t="shared" si="2"/>
        <v>3</v>
      </c>
      <c r="E64" s="4">
        <v>24.1</v>
      </c>
      <c r="F64">
        <v>24.1</v>
      </c>
      <c r="G64">
        <f t="shared" si="3"/>
        <v>19.007000000000001</v>
      </c>
      <c r="H64">
        <f t="shared" si="4"/>
        <v>1</v>
      </c>
      <c r="I64">
        <f>Parameters!$B$1*H64^(1/Parameters!$B$2)</f>
        <v>2.0499999999999998</v>
      </c>
      <c r="J64" s="4">
        <v>9.2590000000000003</v>
      </c>
      <c r="K64" s="5">
        <v>23.539000000000001</v>
      </c>
      <c r="L64">
        <f t="shared" si="5"/>
        <v>1</v>
      </c>
      <c r="M64">
        <f>Parameters!$B$4/53*(1+Parameters!$C$5*COS(2*PI()*(C64-1)/53+Parameters!$C$6))</f>
        <v>4716981.1320754718</v>
      </c>
      <c r="N64">
        <f t="shared" si="6"/>
        <v>0</v>
      </c>
      <c r="O64" s="4">
        <v>202.13</v>
      </c>
      <c r="P64">
        <f t="shared" si="7"/>
        <v>0.99655866053996489</v>
      </c>
    </row>
    <row r="65" spans="1:16" x14ac:dyDescent="0.3">
      <c r="A65">
        <v>435</v>
      </c>
      <c r="B65" s="1">
        <f t="shared" si="0"/>
        <v>44265</v>
      </c>
      <c r="C65">
        <f t="shared" si="1"/>
        <v>11</v>
      </c>
      <c r="D65" s="2">
        <f t="shared" si="2"/>
        <v>3</v>
      </c>
      <c r="E65" s="4">
        <v>24.1</v>
      </c>
      <c r="F65">
        <v>24.1</v>
      </c>
      <c r="G65">
        <f t="shared" si="3"/>
        <v>19.007000000000001</v>
      </c>
      <c r="H65">
        <f t="shared" si="4"/>
        <v>1</v>
      </c>
      <c r="I65">
        <f>Parameters!$B$1*H65^(1/Parameters!$B$2)</f>
        <v>2.0499999999999998</v>
      </c>
      <c r="J65" s="4">
        <v>9.2590000000000003</v>
      </c>
      <c r="K65" s="5">
        <v>17.503</v>
      </c>
      <c r="L65">
        <f t="shared" si="5"/>
        <v>1</v>
      </c>
      <c r="M65">
        <f>Parameters!$B$4/53*(1+Parameters!$C$5*COS(2*PI()*(C65-1)/53+Parameters!$C$6))</f>
        <v>4716981.1320754718</v>
      </c>
      <c r="N65">
        <f t="shared" si="6"/>
        <v>0</v>
      </c>
      <c r="O65" s="4">
        <v>202.13</v>
      </c>
      <c r="P65">
        <f t="shared" si="7"/>
        <v>0.99655866053996489</v>
      </c>
    </row>
    <row r="66" spans="1:16" x14ac:dyDescent="0.3">
      <c r="A66">
        <v>442</v>
      </c>
      <c r="B66" s="1">
        <f t="shared" si="0"/>
        <v>44272</v>
      </c>
      <c r="C66">
        <f t="shared" si="1"/>
        <v>12</v>
      </c>
      <c r="D66" s="2">
        <f t="shared" si="2"/>
        <v>3</v>
      </c>
      <c r="E66" s="4">
        <v>24.1</v>
      </c>
      <c r="F66">
        <v>24.1</v>
      </c>
      <c r="G66">
        <f t="shared" si="3"/>
        <v>19.007000000000001</v>
      </c>
      <c r="H66">
        <f t="shared" si="4"/>
        <v>1</v>
      </c>
      <c r="I66">
        <f>Parameters!$B$1*H66^(1/Parameters!$B$2)</f>
        <v>2.0499999999999998</v>
      </c>
      <c r="J66" s="4">
        <v>9.2590000000000003</v>
      </c>
      <c r="K66" s="5">
        <v>17.66</v>
      </c>
      <c r="L66">
        <f t="shared" si="5"/>
        <v>1</v>
      </c>
      <c r="M66">
        <f>Parameters!$B$4/53*(1+Parameters!$C$5*COS(2*PI()*(C66-1)/53+Parameters!$C$6))</f>
        <v>4716981.1320754718</v>
      </c>
      <c r="N66">
        <f t="shared" si="6"/>
        <v>0</v>
      </c>
      <c r="O66" s="4">
        <v>202.13</v>
      </c>
      <c r="P66">
        <f t="shared" si="7"/>
        <v>0.99655866053996489</v>
      </c>
    </row>
    <row r="67" spans="1:16" x14ac:dyDescent="0.3">
      <c r="A67">
        <v>449</v>
      </c>
      <c r="B67" s="1">
        <f t="shared" si="0"/>
        <v>44279</v>
      </c>
      <c r="C67">
        <f t="shared" si="1"/>
        <v>13</v>
      </c>
      <c r="D67" s="2">
        <f t="shared" si="2"/>
        <v>3</v>
      </c>
      <c r="E67" s="4">
        <v>24.1</v>
      </c>
      <c r="F67">
        <v>24.1</v>
      </c>
      <c r="G67">
        <f t="shared" si="3"/>
        <v>19.007000000000001</v>
      </c>
      <c r="H67">
        <f t="shared" si="4"/>
        <v>1</v>
      </c>
      <c r="I67">
        <f>Parameters!$B$1*H67^(1/Parameters!$B$2)</f>
        <v>2.0499999999999998</v>
      </c>
      <c r="J67" s="4">
        <v>9.2590000000000003</v>
      </c>
      <c r="K67" s="5">
        <v>16.940999999999999</v>
      </c>
      <c r="L67">
        <f t="shared" si="5"/>
        <v>1</v>
      </c>
      <c r="M67">
        <f>Parameters!$B$4/53*(1+Parameters!$C$5*COS(2*PI()*(C67-1)/53+Parameters!$C$6))</f>
        <v>4716981.1320754718</v>
      </c>
      <c r="N67">
        <f t="shared" si="6"/>
        <v>0</v>
      </c>
      <c r="O67" s="4">
        <v>202.13</v>
      </c>
      <c r="P67">
        <f t="shared" si="7"/>
        <v>0.99655866053996489</v>
      </c>
    </row>
    <row r="68" spans="1:16" x14ac:dyDescent="0.3">
      <c r="A68">
        <v>456</v>
      </c>
      <c r="B68" s="1">
        <f t="shared" ref="B68:B131" si="8">A68+43830</f>
        <v>44286</v>
      </c>
      <c r="C68">
        <f t="shared" ref="C68:C131" si="9">WEEKNUM(B68)</f>
        <v>14</v>
      </c>
      <c r="D68" s="2">
        <f t="shared" ref="D68:D131" si="10">MONTH(B68)</f>
        <v>3</v>
      </c>
      <c r="E68" s="4">
        <v>24.1</v>
      </c>
      <c r="F68">
        <v>24.1</v>
      </c>
      <c r="G68">
        <f t="shared" ref="G68:G131" si="11">F68-5.093</f>
        <v>19.007000000000001</v>
      </c>
      <c r="H68">
        <f t="shared" ref="H68:H131" si="12">MIN(1,F68/E68)</f>
        <v>1</v>
      </c>
      <c r="I68">
        <f>Parameters!$B$1*H68^(1/Parameters!$B$2)</f>
        <v>2.0499999999999998</v>
      </c>
      <c r="J68" s="4">
        <v>9.2590000000000003</v>
      </c>
      <c r="K68" s="5">
        <v>15.670999999999999</v>
      </c>
      <c r="L68">
        <f t="shared" ref="L68:L131" si="13">MIN(1,K68/J68)</f>
        <v>1</v>
      </c>
      <c r="M68">
        <f>Parameters!$B$4/53*(1+Parameters!$C$5*COS(2*PI()*(C68-1)/53+Parameters!$C$6))</f>
        <v>4716981.1320754718</v>
      </c>
      <c r="N68">
        <f t="shared" ref="N68:N131" si="14">2*M68/(J68*86400*7)*(1-L68)</f>
        <v>0</v>
      </c>
      <c r="O68" s="4">
        <v>202.13</v>
      </c>
      <c r="P68">
        <f t="shared" ref="P68:P131" si="15">O68/202.828</f>
        <v>0.99655866053996489</v>
      </c>
    </row>
    <row r="69" spans="1:16" x14ac:dyDescent="0.3">
      <c r="A69">
        <v>463</v>
      </c>
      <c r="B69" s="1">
        <f t="shared" si="8"/>
        <v>44293</v>
      </c>
      <c r="C69">
        <f t="shared" si="9"/>
        <v>15</v>
      </c>
      <c r="D69" s="2">
        <f t="shared" si="10"/>
        <v>4</v>
      </c>
      <c r="E69" s="4">
        <v>24.1</v>
      </c>
      <c r="F69">
        <v>24.210999999999999</v>
      </c>
      <c r="G69">
        <f t="shared" si="11"/>
        <v>19.117999999999999</v>
      </c>
      <c r="H69">
        <f t="shared" si="12"/>
        <v>1</v>
      </c>
      <c r="I69">
        <f>Parameters!$B$1*H69^(1/Parameters!$B$2)</f>
        <v>2.0499999999999998</v>
      </c>
      <c r="J69" s="4">
        <v>9.2590000000000003</v>
      </c>
      <c r="K69" s="5">
        <v>9.02</v>
      </c>
      <c r="L69">
        <f t="shared" si="13"/>
        <v>0.97418727724376275</v>
      </c>
      <c r="M69">
        <f>Parameters!$B$4/53*(1+Parameters!$C$5*COS(2*PI()*(C69-1)/53+Parameters!$C$6))</f>
        <v>4716981.1320754718</v>
      </c>
      <c r="N69">
        <f t="shared" si="14"/>
        <v>4.3486262689878985E-2</v>
      </c>
      <c r="O69" s="4">
        <v>201.577</v>
      </c>
      <c r="P69">
        <f t="shared" si="15"/>
        <v>0.99383221251503739</v>
      </c>
    </row>
    <row r="70" spans="1:16" x14ac:dyDescent="0.3">
      <c r="A70">
        <v>470</v>
      </c>
      <c r="B70" s="1">
        <f t="shared" si="8"/>
        <v>44300</v>
      </c>
      <c r="C70">
        <f t="shared" si="9"/>
        <v>16</v>
      </c>
      <c r="D70" s="2">
        <f t="shared" si="10"/>
        <v>4</v>
      </c>
      <c r="E70" s="4">
        <v>24.1</v>
      </c>
      <c r="F70">
        <v>24.190999999999999</v>
      </c>
      <c r="G70">
        <f t="shared" si="11"/>
        <v>19.097999999999999</v>
      </c>
      <c r="H70">
        <f t="shared" si="12"/>
        <v>1</v>
      </c>
      <c r="I70">
        <f>Parameters!$B$1*H70^(1/Parameters!$B$2)</f>
        <v>2.0499999999999998</v>
      </c>
      <c r="J70" s="4">
        <v>9.2590000000000003</v>
      </c>
      <c r="K70" s="5">
        <v>9.0660000000000007</v>
      </c>
      <c r="L70">
        <f t="shared" si="13"/>
        <v>0.97915541635165793</v>
      </c>
      <c r="M70">
        <f>Parameters!$B$4/53*(1+Parameters!$C$5*COS(2*PI()*(C70-1)/53+Parameters!$C$6))</f>
        <v>4716981.1320754718</v>
      </c>
      <c r="N70">
        <f t="shared" si="14"/>
        <v>3.5116521753751413E-2</v>
      </c>
      <c r="O70" s="4">
        <v>201.82499999999999</v>
      </c>
      <c r="P70">
        <f t="shared" si="15"/>
        <v>0.99505492338335921</v>
      </c>
    </row>
    <row r="71" spans="1:16" x14ac:dyDescent="0.3">
      <c r="A71">
        <v>477</v>
      </c>
      <c r="B71" s="1">
        <f t="shared" si="8"/>
        <v>44307</v>
      </c>
      <c r="C71">
        <f t="shared" si="9"/>
        <v>17</v>
      </c>
      <c r="D71" s="2">
        <f t="shared" si="10"/>
        <v>4</v>
      </c>
      <c r="E71" s="4">
        <v>24.1</v>
      </c>
      <c r="F71">
        <v>24.190999999999999</v>
      </c>
      <c r="G71">
        <f t="shared" si="11"/>
        <v>19.097999999999999</v>
      </c>
      <c r="H71">
        <f t="shared" si="12"/>
        <v>1</v>
      </c>
      <c r="I71">
        <f>Parameters!$B$1*H71^(1/Parameters!$B$2)</f>
        <v>2.0499999999999998</v>
      </c>
      <c r="J71" s="4">
        <v>9.2590000000000003</v>
      </c>
      <c r="K71" s="5">
        <v>9.9960000000000004</v>
      </c>
      <c r="L71">
        <f t="shared" si="13"/>
        <v>1</v>
      </c>
      <c r="M71">
        <f>Parameters!$B$4/53*(1+Parameters!$C$5*COS(2*PI()*(C71-1)/53+Parameters!$C$6))</f>
        <v>4716981.1320754718</v>
      </c>
      <c r="N71">
        <f t="shared" si="14"/>
        <v>0</v>
      </c>
      <c r="O71" s="4">
        <v>202.202</v>
      </c>
      <c r="P71">
        <f t="shared" si="15"/>
        <v>0.99691364111463898</v>
      </c>
    </row>
    <row r="72" spans="1:16" x14ac:dyDescent="0.3">
      <c r="A72">
        <v>484</v>
      </c>
      <c r="B72" s="1">
        <f t="shared" si="8"/>
        <v>44314</v>
      </c>
      <c r="C72">
        <f t="shared" si="9"/>
        <v>18</v>
      </c>
      <c r="D72" s="2">
        <f t="shared" si="10"/>
        <v>4</v>
      </c>
      <c r="E72" s="4">
        <v>24.1</v>
      </c>
      <c r="F72">
        <v>24.190999999999999</v>
      </c>
      <c r="G72">
        <f t="shared" si="11"/>
        <v>19.097999999999999</v>
      </c>
      <c r="H72">
        <f t="shared" si="12"/>
        <v>1</v>
      </c>
      <c r="I72">
        <f>Parameters!$B$1*H72^(1/Parameters!$B$2)</f>
        <v>2.0499999999999998</v>
      </c>
      <c r="J72" s="4">
        <v>9.2590000000000003</v>
      </c>
      <c r="K72" s="5">
        <v>9.2029999999999994</v>
      </c>
      <c r="L72">
        <f t="shared" si="13"/>
        <v>0.99395183065125814</v>
      </c>
      <c r="M72">
        <f>Parameters!$B$4/53*(1+Parameters!$C$5*COS(2*PI()*(C72-1)/53+Parameters!$C$6))</f>
        <v>4716981.1320754718</v>
      </c>
      <c r="N72">
        <f t="shared" si="14"/>
        <v>1.0189249835285585E-2</v>
      </c>
      <c r="O72" s="4">
        <v>197.339</v>
      </c>
      <c r="P72">
        <f t="shared" si="15"/>
        <v>0.97293766146685856</v>
      </c>
    </row>
    <row r="73" spans="1:16" x14ac:dyDescent="0.3">
      <c r="A73">
        <v>491</v>
      </c>
      <c r="B73" s="1">
        <f t="shared" si="8"/>
        <v>44321</v>
      </c>
      <c r="C73">
        <f t="shared" si="9"/>
        <v>19</v>
      </c>
      <c r="D73" s="2">
        <f t="shared" si="10"/>
        <v>5</v>
      </c>
      <c r="E73" s="4">
        <v>25.1</v>
      </c>
      <c r="F73">
        <v>25.190999999999999</v>
      </c>
      <c r="G73">
        <f t="shared" si="11"/>
        <v>20.097999999999999</v>
      </c>
      <c r="H73">
        <f t="shared" si="12"/>
        <v>1</v>
      </c>
      <c r="I73">
        <f>Parameters!$B$1*H73^(1/Parameters!$B$2)</f>
        <v>2.0499999999999998</v>
      </c>
      <c r="J73" s="4">
        <v>9.2590000000000003</v>
      </c>
      <c r="K73" s="5">
        <v>6.8769999999999998</v>
      </c>
      <c r="L73">
        <f t="shared" si="13"/>
        <v>0.74273679663030556</v>
      </c>
      <c r="M73">
        <f>Parameters!$B$4/53*(1+Parameters!$C$5*COS(2*PI()*(C73-1)/53+Parameters!$C$6))</f>
        <v>4716981.1320754718</v>
      </c>
      <c r="N73">
        <f t="shared" si="14"/>
        <v>0.43340701977946222</v>
      </c>
      <c r="O73" s="4">
        <v>196.03299999999999</v>
      </c>
      <c r="P73">
        <f t="shared" si="15"/>
        <v>0.96649870826513096</v>
      </c>
    </row>
    <row r="74" spans="1:16" x14ac:dyDescent="0.3">
      <c r="A74">
        <v>498</v>
      </c>
      <c r="B74" s="1">
        <f t="shared" si="8"/>
        <v>44328</v>
      </c>
      <c r="C74">
        <f t="shared" si="9"/>
        <v>20</v>
      </c>
      <c r="D74" s="2">
        <f t="shared" si="10"/>
        <v>5</v>
      </c>
      <c r="E74" s="4">
        <v>25.1</v>
      </c>
      <c r="F74">
        <v>25.190999999999999</v>
      </c>
      <c r="G74">
        <f t="shared" si="11"/>
        <v>20.097999999999999</v>
      </c>
      <c r="H74">
        <f t="shared" si="12"/>
        <v>1</v>
      </c>
      <c r="I74">
        <f>Parameters!$B$1*H74^(1/Parameters!$B$2)</f>
        <v>2.0499999999999998</v>
      </c>
      <c r="J74" s="4">
        <v>9.2590000000000003</v>
      </c>
      <c r="K74" s="5">
        <v>6.8849999999999998</v>
      </c>
      <c r="L74">
        <f t="shared" si="13"/>
        <v>0.74360082082298296</v>
      </c>
      <c r="M74">
        <f>Parameters!$B$4/53*(1+Parameters!$C$5*COS(2*PI()*(C74-1)/53+Parameters!$C$6))</f>
        <v>4716981.1320754718</v>
      </c>
      <c r="N74">
        <f t="shared" si="14"/>
        <v>0.4319514126601357</v>
      </c>
      <c r="O74" s="4">
        <v>192.87</v>
      </c>
      <c r="P74">
        <f t="shared" si="15"/>
        <v>0.95090421440826711</v>
      </c>
    </row>
    <row r="75" spans="1:16" x14ac:dyDescent="0.3">
      <c r="A75">
        <v>505</v>
      </c>
      <c r="B75" s="1">
        <f t="shared" si="8"/>
        <v>44335</v>
      </c>
      <c r="C75">
        <f t="shared" si="9"/>
        <v>21</v>
      </c>
      <c r="D75" s="2">
        <f t="shared" si="10"/>
        <v>5</v>
      </c>
      <c r="E75" s="4">
        <v>25.1</v>
      </c>
      <c r="F75">
        <v>24.866</v>
      </c>
      <c r="G75">
        <f t="shared" si="11"/>
        <v>19.773</v>
      </c>
      <c r="H75">
        <f t="shared" si="12"/>
        <v>0.99067729083665335</v>
      </c>
      <c r="I75">
        <f>Parameters!$B$1*H75^(1/Parameters!$B$2)</f>
        <v>2.0985694266135702</v>
      </c>
      <c r="J75" s="4">
        <v>9.2590000000000003</v>
      </c>
      <c r="K75" s="5">
        <v>5.9870000000000001</v>
      </c>
      <c r="L75">
        <f t="shared" si="13"/>
        <v>0.64661410519494544</v>
      </c>
      <c r="M75">
        <f>Parameters!$B$4/53*(1+Parameters!$C$5*COS(2*PI()*(C75-1)/53+Parameters!$C$6))</f>
        <v>4716981.1320754718</v>
      </c>
      <c r="N75">
        <f t="shared" si="14"/>
        <v>0.59534331180453404</v>
      </c>
      <c r="O75" s="4">
        <v>186.499</v>
      </c>
      <c r="P75">
        <f t="shared" si="15"/>
        <v>0.91949336383536784</v>
      </c>
    </row>
    <row r="76" spans="1:16" x14ac:dyDescent="0.3">
      <c r="A76">
        <v>512</v>
      </c>
      <c r="B76" s="1">
        <f t="shared" si="8"/>
        <v>44342</v>
      </c>
      <c r="C76">
        <f t="shared" si="9"/>
        <v>22</v>
      </c>
      <c r="D76" s="2">
        <f t="shared" si="10"/>
        <v>5</v>
      </c>
      <c r="E76" s="4">
        <v>25.1</v>
      </c>
      <c r="F76">
        <v>24.864999999999998</v>
      </c>
      <c r="G76">
        <f t="shared" si="11"/>
        <v>19.771999999999998</v>
      </c>
      <c r="H76">
        <f t="shared" si="12"/>
        <v>0.99063745019920302</v>
      </c>
      <c r="I76">
        <f>Parameters!$B$1*H76^(1/Parameters!$B$2)</f>
        <v>2.0987804293006742</v>
      </c>
      <c r="J76" s="4">
        <v>9.2590000000000003</v>
      </c>
      <c r="K76" s="5">
        <v>4.5940000000000003</v>
      </c>
      <c r="L76">
        <f t="shared" si="13"/>
        <v>0.49616589264499406</v>
      </c>
      <c r="M76">
        <f>Parameters!$B$4/53*(1+Parameters!$C$5*COS(2*PI()*(C76-1)/53+Parameters!$C$6))</f>
        <v>4716981.1320754718</v>
      </c>
      <c r="N76">
        <f t="shared" si="14"/>
        <v>0.84880090145725873</v>
      </c>
      <c r="O76" s="4">
        <v>180.06299999999999</v>
      </c>
      <c r="P76">
        <f t="shared" si="15"/>
        <v>0.88776204468811004</v>
      </c>
    </row>
    <row r="77" spans="1:16" x14ac:dyDescent="0.3">
      <c r="A77">
        <v>519</v>
      </c>
      <c r="B77" s="1">
        <f t="shared" si="8"/>
        <v>44349</v>
      </c>
      <c r="C77">
        <f t="shared" si="9"/>
        <v>23</v>
      </c>
      <c r="D77" s="2">
        <f t="shared" si="10"/>
        <v>6</v>
      </c>
      <c r="E77" s="4">
        <v>25.3</v>
      </c>
      <c r="F77">
        <v>25.062000000000001</v>
      </c>
      <c r="G77">
        <f t="shared" si="11"/>
        <v>19.969000000000001</v>
      </c>
      <c r="H77">
        <f t="shared" si="12"/>
        <v>0.99059288537549406</v>
      </c>
      <c r="I77">
        <f>Parameters!$B$1*H77^(1/Parameters!$B$2)</f>
        <v>2.0990164872642891</v>
      </c>
      <c r="J77" s="4">
        <v>9.2590000000000003</v>
      </c>
      <c r="K77" s="5">
        <v>4.5940000000000003</v>
      </c>
      <c r="L77">
        <f t="shared" si="13"/>
        <v>0.49616589264499406</v>
      </c>
      <c r="M77">
        <f>Parameters!$B$4/53*(1+Parameters!$C$5*COS(2*PI()*(C77-1)/53+Parameters!$C$6))</f>
        <v>4716981.1320754718</v>
      </c>
      <c r="N77">
        <f t="shared" si="14"/>
        <v>0.84880090145725873</v>
      </c>
      <c r="O77" s="4">
        <v>173.423</v>
      </c>
      <c r="P77">
        <f t="shared" si="15"/>
        <v>0.85502494724594236</v>
      </c>
    </row>
    <row r="78" spans="1:16" x14ac:dyDescent="0.3">
      <c r="A78">
        <v>526</v>
      </c>
      <c r="B78" s="1">
        <f t="shared" si="8"/>
        <v>44356</v>
      </c>
      <c r="C78">
        <f t="shared" si="9"/>
        <v>24</v>
      </c>
      <c r="D78" s="2">
        <f t="shared" si="10"/>
        <v>6</v>
      </c>
      <c r="E78" s="4">
        <v>25.3</v>
      </c>
      <c r="F78">
        <v>24.911000000000001</v>
      </c>
      <c r="G78">
        <f t="shared" si="11"/>
        <v>19.818000000000001</v>
      </c>
      <c r="H78">
        <f t="shared" si="12"/>
        <v>0.98462450592885375</v>
      </c>
      <c r="I78">
        <f>Parameters!$B$1*H78^(1/Parameters!$B$2)</f>
        <v>2.1309696268519223</v>
      </c>
      <c r="J78" s="4">
        <v>9.2590000000000003</v>
      </c>
      <c r="K78" s="5">
        <v>4.5949999999999998</v>
      </c>
      <c r="L78">
        <f t="shared" si="13"/>
        <v>0.4962738956690787</v>
      </c>
      <c r="M78">
        <f>Parameters!$B$4/53*(1+Parameters!$C$5*COS(2*PI()*(C78-1)/53+Parameters!$C$6))</f>
        <v>4716981.1320754718</v>
      </c>
      <c r="N78">
        <f t="shared" si="14"/>
        <v>0.84861895056734316</v>
      </c>
      <c r="O78" s="4">
        <v>166.36099999999999</v>
      </c>
      <c r="P78">
        <f t="shared" si="15"/>
        <v>0.82020726921332354</v>
      </c>
    </row>
    <row r="79" spans="1:16" x14ac:dyDescent="0.3">
      <c r="A79">
        <v>533</v>
      </c>
      <c r="B79" s="1">
        <f t="shared" si="8"/>
        <v>44363</v>
      </c>
      <c r="C79">
        <f t="shared" si="9"/>
        <v>25</v>
      </c>
      <c r="D79" s="2">
        <f t="shared" si="10"/>
        <v>6</v>
      </c>
      <c r="E79" s="4">
        <v>25.3</v>
      </c>
      <c r="F79">
        <v>24.911000000000001</v>
      </c>
      <c r="G79">
        <f t="shared" si="11"/>
        <v>19.818000000000001</v>
      </c>
      <c r="H79">
        <f t="shared" si="12"/>
        <v>0.98462450592885375</v>
      </c>
      <c r="I79">
        <f>Parameters!$B$1*H79^(1/Parameters!$B$2)</f>
        <v>2.1309696268519223</v>
      </c>
      <c r="J79" s="4">
        <v>9.2590000000000003</v>
      </c>
      <c r="K79" s="5">
        <v>4.6029999999999998</v>
      </c>
      <c r="L79">
        <f t="shared" si="13"/>
        <v>0.49713791986175609</v>
      </c>
      <c r="M79">
        <f>Parameters!$B$4/53*(1+Parameters!$C$5*COS(2*PI()*(C79-1)/53+Parameters!$C$6))</f>
        <v>4716981.1320754718</v>
      </c>
      <c r="N79">
        <f t="shared" si="14"/>
        <v>0.84716334344801669</v>
      </c>
      <c r="O79" s="4">
        <v>157.51599999999999</v>
      </c>
      <c r="P79">
        <f t="shared" si="15"/>
        <v>0.77659889167176122</v>
      </c>
    </row>
    <row r="80" spans="1:16" x14ac:dyDescent="0.3">
      <c r="A80">
        <v>540</v>
      </c>
      <c r="B80" s="1">
        <f t="shared" si="8"/>
        <v>44370</v>
      </c>
      <c r="C80">
        <f t="shared" si="9"/>
        <v>26</v>
      </c>
      <c r="D80" s="2">
        <f t="shared" si="10"/>
        <v>6</v>
      </c>
      <c r="E80" s="4">
        <v>25.3</v>
      </c>
      <c r="F80">
        <v>23.594999999999999</v>
      </c>
      <c r="G80">
        <f t="shared" si="11"/>
        <v>18.501999999999999</v>
      </c>
      <c r="H80">
        <f t="shared" si="12"/>
        <v>0.93260869565217386</v>
      </c>
      <c r="I80">
        <f>Parameters!$B$1*H80^(1/Parameters!$B$2)</f>
        <v>2.4406483458910881</v>
      </c>
      <c r="J80" s="4">
        <v>9.2590000000000003</v>
      </c>
      <c r="K80" s="5">
        <v>4.6040000000000001</v>
      </c>
      <c r="L80">
        <f t="shared" si="13"/>
        <v>0.4972459228858408</v>
      </c>
      <c r="M80">
        <f>Parameters!$B$4/53*(1+Parameters!$C$5*COS(2*PI()*(C80-1)/53+Parameters!$C$6))</f>
        <v>4716981.1320754718</v>
      </c>
      <c r="N80">
        <f t="shared" si="14"/>
        <v>0.84698139255810079</v>
      </c>
      <c r="O80" s="4">
        <v>148.80699999999999</v>
      </c>
      <c r="P80">
        <f t="shared" si="15"/>
        <v>0.73366103299347218</v>
      </c>
    </row>
    <row r="81" spans="1:16" x14ac:dyDescent="0.3">
      <c r="A81">
        <v>547</v>
      </c>
      <c r="B81" s="1">
        <f t="shared" si="8"/>
        <v>44377</v>
      </c>
      <c r="C81">
        <f t="shared" si="9"/>
        <v>27</v>
      </c>
      <c r="D81" s="2">
        <f t="shared" si="10"/>
        <v>6</v>
      </c>
      <c r="E81" s="4">
        <v>25.3</v>
      </c>
      <c r="F81">
        <v>23.503</v>
      </c>
      <c r="G81">
        <f t="shared" si="11"/>
        <v>18.41</v>
      </c>
      <c r="H81">
        <f t="shared" si="12"/>
        <v>0.92897233201581031</v>
      </c>
      <c r="I81">
        <f>Parameters!$B$1*H81^(1/Parameters!$B$2)</f>
        <v>2.4646026581221681</v>
      </c>
      <c r="J81" s="4">
        <v>9.2590000000000003</v>
      </c>
      <c r="K81" s="5">
        <v>4.008</v>
      </c>
      <c r="L81">
        <f t="shared" si="13"/>
        <v>0.43287612053137486</v>
      </c>
      <c r="M81">
        <f>Parameters!$B$4/53*(1+Parameters!$C$5*COS(2*PI()*(C81-1)/53+Parameters!$C$6))</f>
        <v>4716981.1320754718</v>
      </c>
      <c r="N81">
        <f t="shared" si="14"/>
        <v>0.95542412294792411</v>
      </c>
      <c r="O81" s="4">
        <v>139.19300000000001</v>
      </c>
      <c r="P81">
        <f t="shared" si="15"/>
        <v>0.6862612657029602</v>
      </c>
    </row>
    <row r="82" spans="1:16" x14ac:dyDescent="0.3">
      <c r="A82">
        <v>554</v>
      </c>
      <c r="B82" s="1">
        <f t="shared" si="8"/>
        <v>44384</v>
      </c>
      <c r="C82">
        <f t="shared" si="9"/>
        <v>28</v>
      </c>
      <c r="D82" s="2">
        <f t="shared" si="10"/>
        <v>7</v>
      </c>
      <c r="E82" s="4">
        <v>26</v>
      </c>
      <c r="F82">
        <v>23.14</v>
      </c>
      <c r="G82">
        <f t="shared" si="11"/>
        <v>18.047000000000001</v>
      </c>
      <c r="H82">
        <f t="shared" si="12"/>
        <v>0.89</v>
      </c>
      <c r="I82">
        <f>Parameters!$B$1*H82^(1/Parameters!$B$2)</f>
        <v>2.7433350006476931</v>
      </c>
      <c r="J82" s="4">
        <v>9.2590000000000003</v>
      </c>
      <c r="K82" s="5">
        <v>3.1819999999999999</v>
      </c>
      <c r="L82">
        <f t="shared" si="13"/>
        <v>0.34366562263743383</v>
      </c>
      <c r="M82">
        <f>Parameters!$B$4/53*(1+Parameters!$C$5*COS(2*PI()*(C82-1)/53+Parameters!$C$6))</f>
        <v>4716981.1320754718</v>
      </c>
      <c r="N82">
        <f t="shared" si="14"/>
        <v>1.1057155580183842</v>
      </c>
      <c r="O82" s="4">
        <v>129.649</v>
      </c>
      <c r="P82">
        <f t="shared" si="15"/>
        <v>0.63920661841560333</v>
      </c>
    </row>
    <row r="83" spans="1:16" x14ac:dyDescent="0.3">
      <c r="A83">
        <v>561</v>
      </c>
      <c r="B83" s="1">
        <f t="shared" si="8"/>
        <v>44391</v>
      </c>
      <c r="C83">
        <f t="shared" si="9"/>
        <v>29</v>
      </c>
      <c r="D83" s="2">
        <f t="shared" si="10"/>
        <v>7</v>
      </c>
      <c r="E83" s="4">
        <v>26</v>
      </c>
      <c r="F83">
        <v>23.14</v>
      </c>
      <c r="G83">
        <f t="shared" si="11"/>
        <v>18.047000000000001</v>
      </c>
      <c r="H83">
        <f t="shared" si="12"/>
        <v>0.89</v>
      </c>
      <c r="I83">
        <f>Parameters!$B$1*H83^(1/Parameters!$B$2)</f>
        <v>2.7433350006476931</v>
      </c>
      <c r="J83" s="4">
        <v>9.2590000000000003</v>
      </c>
      <c r="K83" s="5">
        <v>2.3290000000000002</v>
      </c>
      <c r="L83">
        <f t="shared" si="13"/>
        <v>0.25153904309320663</v>
      </c>
      <c r="M83">
        <f>Parameters!$B$4/53*(1+Parameters!$C$5*COS(2*PI()*(C83-1)/53+Parameters!$C$6))</f>
        <v>4716981.1320754718</v>
      </c>
      <c r="N83">
        <f t="shared" si="14"/>
        <v>1.260919667116571</v>
      </c>
      <c r="O83" s="4">
        <v>120.003</v>
      </c>
      <c r="P83">
        <f t="shared" si="15"/>
        <v>0.59164908198079158</v>
      </c>
    </row>
    <row r="84" spans="1:16" x14ac:dyDescent="0.3">
      <c r="A84">
        <v>568</v>
      </c>
      <c r="B84" s="1">
        <f t="shared" si="8"/>
        <v>44398</v>
      </c>
      <c r="C84">
        <f t="shared" si="9"/>
        <v>30</v>
      </c>
      <c r="D84" s="2">
        <f t="shared" si="10"/>
        <v>7</v>
      </c>
      <c r="E84" s="4">
        <v>26</v>
      </c>
      <c r="F84">
        <v>23.14</v>
      </c>
      <c r="G84">
        <f t="shared" si="11"/>
        <v>18.047000000000001</v>
      </c>
      <c r="H84">
        <f t="shared" si="12"/>
        <v>0.89</v>
      </c>
      <c r="I84">
        <f>Parameters!$B$1*H84^(1/Parameters!$B$2)</f>
        <v>2.7433350006476931</v>
      </c>
      <c r="J84" s="4">
        <v>9.2590000000000003</v>
      </c>
      <c r="K84" s="5">
        <v>2.198</v>
      </c>
      <c r="L84">
        <f t="shared" si="13"/>
        <v>0.23739064693811426</v>
      </c>
      <c r="M84">
        <f>Parameters!$B$4/53*(1+Parameters!$C$5*COS(2*PI()*(C84-1)/53+Parameters!$C$6))</f>
        <v>4716981.1320754718</v>
      </c>
      <c r="N84">
        <f t="shared" si="14"/>
        <v>1.2847552336955421</v>
      </c>
      <c r="O84" s="4">
        <v>110.321</v>
      </c>
      <c r="P84">
        <f t="shared" si="15"/>
        <v>0.54391405525864278</v>
      </c>
    </row>
    <row r="85" spans="1:16" x14ac:dyDescent="0.3">
      <c r="A85">
        <v>575</v>
      </c>
      <c r="B85" s="1">
        <f t="shared" si="8"/>
        <v>44405</v>
      </c>
      <c r="C85">
        <f t="shared" si="9"/>
        <v>31</v>
      </c>
      <c r="D85" s="2">
        <f t="shared" si="10"/>
        <v>7</v>
      </c>
      <c r="E85" s="4">
        <v>26</v>
      </c>
      <c r="F85">
        <v>23.14</v>
      </c>
      <c r="G85">
        <f t="shared" si="11"/>
        <v>18.047000000000001</v>
      </c>
      <c r="H85">
        <f t="shared" si="12"/>
        <v>0.89</v>
      </c>
      <c r="I85">
        <f>Parameters!$B$1*H85^(1/Parameters!$B$2)</f>
        <v>2.7433350006476931</v>
      </c>
      <c r="J85" s="4">
        <v>9.2590000000000003</v>
      </c>
      <c r="K85" s="5">
        <v>2.6629999999999998</v>
      </c>
      <c r="L85">
        <f t="shared" si="13"/>
        <v>0.28761205313748783</v>
      </c>
      <c r="M85">
        <f>Parameters!$B$4/53*(1+Parameters!$C$5*COS(2*PI()*(C85-1)/53+Parameters!$C$6))</f>
        <v>4716981.1320754718</v>
      </c>
      <c r="N85">
        <f t="shared" si="14"/>
        <v>1.20014806988469</v>
      </c>
      <c r="O85" s="4">
        <v>100.71</v>
      </c>
      <c r="P85">
        <f t="shared" si="15"/>
        <v>0.4965290788254087</v>
      </c>
    </row>
    <row r="86" spans="1:16" x14ac:dyDescent="0.3">
      <c r="A86">
        <v>582</v>
      </c>
      <c r="B86" s="1">
        <f t="shared" si="8"/>
        <v>44412</v>
      </c>
      <c r="C86">
        <f t="shared" si="9"/>
        <v>32</v>
      </c>
      <c r="D86" s="2">
        <f t="shared" si="10"/>
        <v>8</v>
      </c>
      <c r="E86" s="4">
        <v>26.4</v>
      </c>
      <c r="F86">
        <v>23.495999999999999</v>
      </c>
      <c r="G86">
        <f t="shared" si="11"/>
        <v>18.402999999999999</v>
      </c>
      <c r="H86">
        <f t="shared" si="12"/>
        <v>0.89</v>
      </c>
      <c r="I86">
        <f>Parameters!$B$1*H86^(1/Parameters!$B$2)</f>
        <v>2.7433350006476931</v>
      </c>
      <c r="J86" s="4">
        <v>9.2590000000000003</v>
      </c>
      <c r="K86" s="5">
        <v>2.984</v>
      </c>
      <c r="L86">
        <f t="shared" si="13"/>
        <v>0.3222810238686683</v>
      </c>
      <c r="M86">
        <f>Parameters!$B$4/53*(1+Parameters!$C$5*COS(2*PI()*(C86-1)/53+Parameters!$C$6))</f>
        <v>4716981.1320754718</v>
      </c>
      <c r="N86">
        <f t="shared" si="14"/>
        <v>1.1417418342217147</v>
      </c>
      <c r="O86" s="4">
        <v>91.028000000000006</v>
      </c>
      <c r="P86">
        <f t="shared" si="15"/>
        <v>0.4487940521032599</v>
      </c>
    </row>
    <row r="87" spans="1:16" x14ac:dyDescent="0.3">
      <c r="A87">
        <v>589</v>
      </c>
      <c r="B87" s="1">
        <f t="shared" si="8"/>
        <v>44419</v>
      </c>
      <c r="C87">
        <f t="shared" si="9"/>
        <v>33</v>
      </c>
      <c r="D87" s="2">
        <f t="shared" si="10"/>
        <v>8</v>
      </c>
      <c r="E87" s="4">
        <v>26.4</v>
      </c>
      <c r="F87">
        <v>23.733000000000001</v>
      </c>
      <c r="G87">
        <f t="shared" si="11"/>
        <v>18.64</v>
      </c>
      <c r="H87">
        <f t="shared" si="12"/>
        <v>0.89897727272727279</v>
      </c>
      <c r="I87">
        <f>Parameters!$B$1*H87^(1/Parameters!$B$2)</f>
        <v>2.6753590797575106</v>
      </c>
      <c r="J87" s="4">
        <v>9.2590000000000003</v>
      </c>
      <c r="K87" s="5">
        <v>3.3319999999999999</v>
      </c>
      <c r="L87">
        <f t="shared" si="13"/>
        <v>0.35986607625013495</v>
      </c>
      <c r="M87">
        <f>Parameters!$B$4/53*(1+Parameters!$C$5*COS(2*PI()*(C87-1)/53+Parameters!$C$6))</f>
        <v>4716981.1320754718</v>
      </c>
      <c r="N87">
        <f t="shared" si="14"/>
        <v>1.0784229245310126</v>
      </c>
      <c r="O87" s="4">
        <v>81.47</v>
      </c>
      <c r="P87">
        <f t="shared" si="15"/>
        <v>0.40167038081527207</v>
      </c>
    </row>
    <row r="88" spans="1:16" x14ac:dyDescent="0.3">
      <c r="A88">
        <v>596</v>
      </c>
      <c r="B88" s="1">
        <f t="shared" si="8"/>
        <v>44426</v>
      </c>
      <c r="C88">
        <f t="shared" si="9"/>
        <v>34</v>
      </c>
      <c r="D88" s="2">
        <f t="shared" si="10"/>
        <v>8</v>
      </c>
      <c r="E88" s="4">
        <v>26.4</v>
      </c>
      <c r="F88">
        <v>21.648</v>
      </c>
      <c r="G88">
        <f t="shared" si="11"/>
        <v>16.555</v>
      </c>
      <c r="H88">
        <f t="shared" si="12"/>
        <v>0.82000000000000006</v>
      </c>
      <c r="I88">
        <f>Parameters!$B$1*H88^(1/Parameters!$B$2)</f>
        <v>3.3668148193550769</v>
      </c>
      <c r="J88" s="4">
        <v>9.2590000000000003</v>
      </c>
      <c r="K88" s="5">
        <v>3.4510000000000001</v>
      </c>
      <c r="L88">
        <f t="shared" si="13"/>
        <v>0.37271843611621125</v>
      </c>
      <c r="M88">
        <f>Parameters!$B$4/53*(1+Parameters!$C$5*COS(2*PI()*(C88-1)/53+Parameters!$C$6))</f>
        <v>4716981.1320754718</v>
      </c>
      <c r="N88">
        <f t="shared" si="14"/>
        <v>1.056770768631031</v>
      </c>
      <c r="O88" s="4">
        <v>74.06</v>
      </c>
      <c r="P88">
        <f t="shared" si="15"/>
        <v>0.36513696333839513</v>
      </c>
    </row>
    <row r="89" spans="1:16" x14ac:dyDescent="0.3">
      <c r="A89">
        <v>603</v>
      </c>
      <c r="B89" s="1">
        <f t="shared" si="8"/>
        <v>44433</v>
      </c>
      <c r="C89">
        <f t="shared" si="9"/>
        <v>35</v>
      </c>
      <c r="D89" s="2">
        <f t="shared" si="10"/>
        <v>8</v>
      </c>
      <c r="E89" s="4">
        <v>26.4</v>
      </c>
      <c r="F89">
        <v>21.648</v>
      </c>
      <c r="G89">
        <f t="shared" si="11"/>
        <v>16.555</v>
      </c>
      <c r="H89">
        <f t="shared" si="12"/>
        <v>0.82000000000000006</v>
      </c>
      <c r="I89">
        <f>Parameters!$B$1*H89^(1/Parameters!$B$2)</f>
        <v>3.3668148193550769</v>
      </c>
      <c r="J89" s="4">
        <v>9.2590000000000003</v>
      </c>
      <c r="K89" s="5">
        <v>3.3730000000000002</v>
      </c>
      <c r="L89">
        <f t="shared" si="13"/>
        <v>0.36429420023760667</v>
      </c>
      <c r="M89">
        <f>Parameters!$B$4/53*(1+Parameters!$C$5*COS(2*PI()*(C89-1)/53+Parameters!$C$6))</f>
        <v>4716981.1320754718</v>
      </c>
      <c r="N89">
        <f t="shared" si="14"/>
        <v>1.0709629380444643</v>
      </c>
      <c r="O89" s="4">
        <v>65.980999999999995</v>
      </c>
      <c r="P89">
        <f t="shared" si="15"/>
        <v>0.3253051846885045</v>
      </c>
    </row>
    <row r="90" spans="1:16" x14ac:dyDescent="0.3">
      <c r="A90">
        <v>610</v>
      </c>
      <c r="B90" s="1">
        <f t="shared" si="8"/>
        <v>44440</v>
      </c>
      <c r="C90">
        <f t="shared" si="9"/>
        <v>36</v>
      </c>
      <c r="D90" s="2">
        <f t="shared" si="10"/>
        <v>9</v>
      </c>
      <c r="E90" s="4">
        <v>25</v>
      </c>
      <c r="F90">
        <v>20.5</v>
      </c>
      <c r="G90">
        <f t="shared" si="11"/>
        <v>15.407</v>
      </c>
      <c r="H90">
        <f t="shared" si="12"/>
        <v>0.82</v>
      </c>
      <c r="I90">
        <f>Parameters!$B$1*H90^(1/Parameters!$B$2)</f>
        <v>3.3668148193550782</v>
      </c>
      <c r="J90" s="4">
        <v>9.2590000000000003</v>
      </c>
      <c r="K90" s="5">
        <v>3.214</v>
      </c>
      <c r="L90">
        <f t="shared" si="13"/>
        <v>0.3471217194081434</v>
      </c>
      <c r="M90">
        <f>Parameters!$B$4/53*(1+Parameters!$C$5*COS(2*PI()*(C90-1)/53+Parameters!$C$6))</f>
        <v>4716981.1320754718</v>
      </c>
      <c r="N90">
        <f t="shared" si="14"/>
        <v>1.0998931295410783</v>
      </c>
      <c r="O90" s="4">
        <v>58.476999999999997</v>
      </c>
      <c r="P90">
        <f t="shared" si="15"/>
        <v>0.2883083203502475</v>
      </c>
    </row>
    <row r="91" spans="1:16" x14ac:dyDescent="0.3">
      <c r="A91">
        <v>617</v>
      </c>
      <c r="B91" s="1">
        <f t="shared" si="8"/>
        <v>44447</v>
      </c>
      <c r="C91">
        <f t="shared" si="9"/>
        <v>37</v>
      </c>
      <c r="D91" s="2">
        <f t="shared" si="10"/>
        <v>9</v>
      </c>
      <c r="E91" s="4">
        <v>25</v>
      </c>
      <c r="F91">
        <v>20.5</v>
      </c>
      <c r="G91">
        <f t="shared" si="11"/>
        <v>15.407</v>
      </c>
      <c r="H91">
        <f t="shared" si="12"/>
        <v>0.82</v>
      </c>
      <c r="I91">
        <f>Parameters!$B$1*H91^(1/Parameters!$B$2)</f>
        <v>3.3668148193550782</v>
      </c>
      <c r="J91" s="4">
        <v>9.2590000000000003</v>
      </c>
      <c r="K91" s="5">
        <v>3.4449999999999998</v>
      </c>
      <c r="L91">
        <f t="shared" si="13"/>
        <v>0.37207041797170315</v>
      </c>
      <c r="M91">
        <f>Parameters!$B$4/53*(1+Parameters!$C$5*COS(2*PI()*(C91-1)/53+Parameters!$C$6))</f>
        <v>4716981.1320754718</v>
      </c>
      <c r="N91">
        <f t="shared" si="14"/>
        <v>1.0578624739705258</v>
      </c>
      <c r="O91" s="4">
        <v>53.259</v>
      </c>
      <c r="P91">
        <f t="shared" si="15"/>
        <v>0.26258208925789339</v>
      </c>
    </row>
    <row r="92" spans="1:16" x14ac:dyDescent="0.3">
      <c r="A92">
        <v>624</v>
      </c>
      <c r="B92" s="1">
        <f t="shared" si="8"/>
        <v>44454</v>
      </c>
      <c r="C92">
        <f t="shared" si="9"/>
        <v>38</v>
      </c>
      <c r="D92" s="2">
        <f t="shared" si="10"/>
        <v>9</v>
      </c>
      <c r="E92" s="4">
        <v>25</v>
      </c>
      <c r="F92">
        <v>20.5</v>
      </c>
      <c r="G92">
        <f t="shared" si="11"/>
        <v>15.407</v>
      </c>
      <c r="H92">
        <f t="shared" si="12"/>
        <v>0.82</v>
      </c>
      <c r="I92">
        <f>Parameters!$B$1*H92^(1/Parameters!$B$2)</f>
        <v>3.3668148193550782</v>
      </c>
      <c r="J92" s="4">
        <v>9.2590000000000003</v>
      </c>
      <c r="K92" s="5">
        <v>3.4420000000000002</v>
      </c>
      <c r="L92">
        <f t="shared" si="13"/>
        <v>0.37174640889944921</v>
      </c>
      <c r="M92">
        <f>Parameters!$B$4/53*(1+Parameters!$C$5*COS(2*PI()*(C92-1)/53+Parameters!$C$6))</f>
        <v>4716981.1320754718</v>
      </c>
      <c r="N92">
        <f t="shared" si="14"/>
        <v>1.0584083266402733</v>
      </c>
      <c r="O92" s="4">
        <v>48.863</v>
      </c>
      <c r="P92">
        <f t="shared" si="15"/>
        <v>0.24090855305973533</v>
      </c>
    </row>
    <row r="93" spans="1:16" x14ac:dyDescent="0.3">
      <c r="A93">
        <v>631</v>
      </c>
      <c r="B93" s="1">
        <f t="shared" si="8"/>
        <v>44461</v>
      </c>
      <c r="C93">
        <f t="shared" si="9"/>
        <v>39</v>
      </c>
      <c r="D93" s="2">
        <f t="shared" si="10"/>
        <v>9</v>
      </c>
      <c r="E93" s="4">
        <v>25</v>
      </c>
      <c r="F93">
        <v>20.5</v>
      </c>
      <c r="G93">
        <f t="shared" si="11"/>
        <v>15.407</v>
      </c>
      <c r="H93">
        <f t="shared" si="12"/>
        <v>0.82</v>
      </c>
      <c r="I93">
        <f>Parameters!$B$1*H93^(1/Parameters!$B$2)</f>
        <v>3.3668148193550782</v>
      </c>
      <c r="J93" s="4">
        <v>9.2590000000000003</v>
      </c>
      <c r="K93" s="5">
        <v>3.45</v>
      </c>
      <c r="L93">
        <f t="shared" si="13"/>
        <v>0.3726104330921266</v>
      </c>
      <c r="M93">
        <f>Parameters!$B$4/53*(1+Parameters!$C$5*COS(2*PI()*(C93-1)/53+Parameters!$C$6))</f>
        <v>4716981.1320754718</v>
      </c>
      <c r="N93">
        <f t="shared" si="14"/>
        <v>1.0569527195209467</v>
      </c>
      <c r="O93" s="4">
        <v>42.334000000000003</v>
      </c>
      <c r="P93">
        <f t="shared" si="15"/>
        <v>0.20871871733685685</v>
      </c>
    </row>
    <row r="94" spans="1:16" x14ac:dyDescent="0.3">
      <c r="A94">
        <v>638</v>
      </c>
      <c r="B94" s="1">
        <f t="shared" si="8"/>
        <v>44468</v>
      </c>
      <c r="C94">
        <f t="shared" si="9"/>
        <v>40</v>
      </c>
      <c r="D94" s="2">
        <f t="shared" si="10"/>
        <v>9</v>
      </c>
      <c r="E94" s="4">
        <v>25</v>
      </c>
      <c r="F94">
        <v>20.5</v>
      </c>
      <c r="G94">
        <f t="shared" si="11"/>
        <v>15.407</v>
      </c>
      <c r="H94">
        <f t="shared" si="12"/>
        <v>0.82</v>
      </c>
      <c r="I94">
        <f>Parameters!$B$1*H94^(1/Parameters!$B$2)</f>
        <v>3.3668148193550782</v>
      </c>
      <c r="J94" s="4">
        <v>9.2590000000000003</v>
      </c>
      <c r="K94" s="5">
        <v>3.45</v>
      </c>
      <c r="L94">
        <f t="shared" si="13"/>
        <v>0.3726104330921266</v>
      </c>
      <c r="M94">
        <f>Parameters!$B$4/53*(1+Parameters!$C$5*COS(2*PI()*(C94-1)/53+Parameters!$C$6))</f>
        <v>4716981.1320754718</v>
      </c>
      <c r="N94">
        <f t="shared" si="14"/>
        <v>1.0569527195209467</v>
      </c>
      <c r="O94" s="4">
        <v>35.811</v>
      </c>
      <c r="P94">
        <f t="shared" si="15"/>
        <v>0.17655846332853453</v>
      </c>
    </row>
    <row r="95" spans="1:16" x14ac:dyDescent="0.3">
      <c r="A95">
        <v>645</v>
      </c>
      <c r="B95" s="1">
        <f t="shared" si="8"/>
        <v>44475</v>
      </c>
      <c r="C95">
        <f t="shared" si="9"/>
        <v>41</v>
      </c>
      <c r="D95" s="2">
        <f t="shared" si="10"/>
        <v>10</v>
      </c>
      <c r="E95" s="4">
        <v>24.3</v>
      </c>
      <c r="F95">
        <v>19.925999999999998</v>
      </c>
      <c r="G95">
        <f t="shared" si="11"/>
        <v>14.832999999999998</v>
      </c>
      <c r="H95">
        <f t="shared" si="12"/>
        <v>0.82</v>
      </c>
      <c r="I95">
        <f>Parameters!$B$1*H95^(1/Parameters!$B$2)</f>
        <v>3.3668148193550782</v>
      </c>
      <c r="J95" s="4">
        <v>9.2590000000000003</v>
      </c>
      <c r="K95" s="5">
        <v>3.2160000000000002</v>
      </c>
      <c r="L95">
        <f t="shared" si="13"/>
        <v>0.34733772545631281</v>
      </c>
      <c r="M95">
        <f>Parameters!$B$4/53*(1+Parameters!$C$5*COS(2*PI()*(C95-1)/53+Parameters!$C$6))</f>
        <v>4716981.1320754718</v>
      </c>
      <c r="N95">
        <f t="shared" si="14"/>
        <v>1.0995292277612465</v>
      </c>
      <c r="O95" s="4">
        <v>28.638999999999999</v>
      </c>
      <c r="P95">
        <f t="shared" si="15"/>
        <v>0.14119845386238586</v>
      </c>
    </row>
    <row r="96" spans="1:16" x14ac:dyDescent="0.3">
      <c r="A96">
        <v>652</v>
      </c>
      <c r="B96" s="1">
        <f t="shared" si="8"/>
        <v>44482</v>
      </c>
      <c r="C96">
        <f t="shared" si="9"/>
        <v>42</v>
      </c>
      <c r="D96" s="2">
        <f t="shared" si="10"/>
        <v>10</v>
      </c>
      <c r="E96" s="4">
        <v>24.3</v>
      </c>
      <c r="F96">
        <v>19.925999999999998</v>
      </c>
      <c r="G96">
        <f t="shared" si="11"/>
        <v>14.832999999999998</v>
      </c>
      <c r="H96">
        <f t="shared" si="12"/>
        <v>0.82</v>
      </c>
      <c r="I96">
        <f>Parameters!$B$1*H96^(1/Parameters!$B$2)</f>
        <v>3.3668148193550782</v>
      </c>
      <c r="J96" s="4">
        <v>9.2590000000000003</v>
      </c>
      <c r="K96" s="5">
        <v>3.4279999999999999</v>
      </c>
      <c r="L96">
        <f t="shared" si="13"/>
        <v>0.37023436656226372</v>
      </c>
      <c r="M96">
        <f>Parameters!$B$4/53*(1+Parameters!$C$5*COS(2*PI()*(C96-1)/53+Parameters!$C$6))</f>
        <v>4716981.1320754718</v>
      </c>
      <c r="N96">
        <f t="shared" si="14"/>
        <v>1.0609556390990946</v>
      </c>
      <c r="O96" s="4">
        <v>22.111999999999998</v>
      </c>
      <c r="P96">
        <f t="shared" si="15"/>
        <v>0.10901847871102609</v>
      </c>
    </row>
    <row r="97" spans="1:16" x14ac:dyDescent="0.3">
      <c r="A97">
        <v>659</v>
      </c>
      <c r="B97" s="1">
        <f t="shared" si="8"/>
        <v>44489</v>
      </c>
      <c r="C97">
        <f t="shared" si="9"/>
        <v>43</v>
      </c>
      <c r="D97" s="2">
        <f t="shared" si="10"/>
        <v>10</v>
      </c>
      <c r="E97" s="4">
        <v>24.3</v>
      </c>
      <c r="F97">
        <v>19.925999999999998</v>
      </c>
      <c r="G97">
        <f t="shared" si="11"/>
        <v>14.832999999999998</v>
      </c>
      <c r="H97">
        <f t="shared" si="12"/>
        <v>0.82</v>
      </c>
      <c r="I97">
        <f>Parameters!$B$1*H97^(1/Parameters!$B$2)</f>
        <v>3.3668148193550782</v>
      </c>
      <c r="J97" s="4">
        <v>9.2590000000000003</v>
      </c>
      <c r="K97" s="5">
        <v>3.4380000000000002</v>
      </c>
      <c r="L97">
        <f t="shared" si="13"/>
        <v>0.37131439680311051</v>
      </c>
      <c r="M97">
        <f>Parameters!$B$4/53*(1+Parameters!$C$5*COS(2*PI()*(C97-1)/53+Parameters!$C$6))</f>
        <v>4716981.1320754718</v>
      </c>
      <c r="N97">
        <f t="shared" si="14"/>
        <v>1.0591361301999365</v>
      </c>
      <c r="O97" s="4">
        <v>18.553000000000001</v>
      </c>
      <c r="P97">
        <f t="shared" si="15"/>
        <v>9.1471591693454549E-2</v>
      </c>
    </row>
    <row r="98" spans="1:16" x14ac:dyDescent="0.3">
      <c r="A98">
        <v>666</v>
      </c>
      <c r="B98" s="1">
        <f t="shared" si="8"/>
        <v>44496</v>
      </c>
      <c r="C98">
        <f t="shared" si="9"/>
        <v>44</v>
      </c>
      <c r="D98" s="2">
        <f t="shared" si="10"/>
        <v>10</v>
      </c>
      <c r="E98" s="4">
        <v>24.3</v>
      </c>
      <c r="F98">
        <v>19.925999999999998</v>
      </c>
      <c r="G98">
        <f t="shared" si="11"/>
        <v>14.832999999999998</v>
      </c>
      <c r="H98">
        <f t="shared" si="12"/>
        <v>0.82</v>
      </c>
      <c r="I98">
        <f>Parameters!$B$1*H98^(1/Parameters!$B$2)</f>
        <v>3.3668148193550782</v>
      </c>
      <c r="J98" s="4">
        <v>9.2590000000000003</v>
      </c>
      <c r="K98" s="5">
        <v>3.4359999999999999</v>
      </c>
      <c r="L98">
        <f t="shared" si="13"/>
        <v>0.37109839075494111</v>
      </c>
      <c r="M98">
        <f>Parameters!$B$4/53*(1+Parameters!$C$5*COS(2*PI()*(C98-1)/53+Parameters!$C$6))</f>
        <v>4716981.1320754718</v>
      </c>
      <c r="N98">
        <f t="shared" si="14"/>
        <v>1.0595000319797681</v>
      </c>
      <c r="O98" s="4">
        <v>15.458</v>
      </c>
      <c r="P98">
        <f t="shared" si="15"/>
        <v>7.6212357268227268E-2</v>
      </c>
    </row>
    <row r="99" spans="1:16" x14ac:dyDescent="0.3">
      <c r="A99">
        <v>673</v>
      </c>
      <c r="B99" s="1">
        <f t="shared" si="8"/>
        <v>44503</v>
      </c>
      <c r="C99">
        <f t="shared" si="9"/>
        <v>45</v>
      </c>
      <c r="D99" s="2">
        <f t="shared" si="10"/>
        <v>11</v>
      </c>
      <c r="E99" s="4">
        <v>24.7</v>
      </c>
      <c r="F99">
        <v>20.254000000000001</v>
      </c>
      <c r="G99">
        <f t="shared" si="11"/>
        <v>15.161000000000001</v>
      </c>
      <c r="H99">
        <f t="shared" si="12"/>
        <v>0.82000000000000006</v>
      </c>
      <c r="I99">
        <f>Parameters!$B$1*H99^(1/Parameters!$B$2)</f>
        <v>3.3668148193550769</v>
      </c>
      <c r="J99" s="4">
        <v>9.2590000000000003</v>
      </c>
      <c r="K99" s="5">
        <v>3.4369999999999998</v>
      </c>
      <c r="L99">
        <f t="shared" si="13"/>
        <v>0.37120639377902576</v>
      </c>
      <c r="M99">
        <f>Parameters!$B$4/53*(1+Parameters!$C$5*COS(2*PI()*(C99-1)/53+Parameters!$C$6))</f>
        <v>4716981.1320754718</v>
      </c>
      <c r="N99">
        <f t="shared" si="14"/>
        <v>1.0593180810898524</v>
      </c>
      <c r="O99" s="4">
        <v>12.294</v>
      </c>
      <c r="P99">
        <f t="shared" si="15"/>
        <v>6.0612933125603959E-2</v>
      </c>
    </row>
    <row r="100" spans="1:16" x14ac:dyDescent="0.3">
      <c r="A100">
        <v>680</v>
      </c>
      <c r="B100" s="1">
        <f t="shared" si="8"/>
        <v>44510</v>
      </c>
      <c r="C100">
        <f t="shared" si="9"/>
        <v>46</v>
      </c>
      <c r="D100" s="2">
        <f t="shared" si="10"/>
        <v>11</v>
      </c>
      <c r="E100" s="4">
        <v>24.7</v>
      </c>
      <c r="F100">
        <v>20.254000000000001</v>
      </c>
      <c r="G100">
        <f t="shared" si="11"/>
        <v>15.161000000000001</v>
      </c>
      <c r="H100">
        <f t="shared" si="12"/>
        <v>0.82000000000000006</v>
      </c>
      <c r="I100">
        <f>Parameters!$B$1*H100^(1/Parameters!$B$2)</f>
        <v>3.3668148193550769</v>
      </c>
      <c r="J100" s="4">
        <v>9.2590000000000003</v>
      </c>
      <c r="K100" s="5">
        <v>3.4420000000000002</v>
      </c>
      <c r="L100">
        <f t="shared" si="13"/>
        <v>0.37174640889944921</v>
      </c>
      <c r="M100">
        <f>Parameters!$B$4/53*(1+Parameters!$C$5*COS(2*PI()*(C100-1)/53+Parameters!$C$6))</f>
        <v>4716981.1320754718</v>
      </c>
      <c r="N100">
        <f t="shared" si="14"/>
        <v>1.0584083266402733</v>
      </c>
      <c r="O100" s="4">
        <v>7.673</v>
      </c>
      <c r="P100">
        <f t="shared" si="15"/>
        <v>3.7830082631589323E-2</v>
      </c>
    </row>
    <row r="101" spans="1:16" x14ac:dyDescent="0.3">
      <c r="A101">
        <v>687</v>
      </c>
      <c r="B101" s="1">
        <f t="shared" si="8"/>
        <v>44517</v>
      </c>
      <c r="C101">
        <f t="shared" si="9"/>
        <v>47</v>
      </c>
      <c r="D101" s="2">
        <f t="shared" si="10"/>
        <v>11</v>
      </c>
      <c r="E101" s="4">
        <v>24.7</v>
      </c>
      <c r="F101">
        <v>20.254000000000001</v>
      </c>
      <c r="G101">
        <f t="shared" si="11"/>
        <v>15.161000000000001</v>
      </c>
      <c r="H101">
        <f t="shared" si="12"/>
        <v>0.82000000000000006</v>
      </c>
      <c r="I101">
        <f>Parameters!$B$1*H101^(1/Parameters!$B$2)</f>
        <v>3.3668148193550769</v>
      </c>
      <c r="J101" s="4">
        <v>9.2590000000000003</v>
      </c>
      <c r="K101" s="5">
        <v>3.4420000000000002</v>
      </c>
      <c r="L101">
        <f t="shared" si="13"/>
        <v>0.37174640889944921</v>
      </c>
      <c r="M101">
        <f>Parameters!$B$4/53*(1+Parameters!$C$5*COS(2*PI()*(C101-1)/53+Parameters!$C$6))</f>
        <v>4716981.1320754718</v>
      </c>
      <c r="N101">
        <f t="shared" si="14"/>
        <v>1.0584083266402733</v>
      </c>
      <c r="O101" s="4">
        <v>3.069</v>
      </c>
      <c r="P101">
        <f t="shared" si="15"/>
        <v>1.5131046995483857E-2</v>
      </c>
    </row>
    <row r="102" spans="1:16" x14ac:dyDescent="0.3">
      <c r="A102">
        <v>694</v>
      </c>
      <c r="B102" s="1">
        <f t="shared" si="8"/>
        <v>44524</v>
      </c>
      <c r="C102">
        <f t="shared" si="9"/>
        <v>48</v>
      </c>
      <c r="D102" s="2">
        <f t="shared" si="10"/>
        <v>11</v>
      </c>
      <c r="E102" s="4">
        <v>24.7</v>
      </c>
      <c r="F102">
        <v>17.428999999999998</v>
      </c>
      <c r="G102">
        <f t="shared" si="11"/>
        <v>12.335999999999999</v>
      </c>
      <c r="H102">
        <f t="shared" si="12"/>
        <v>0.70562753036437242</v>
      </c>
      <c r="I102">
        <f>Parameters!$B$1*H102^(1/Parameters!$B$2)</f>
        <v>4.9013427019520828</v>
      </c>
      <c r="J102" s="4">
        <v>9.2590000000000003</v>
      </c>
      <c r="K102" s="5">
        <v>3.4929999999999999</v>
      </c>
      <c r="L102">
        <f t="shared" si="13"/>
        <v>0.37725456312776756</v>
      </c>
      <c r="M102">
        <f>Parameters!$B$4/53*(1+Parameters!$C$5*COS(2*PI()*(C102-1)/53+Parameters!$C$6))</f>
        <v>4716981.1320754718</v>
      </c>
      <c r="N102">
        <f t="shared" si="14"/>
        <v>1.049128831254567</v>
      </c>
      <c r="O102" s="4">
        <v>0.104</v>
      </c>
      <c r="P102">
        <f t="shared" si="15"/>
        <v>5.1274971897371168E-4</v>
      </c>
    </row>
    <row r="103" spans="1:16" x14ac:dyDescent="0.3">
      <c r="A103">
        <v>701</v>
      </c>
      <c r="B103" s="1">
        <f t="shared" si="8"/>
        <v>44531</v>
      </c>
      <c r="C103">
        <f t="shared" si="9"/>
        <v>49</v>
      </c>
      <c r="D103" s="2">
        <f t="shared" si="10"/>
        <v>12</v>
      </c>
      <c r="E103" s="4">
        <v>25.5</v>
      </c>
      <c r="F103">
        <v>19.225000000000001</v>
      </c>
      <c r="G103">
        <f t="shared" si="11"/>
        <v>14.132000000000001</v>
      </c>
      <c r="H103">
        <f t="shared" si="12"/>
        <v>0.75392156862745108</v>
      </c>
      <c r="I103">
        <f>Parameters!$B$1*H103^(1/Parameters!$B$2)</f>
        <v>4.1537317002599181</v>
      </c>
      <c r="J103" s="4">
        <v>9.2590000000000003</v>
      </c>
      <c r="K103" s="5">
        <v>3.452</v>
      </c>
      <c r="L103">
        <f t="shared" si="13"/>
        <v>0.3728264391402959</v>
      </c>
      <c r="M103">
        <f>Parameters!$B$4/53*(1+Parameters!$C$5*COS(2*PI()*(C103-1)/53+Parameters!$C$6))</f>
        <v>4716981.1320754718</v>
      </c>
      <c r="N103">
        <f t="shared" si="14"/>
        <v>1.0565888177411151</v>
      </c>
      <c r="O103" s="4">
        <v>0.34</v>
      </c>
      <c r="P103">
        <f t="shared" si="15"/>
        <v>1.6762971581832885E-3</v>
      </c>
    </row>
    <row r="104" spans="1:16" x14ac:dyDescent="0.3">
      <c r="A104">
        <v>708</v>
      </c>
      <c r="B104" s="1">
        <f t="shared" si="8"/>
        <v>44538</v>
      </c>
      <c r="C104">
        <f t="shared" si="9"/>
        <v>50</v>
      </c>
      <c r="D104" s="2">
        <f t="shared" si="10"/>
        <v>12</v>
      </c>
      <c r="E104" s="4">
        <v>25.5</v>
      </c>
      <c r="F104">
        <v>16.960999999999999</v>
      </c>
      <c r="G104">
        <f t="shared" si="11"/>
        <v>11.867999999999999</v>
      </c>
      <c r="H104">
        <f t="shared" si="12"/>
        <v>0.66513725490196074</v>
      </c>
      <c r="I104">
        <f>Parameters!$B$1*H104^(1/Parameters!$B$2)</f>
        <v>5.6816656974610975</v>
      </c>
      <c r="J104" s="4">
        <v>9.2590000000000003</v>
      </c>
      <c r="K104" s="5">
        <v>3.59</v>
      </c>
      <c r="L104">
        <f t="shared" si="13"/>
        <v>0.38773085646398098</v>
      </c>
      <c r="M104">
        <f>Parameters!$B$4/53*(1+Parameters!$C$5*COS(2*PI()*(C104-1)/53+Parameters!$C$6))</f>
        <v>4716981.1320754718</v>
      </c>
      <c r="N104">
        <f t="shared" si="14"/>
        <v>1.0314795949327331</v>
      </c>
      <c r="O104" s="4">
        <v>0.22500000000000001</v>
      </c>
      <c r="P104">
        <f t="shared" si="15"/>
        <v>1.1093142958565878E-3</v>
      </c>
    </row>
    <row r="105" spans="1:16" x14ac:dyDescent="0.3">
      <c r="A105">
        <v>715</v>
      </c>
      <c r="B105" s="1">
        <f t="shared" si="8"/>
        <v>44545</v>
      </c>
      <c r="C105">
        <f t="shared" si="9"/>
        <v>51</v>
      </c>
      <c r="D105" s="2">
        <f t="shared" si="10"/>
        <v>12</v>
      </c>
      <c r="E105" s="4">
        <v>25.5</v>
      </c>
      <c r="F105">
        <v>14.276999999999999</v>
      </c>
      <c r="G105">
        <f t="shared" si="11"/>
        <v>9.1839999999999993</v>
      </c>
      <c r="H105">
        <f t="shared" si="12"/>
        <v>0.55988235294117639</v>
      </c>
      <c r="I105">
        <f>Parameters!$B$1*H105^(1/Parameters!$B$2)</f>
        <v>8.7400096741026125</v>
      </c>
      <c r="J105" s="4">
        <v>9.2590000000000003</v>
      </c>
      <c r="K105" s="5">
        <v>3.5779999999999998</v>
      </c>
      <c r="L105">
        <f t="shared" si="13"/>
        <v>0.38643482017496489</v>
      </c>
      <c r="M105">
        <f>Parameters!$B$4/53*(1+Parameters!$C$5*COS(2*PI()*(C105-1)/53+Parameters!$C$6))</f>
        <v>4716981.1320754718</v>
      </c>
      <c r="N105">
        <f t="shared" si="14"/>
        <v>1.0336630056117229</v>
      </c>
      <c r="O105" s="4">
        <v>0.154</v>
      </c>
      <c r="P105">
        <f t="shared" si="15"/>
        <v>7.5926400694184234E-4</v>
      </c>
    </row>
    <row r="106" spans="1:16" x14ac:dyDescent="0.3">
      <c r="A106">
        <v>722</v>
      </c>
      <c r="B106" s="1">
        <f t="shared" si="8"/>
        <v>44552</v>
      </c>
      <c r="C106">
        <f t="shared" si="9"/>
        <v>52</v>
      </c>
      <c r="D106" s="2">
        <f t="shared" si="10"/>
        <v>12</v>
      </c>
      <c r="E106" s="4">
        <v>25.5</v>
      </c>
      <c r="F106">
        <v>16.099</v>
      </c>
      <c r="G106">
        <f t="shared" si="11"/>
        <v>11.006</v>
      </c>
      <c r="H106">
        <f t="shared" si="12"/>
        <v>0.6313333333333333</v>
      </c>
      <c r="I106">
        <f>Parameters!$B$1*H106^(1/Parameters!$B$2)</f>
        <v>6.4730216738896651</v>
      </c>
      <c r="J106" s="4">
        <v>9.2590000000000003</v>
      </c>
      <c r="K106" s="5">
        <v>3.609</v>
      </c>
      <c r="L106">
        <f t="shared" si="13"/>
        <v>0.38978291392158981</v>
      </c>
      <c r="M106">
        <f>Parameters!$B$4/53*(1+Parameters!$C$5*COS(2*PI()*(C106-1)/53+Parameters!$C$6))</f>
        <v>4716981.1320754718</v>
      </c>
      <c r="N106">
        <f t="shared" si="14"/>
        <v>1.0280225280243327</v>
      </c>
      <c r="O106" s="4">
        <v>0.20899999999999999</v>
      </c>
      <c r="P106">
        <f t="shared" si="15"/>
        <v>1.0304297237067859E-3</v>
      </c>
    </row>
    <row r="107" spans="1:16" x14ac:dyDescent="0.3">
      <c r="A107">
        <v>729</v>
      </c>
      <c r="B107" s="1">
        <f t="shared" si="8"/>
        <v>44559</v>
      </c>
      <c r="C107">
        <f t="shared" si="9"/>
        <v>53</v>
      </c>
      <c r="D107" s="2">
        <f t="shared" si="10"/>
        <v>12</v>
      </c>
      <c r="E107" s="4">
        <v>25.5</v>
      </c>
      <c r="F107">
        <v>20.95</v>
      </c>
      <c r="G107">
        <f t="shared" si="11"/>
        <v>15.856999999999999</v>
      </c>
      <c r="H107">
        <f t="shared" si="12"/>
        <v>0.82156862745098036</v>
      </c>
      <c r="I107">
        <f>Parameters!$B$1*H107^(1/Parameters!$B$2)</f>
        <v>3.3507671098592295</v>
      </c>
      <c r="J107" s="4">
        <v>9.2590000000000003</v>
      </c>
      <c r="K107" s="5">
        <v>3.3959999999999999</v>
      </c>
      <c r="L107">
        <f t="shared" si="13"/>
        <v>0.36677826979155415</v>
      </c>
      <c r="M107">
        <f>Parameters!$B$4/53*(1+Parameters!$C$5*COS(2*PI()*(C107-1)/53+Parameters!$C$6))</f>
        <v>4716981.1320754718</v>
      </c>
      <c r="N107">
        <f t="shared" si="14"/>
        <v>1.0667780675764005</v>
      </c>
      <c r="O107" s="4">
        <v>3.27</v>
      </c>
      <c r="P107">
        <f t="shared" si="15"/>
        <v>1.6122034433115742E-2</v>
      </c>
    </row>
    <row r="108" spans="1:16" x14ac:dyDescent="0.3">
      <c r="A108">
        <v>736</v>
      </c>
      <c r="B108" s="1">
        <f t="shared" si="8"/>
        <v>44566</v>
      </c>
      <c r="C108">
        <f t="shared" si="9"/>
        <v>2</v>
      </c>
      <c r="D108" s="2">
        <f t="shared" si="10"/>
        <v>1</v>
      </c>
      <c r="E108" s="4">
        <v>24.7</v>
      </c>
      <c r="F108">
        <v>20.254000000000001</v>
      </c>
      <c r="G108">
        <f t="shared" si="11"/>
        <v>15.161000000000001</v>
      </c>
      <c r="H108">
        <f t="shared" si="12"/>
        <v>0.82000000000000006</v>
      </c>
      <c r="I108">
        <f>Parameters!$B$1*H108^(1/Parameters!$B$2)</f>
        <v>3.3668148193550769</v>
      </c>
      <c r="J108" s="4">
        <v>9.2590000000000003</v>
      </c>
      <c r="K108" s="5">
        <v>3.4329999999999998</v>
      </c>
      <c r="L108">
        <f t="shared" si="13"/>
        <v>0.37077438168268706</v>
      </c>
      <c r="M108">
        <f>Parameters!$B$4/53*(1+Parameters!$C$5*COS(2*PI()*(C108-1)/53+Parameters!$C$6))</f>
        <v>4716981.1320754718</v>
      </c>
      <c r="N108">
        <f t="shared" si="14"/>
        <v>1.0600458846495155</v>
      </c>
      <c r="O108" s="4">
        <v>0.60699999999999998</v>
      </c>
      <c r="P108">
        <f t="shared" si="15"/>
        <v>2.9926834559331058E-3</v>
      </c>
    </row>
    <row r="109" spans="1:16" x14ac:dyDescent="0.3">
      <c r="A109">
        <v>743</v>
      </c>
      <c r="B109" s="1">
        <f t="shared" si="8"/>
        <v>44573</v>
      </c>
      <c r="C109">
        <f t="shared" si="9"/>
        <v>3</v>
      </c>
      <c r="D109" s="2">
        <f t="shared" si="10"/>
        <v>1</v>
      </c>
      <c r="E109" s="4">
        <v>24.7</v>
      </c>
      <c r="F109">
        <v>20.254000000000001</v>
      </c>
      <c r="G109">
        <f t="shared" si="11"/>
        <v>15.161000000000001</v>
      </c>
      <c r="H109">
        <f t="shared" si="12"/>
        <v>0.82000000000000006</v>
      </c>
      <c r="I109">
        <f>Parameters!$B$1*H109^(1/Parameters!$B$2)</f>
        <v>3.3668148193550769</v>
      </c>
      <c r="J109" s="4">
        <v>9.2590000000000003</v>
      </c>
      <c r="K109" s="5">
        <v>3.42</v>
      </c>
      <c r="L109">
        <f t="shared" si="13"/>
        <v>0.36937034236958632</v>
      </c>
      <c r="M109">
        <f>Parameters!$B$4/53*(1+Parameters!$C$5*COS(2*PI()*(C109-1)/53+Parameters!$C$6))</f>
        <v>4716981.1320754718</v>
      </c>
      <c r="N109">
        <f t="shared" si="14"/>
        <v>1.0624112462184212</v>
      </c>
      <c r="O109" s="4">
        <v>1.391</v>
      </c>
      <c r="P109">
        <f t="shared" si="15"/>
        <v>6.8580274912733944E-3</v>
      </c>
    </row>
    <row r="110" spans="1:16" x14ac:dyDescent="0.3">
      <c r="A110">
        <v>750</v>
      </c>
      <c r="B110" s="1">
        <f t="shared" si="8"/>
        <v>44580</v>
      </c>
      <c r="C110">
        <f t="shared" si="9"/>
        <v>4</v>
      </c>
      <c r="D110" s="2">
        <f t="shared" si="10"/>
        <v>1</v>
      </c>
      <c r="E110" s="4">
        <v>24.7</v>
      </c>
      <c r="F110">
        <v>20.254000000000001</v>
      </c>
      <c r="G110">
        <f t="shared" si="11"/>
        <v>15.161000000000001</v>
      </c>
      <c r="H110">
        <f t="shared" si="12"/>
        <v>0.82000000000000006</v>
      </c>
      <c r="I110">
        <f>Parameters!$B$1*H110^(1/Parameters!$B$2)</f>
        <v>3.3668148193550769</v>
      </c>
      <c r="J110" s="4">
        <v>9.2590000000000003</v>
      </c>
      <c r="K110" s="5">
        <v>10.71</v>
      </c>
      <c r="L110">
        <f t="shared" si="13"/>
        <v>1</v>
      </c>
      <c r="M110">
        <f>Parameters!$B$4/53*(1+Parameters!$C$5*COS(2*PI()*(C110-1)/53+Parameters!$C$6))</f>
        <v>4716981.1320754718</v>
      </c>
      <c r="N110">
        <f t="shared" si="14"/>
        <v>0</v>
      </c>
      <c r="O110" s="4">
        <v>19.451000000000001</v>
      </c>
      <c r="P110">
        <f t="shared" si="15"/>
        <v>9.5898988305362184E-2</v>
      </c>
    </row>
    <row r="111" spans="1:16" x14ac:dyDescent="0.3">
      <c r="A111">
        <v>757</v>
      </c>
      <c r="B111" s="1">
        <f t="shared" si="8"/>
        <v>44587</v>
      </c>
      <c r="C111">
        <f t="shared" si="9"/>
        <v>5</v>
      </c>
      <c r="D111" s="2">
        <f t="shared" si="10"/>
        <v>1</v>
      </c>
      <c r="E111" s="4">
        <v>24.7</v>
      </c>
      <c r="F111">
        <v>22.524000000000001</v>
      </c>
      <c r="G111">
        <f t="shared" si="11"/>
        <v>17.431000000000001</v>
      </c>
      <c r="H111">
        <f t="shared" si="12"/>
        <v>0.91190283400809724</v>
      </c>
      <c r="I111">
        <f>Parameters!$B$1*H111^(1/Parameters!$B$2)</f>
        <v>2.5815613330811633</v>
      </c>
      <c r="J111" s="4">
        <v>9.2590000000000003</v>
      </c>
      <c r="K111" s="5">
        <v>21.722000000000001</v>
      </c>
      <c r="L111">
        <f t="shared" si="13"/>
        <v>1</v>
      </c>
      <c r="M111">
        <f>Parameters!$B$4/53*(1+Parameters!$C$5*COS(2*PI()*(C111-1)/53+Parameters!$C$6))</f>
        <v>4716981.1320754718</v>
      </c>
      <c r="N111">
        <f t="shared" si="14"/>
        <v>0</v>
      </c>
      <c r="O111" s="4">
        <v>35.332000000000001</v>
      </c>
      <c r="P111">
        <f t="shared" si="15"/>
        <v>0.17419685644979982</v>
      </c>
    </row>
    <row r="112" spans="1:16" x14ac:dyDescent="0.3">
      <c r="A112">
        <v>764</v>
      </c>
      <c r="B112" s="1">
        <f t="shared" si="8"/>
        <v>44594</v>
      </c>
      <c r="C112">
        <f t="shared" si="9"/>
        <v>6</v>
      </c>
      <c r="D112" s="2">
        <f t="shared" si="10"/>
        <v>2</v>
      </c>
      <c r="E112" s="4">
        <v>24.4</v>
      </c>
      <c r="F112">
        <v>23.375</v>
      </c>
      <c r="G112">
        <f t="shared" si="11"/>
        <v>18.282</v>
      </c>
      <c r="H112">
        <f t="shared" si="12"/>
        <v>0.9579918032786886</v>
      </c>
      <c r="I112">
        <f>Parameters!$B$1*H112^(1/Parameters!$B$2)</f>
        <v>2.2821772829639224</v>
      </c>
      <c r="J112" s="4">
        <v>9.2590000000000003</v>
      </c>
      <c r="K112" s="5">
        <v>38.665999999999997</v>
      </c>
      <c r="L112">
        <f t="shared" si="13"/>
        <v>1</v>
      </c>
      <c r="M112">
        <f>Parameters!$B$4/53*(1+Parameters!$C$5*COS(2*PI()*(C112-1)/53+Parameters!$C$6))</f>
        <v>4716981.1320754718</v>
      </c>
      <c r="N112">
        <f t="shared" si="14"/>
        <v>0</v>
      </c>
      <c r="O112" s="4">
        <v>50.999000000000002</v>
      </c>
      <c r="P112">
        <f t="shared" si="15"/>
        <v>0.25143964344173392</v>
      </c>
    </row>
    <row r="113" spans="1:16" x14ac:dyDescent="0.3">
      <c r="A113">
        <v>771</v>
      </c>
      <c r="B113" s="1">
        <f t="shared" si="8"/>
        <v>44601</v>
      </c>
      <c r="C113">
        <f t="shared" si="9"/>
        <v>7</v>
      </c>
      <c r="D113" s="2">
        <f t="shared" si="10"/>
        <v>2</v>
      </c>
      <c r="E113" s="4">
        <v>24.4</v>
      </c>
      <c r="F113">
        <v>23.350999999999999</v>
      </c>
      <c r="G113">
        <f t="shared" si="11"/>
        <v>18.257999999999999</v>
      </c>
      <c r="H113">
        <f t="shared" si="12"/>
        <v>0.95700819672131154</v>
      </c>
      <c r="I113">
        <f>Parameters!$B$1*H113^(1/Parameters!$B$2)</f>
        <v>2.2880458199577989</v>
      </c>
      <c r="J113" s="4">
        <v>9.2590000000000003</v>
      </c>
      <c r="K113" s="5">
        <v>3.3620000000000001</v>
      </c>
      <c r="L113">
        <f t="shared" si="13"/>
        <v>0.36310616697267523</v>
      </c>
      <c r="M113">
        <f>Parameters!$B$4/53*(1+Parameters!$C$5*COS(2*PI()*(C113-1)/53+Parameters!$C$6))</f>
        <v>4716981.1320754718</v>
      </c>
      <c r="N113">
        <f t="shared" si="14"/>
        <v>1.0729643978335381</v>
      </c>
      <c r="O113" s="4">
        <v>63.523000000000003</v>
      </c>
      <c r="P113">
        <f t="shared" si="15"/>
        <v>0.31318654229199128</v>
      </c>
    </row>
    <row r="114" spans="1:16" x14ac:dyDescent="0.3">
      <c r="A114">
        <v>778</v>
      </c>
      <c r="B114" s="1">
        <f t="shared" si="8"/>
        <v>44608</v>
      </c>
      <c r="C114">
        <f t="shared" si="9"/>
        <v>8</v>
      </c>
      <c r="D114" s="2">
        <f t="shared" si="10"/>
        <v>2</v>
      </c>
      <c r="E114" s="4">
        <v>24.4</v>
      </c>
      <c r="F114">
        <v>23.838000000000001</v>
      </c>
      <c r="G114">
        <f t="shared" si="11"/>
        <v>18.745000000000001</v>
      </c>
      <c r="H114">
        <f t="shared" si="12"/>
        <v>0.97696721311475421</v>
      </c>
      <c r="I114">
        <f>Parameters!$B$1*H114^(1/Parameters!$B$2)</f>
        <v>2.1729707895843386</v>
      </c>
      <c r="J114" s="4">
        <v>9.2590000000000003</v>
      </c>
      <c r="K114" s="5">
        <v>15.782</v>
      </c>
      <c r="L114">
        <f t="shared" si="13"/>
        <v>1</v>
      </c>
      <c r="M114">
        <f>Parameters!$B$4/53*(1+Parameters!$C$5*COS(2*PI()*(C114-1)/53+Parameters!$C$6))</f>
        <v>4716981.1320754718</v>
      </c>
      <c r="N114">
        <f t="shared" si="14"/>
        <v>0</v>
      </c>
      <c r="O114" s="4">
        <v>77.683999999999997</v>
      </c>
      <c r="P114">
        <f t="shared" si="15"/>
        <v>0.38300431893032516</v>
      </c>
    </row>
    <row r="115" spans="1:16" x14ac:dyDescent="0.3">
      <c r="A115">
        <v>785</v>
      </c>
      <c r="B115" s="1">
        <f t="shared" si="8"/>
        <v>44615</v>
      </c>
      <c r="C115">
        <f t="shared" si="9"/>
        <v>9</v>
      </c>
      <c r="D115" s="2">
        <f t="shared" si="10"/>
        <v>2</v>
      </c>
      <c r="E115" s="4">
        <v>24.4</v>
      </c>
      <c r="F115">
        <v>23.838999999999999</v>
      </c>
      <c r="G115">
        <f t="shared" si="11"/>
        <v>18.745999999999999</v>
      </c>
      <c r="H115">
        <f t="shared" si="12"/>
        <v>0.97700819672131145</v>
      </c>
      <c r="I115">
        <f>Parameters!$B$1*H115^(1/Parameters!$B$2)</f>
        <v>2.172742916935936</v>
      </c>
      <c r="J115" s="4">
        <v>9.2590000000000003</v>
      </c>
      <c r="K115" s="5">
        <v>38.052</v>
      </c>
      <c r="L115">
        <f t="shared" si="13"/>
        <v>1</v>
      </c>
      <c r="M115">
        <f>Parameters!$B$4/53*(1+Parameters!$C$5*COS(2*PI()*(C115-1)/53+Parameters!$C$6))</f>
        <v>4716981.1320754718</v>
      </c>
      <c r="N115">
        <f t="shared" si="14"/>
        <v>0</v>
      </c>
      <c r="O115" s="4">
        <v>92.259</v>
      </c>
      <c r="P115">
        <f t="shared" si="15"/>
        <v>0.45486323387303529</v>
      </c>
    </row>
    <row r="116" spans="1:16" x14ac:dyDescent="0.3">
      <c r="A116">
        <v>792</v>
      </c>
      <c r="B116" s="1">
        <f t="shared" si="8"/>
        <v>44622</v>
      </c>
      <c r="C116">
        <f t="shared" si="9"/>
        <v>10</v>
      </c>
      <c r="D116" s="2">
        <f t="shared" si="10"/>
        <v>3</v>
      </c>
      <c r="E116" s="4">
        <v>24.1</v>
      </c>
      <c r="F116">
        <v>23.821000000000002</v>
      </c>
      <c r="G116">
        <f t="shared" si="11"/>
        <v>18.728000000000002</v>
      </c>
      <c r="H116">
        <f t="shared" si="12"/>
        <v>0.9884232365145228</v>
      </c>
      <c r="I116">
        <f>Parameters!$B$1*H116^(1/Parameters!$B$2)</f>
        <v>2.1105541280886806</v>
      </c>
      <c r="J116" s="4">
        <v>9.2590000000000003</v>
      </c>
      <c r="K116" s="5">
        <v>119.941</v>
      </c>
      <c r="L116">
        <f t="shared" si="13"/>
        <v>1</v>
      </c>
      <c r="M116">
        <f>Parameters!$B$4/53*(1+Parameters!$C$5*COS(2*PI()*(C116-1)/53+Parameters!$C$6))</f>
        <v>4716981.1320754718</v>
      </c>
      <c r="N116">
        <f t="shared" si="14"/>
        <v>0</v>
      </c>
      <c r="O116" s="4">
        <v>106.831</v>
      </c>
      <c r="P116">
        <f t="shared" si="15"/>
        <v>0.52670735795846724</v>
      </c>
    </row>
    <row r="117" spans="1:16" x14ac:dyDescent="0.3">
      <c r="A117">
        <v>799</v>
      </c>
      <c r="B117" s="1">
        <f t="shared" si="8"/>
        <v>44629</v>
      </c>
      <c r="C117">
        <f t="shared" si="9"/>
        <v>11</v>
      </c>
      <c r="D117" s="2">
        <f t="shared" si="10"/>
        <v>3</v>
      </c>
      <c r="E117" s="4">
        <v>24.1</v>
      </c>
      <c r="F117">
        <v>23.835000000000001</v>
      </c>
      <c r="G117">
        <f t="shared" si="11"/>
        <v>18.742000000000001</v>
      </c>
      <c r="H117">
        <f t="shared" si="12"/>
        <v>0.98900414937759329</v>
      </c>
      <c r="I117">
        <f>Parameters!$B$1*H117^(1/Parameters!$B$2)</f>
        <v>2.1074562948146918</v>
      </c>
      <c r="J117" s="4">
        <v>9.2590000000000003</v>
      </c>
      <c r="K117" s="5">
        <v>99.945999999999998</v>
      </c>
      <c r="L117">
        <f t="shared" si="13"/>
        <v>1</v>
      </c>
      <c r="M117">
        <f>Parameters!$B$4/53*(1+Parameters!$C$5*COS(2*PI()*(C117-1)/53+Parameters!$C$6))</f>
        <v>4716981.1320754718</v>
      </c>
      <c r="N117">
        <f t="shared" si="14"/>
        <v>0</v>
      </c>
      <c r="O117" s="4">
        <v>121.705</v>
      </c>
      <c r="P117">
        <f t="shared" si="15"/>
        <v>0.60004042834322679</v>
      </c>
    </row>
    <row r="118" spans="1:16" x14ac:dyDescent="0.3">
      <c r="A118">
        <v>806</v>
      </c>
      <c r="B118" s="1">
        <f t="shared" si="8"/>
        <v>44636</v>
      </c>
      <c r="C118">
        <f t="shared" si="9"/>
        <v>12</v>
      </c>
      <c r="D118" s="2">
        <f t="shared" si="10"/>
        <v>3</v>
      </c>
      <c r="E118" s="4">
        <v>24.1</v>
      </c>
      <c r="F118">
        <v>23.835000000000001</v>
      </c>
      <c r="G118">
        <f t="shared" si="11"/>
        <v>18.742000000000001</v>
      </c>
      <c r="H118">
        <f t="shared" si="12"/>
        <v>0.98900414937759329</v>
      </c>
      <c r="I118">
        <f>Parameters!$B$1*H118^(1/Parameters!$B$2)</f>
        <v>2.1074562948146918</v>
      </c>
      <c r="J118" s="4">
        <v>9.2590000000000003</v>
      </c>
      <c r="K118" s="5">
        <v>12.678000000000001</v>
      </c>
      <c r="L118">
        <f t="shared" si="13"/>
        <v>1</v>
      </c>
      <c r="M118">
        <f>Parameters!$B$4/53*(1+Parameters!$C$5*COS(2*PI()*(C118-1)/53+Parameters!$C$6))</f>
        <v>4716981.1320754718</v>
      </c>
      <c r="N118">
        <f t="shared" si="14"/>
        <v>0</v>
      </c>
      <c r="O118" s="4">
        <v>135.131</v>
      </c>
      <c r="P118">
        <f t="shared" si="15"/>
        <v>0.66623444494842921</v>
      </c>
    </row>
    <row r="119" spans="1:16" x14ac:dyDescent="0.3">
      <c r="A119">
        <v>813</v>
      </c>
      <c r="B119" s="1">
        <f t="shared" si="8"/>
        <v>44643</v>
      </c>
      <c r="C119">
        <f t="shared" si="9"/>
        <v>13</v>
      </c>
      <c r="D119" s="2">
        <f t="shared" si="10"/>
        <v>3</v>
      </c>
      <c r="E119" s="4">
        <v>24.1</v>
      </c>
      <c r="F119">
        <v>23.835000000000001</v>
      </c>
      <c r="G119">
        <f t="shared" si="11"/>
        <v>18.742000000000001</v>
      </c>
      <c r="H119">
        <f t="shared" si="12"/>
        <v>0.98900414937759329</v>
      </c>
      <c r="I119">
        <f>Parameters!$B$1*H119^(1/Parameters!$B$2)</f>
        <v>2.1074562948146918</v>
      </c>
      <c r="J119" s="4">
        <v>9.2590000000000003</v>
      </c>
      <c r="K119" s="5">
        <v>4.5209999999999999</v>
      </c>
      <c r="L119">
        <f t="shared" si="13"/>
        <v>0.48828167188681282</v>
      </c>
      <c r="M119">
        <f>Parameters!$B$4/53*(1+Parameters!$C$5*COS(2*PI()*(C119-1)/53+Parameters!$C$6))</f>
        <v>4716981.1320754718</v>
      </c>
      <c r="N119">
        <f t="shared" si="14"/>
        <v>0.86208331642111302</v>
      </c>
      <c r="O119" s="4">
        <v>145.874</v>
      </c>
      <c r="P119">
        <f t="shared" si="15"/>
        <v>0.71920050486126175</v>
      </c>
    </row>
    <row r="120" spans="1:16" x14ac:dyDescent="0.3">
      <c r="A120">
        <v>820</v>
      </c>
      <c r="B120" s="1">
        <f t="shared" si="8"/>
        <v>44650</v>
      </c>
      <c r="C120">
        <f t="shared" si="9"/>
        <v>14</v>
      </c>
      <c r="D120" s="2">
        <f t="shared" si="10"/>
        <v>3</v>
      </c>
      <c r="E120" s="4">
        <v>24.1</v>
      </c>
      <c r="F120">
        <v>23.835000000000001</v>
      </c>
      <c r="G120">
        <f t="shared" si="11"/>
        <v>18.742000000000001</v>
      </c>
      <c r="H120">
        <f t="shared" si="12"/>
        <v>0.98900414937759329</v>
      </c>
      <c r="I120">
        <f>Parameters!$B$1*H120^(1/Parameters!$B$2)</f>
        <v>2.1074562948146918</v>
      </c>
      <c r="J120" s="4">
        <v>9.2590000000000003</v>
      </c>
      <c r="K120" s="5">
        <v>30.565999999999999</v>
      </c>
      <c r="L120">
        <f t="shared" si="13"/>
        <v>1</v>
      </c>
      <c r="M120">
        <f>Parameters!$B$4/53*(1+Parameters!$C$5*COS(2*PI()*(C120-1)/53+Parameters!$C$6))</f>
        <v>4716981.1320754718</v>
      </c>
      <c r="N120">
        <f t="shared" si="14"/>
        <v>0</v>
      </c>
      <c r="O120" s="4">
        <v>158.99799999999999</v>
      </c>
      <c r="P120">
        <f t="shared" si="15"/>
        <v>0.78390557516713666</v>
      </c>
    </row>
    <row r="121" spans="1:16" x14ac:dyDescent="0.3">
      <c r="A121">
        <v>827</v>
      </c>
      <c r="B121" s="1">
        <f t="shared" si="8"/>
        <v>44657</v>
      </c>
      <c r="C121">
        <f t="shared" si="9"/>
        <v>15</v>
      </c>
      <c r="D121" s="2">
        <f t="shared" si="10"/>
        <v>4</v>
      </c>
      <c r="E121" s="4">
        <v>24.1</v>
      </c>
      <c r="F121">
        <v>23.786000000000001</v>
      </c>
      <c r="G121">
        <f t="shared" si="11"/>
        <v>18.693000000000001</v>
      </c>
      <c r="H121">
        <f t="shared" si="12"/>
        <v>0.98697095435684645</v>
      </c>
      <c r="I121">
        <f>Parameters!$B$1*H121^(1/Parameters!$B$2)</f>
        <v>2.11832665562827</v>
      </c>
      <c r="J121" s="4">
        <v>9.2590000000000003</v>
      </c>
      <c r="K121" s="5">
        <v>43.905000000000001</v>
      </c>
      <c r="L121">
        <f t="shared" si="13"/>
        <v>1</v>
      </c>
      <c r="M121">
        <f>Parameters!$B$4/53*(1+Parameters!$C$5*COS(2*PI()*(C121-1)/53+Parameters!$C$6))</f>
        <v>4716981.1320754718</v>
      </c>
      <c r="N121">
        <f t="shared" si="14"/>
        <v>0</v>
      </c>
      <c r="O121" s="4">
        <v>171.98699999999999</v>
      </c>
      <c r="P121">
        <f t="shared" si="15"/>
        <v>0.8479450568954976</v>
      </c>
    </row>
    <row r="122" spans="1:16" x14ac:dyDescent="0.3">
      <c r="A122">
        <v>834</v>
      </c>
      <c r="B122" s="1">
        <f t="shared" si="8"/>
        <v>44664</v>
      </c>
      <c r="C122">
        <f t="shared" si="9"/>
        <v>16</v>
      </c>
      <c r="D122" s="2">
        <f t="shared" si="10"/>
        <v>4</v>
      </c>
      <c r="E122" s="4">
        <v>24.1</v>
      </c>
      <c r="F122">
        <v>23.786999999999999</v>
      </c>
      <c r="G122">
        <f t="shared" si="11"/>
        <v>18.693999999999999</v>
      </c>
      <c r="H122">
        <f t="shared" si="12"/>
        <v>0.98701244813278</v>
      </c>
      <c r="I122">
        <f>Parameters!$B$1*H122^(1/Parameters!$B$2)</f>
        <v>2.1181040277363943</v>
      </c>
      <c r="J122" s="4">
        <v>9.2590000000000003</v>
      </c>
      <c r="K122" s="5">
        <v>102.562</v>
      </c>
      <c r="L122">
        <f t="shared" si="13"/>
        <v>1</v>
      </c>
      <c r="M122">
        <f>Parameters!$B$4/53*(1+Parameters!$C$5*COS(2*PI()*(C122-1)/53+Parameters!$C$6))</f>
        <v>4716981.1320754718</v>
      </c>
      <c r="N122">
        <f t="shared" si="14"/>
        <v>0</v>
      </c>
      <c r="O122" s="4">
        <v>185.858</v>
      </c>
      <c r="P122">
        <f t="shared" si="15"/>
        <v>0.91633305066361648</v>
      </c>
    </row>
    <row r="123" spans="1:16" x14ac:dyDescent="0.3">
      <c r="A123">
        <v>841</v>
      </c>
      <c r="B123" s="1">
        <f t="shared" si="8"/>
        <v>44671</v>
      </c>
      <c r="C123">
        <f t="shared" si="9"/>
        <v>17</v>
      </c>
      <c r="D123" s="2">
        <f t="shared" si="10"/>
        <v>4</v>
      </c>
      <c r="E123" s="4">
        <v>24.1</v>
      </c>
      <c r="F123">
        <v>24.1</v>
      </c>
      <c r="G123">
        <f t="shared" si="11"/>
        <v>19.007000000000001</v>
      </c>
      <c r="H123">
        <f t="shared" si="12"/>
        <v>1</v>
      </c>
      <c r="I123">
        <f>Parameters!$B$1*H123^(1/Parameters!$B$2)</f>
        <v>2.0499999999999998</v>
      </c>
      <c r="J123" s="4">
        <v>9.2590000000000003</v>
      </c>
      <c r="K123" s="5">
        <v>27.34</v>
      </c>
      <c r="L123">
        <f t="shared" si="13"/>
        <v>1</v>
      </c>
      <c r="M123">
        <f>Parameters!$B$4/53*(1+Parameters!$C$5*COS(2*PI()*(C123-1)/53+Parameters!$C$6))</f>
        <v>4716981.1320754718</v>
      </c>
      <c r="N123">
        <f t="shared" si="14"/>
        <v>0</v>
      </c>
      <c r="O123" s="4">
        <v>198.40600000000001</v>
      </c>
      <c r="P123">
        <f t="shared" si="15"/>
        <v>0.97819827637209855</v>
      </c>
    </row>
    <row r="124" spans="1:16" x14ac:dyDescent="0.3">
      <c r="A124">
        <v>848</v>
      </c>
      <c r="B124" s="1">
        <f t="shared" si="8"/>
        <v>44678</v>
      </c>
      <c r="C124">
        <f t="shared" si="9"/>
        <v>18</v>
      </c>
      <c r="D124" s="2">
        <f t="shared" si="10"/>
        <v>4</v>
      </c>
      <c r="E124" s="4">
        <v>24.1</v>
      </c>
      <c r="F124">
        <v>24.1</v>
      </c>
      <c r="G124">
        <f t="shared" si="11"/>
        <v>19.007000000000001</v>
      </c>
      <c r="H124">
        <f t="shared" si="12"/>
        <v>1</v>
      </c>
      <c r="I124">
        <f>Parameters!$B$1*H124^(1/Parameters!$B$2)</f>
        <v>2.0499999999999998</v>
      </c>
      <c r="J124" s="4">
        <v>9.2590000000000003</v>
      </c>
      <c r="K124" s="5">
        <v>42.112000000000002</v>
      </c>
      <c r="L124">
        <f t="shared" si="13"/>
        <v>1</v>
      </c>
      <c r="M124">
        <f>Parameters!$B$4/53*(1+Parameters!$C$5*COS(2*PI()*(C124-1)/53+Parameters!$C$6))</f>
        <v>4716981.1320754718</v>
      </c>
      <c r="N124">
        <f t="shared" si="14"/>
        <v>0</v>
      </c>
      <c r="O124" s="4">
        <v>202.12700000000001</v>
      </c>
      <c r="P124">
        <f t="shared" si="15"/>
        <v>0.99654386968268682</v>
      </c>
    </row>
    <row r="125" spans="1:16" x14ac:dyDescent="0.3">
      <c r="A125">
        <v>855</v>
      </c>
      <c r="B125" s="1">
        <f t="shared" si="8"/>
        <v>44685</v>
      </c>
      <c r="C125">
        <f t="shared" si="9"/>
        <v>19</v>
      </c>
      <c r="D125" s="2">
        <f t="shared" si="10"/>
        <v>5</v>
      </c>
      <c r="E125" s="4">
        <v>25.1</v>
      </c>
      <c r="F125">
        <v>25.1</v>
      </c>
      <c r="G125">
        <f t="shared" si="11"/>
        <v>20.007000000000001</v>
      </c>
      <c r="H125">
        <f t="shared" si="12"/>
        <v>1</v>
      </c>
      <c r="I125">
        <f>Parameters!$B$1*H125^(1/Parameters!$B$2)</f>
        <v>2.0499999999999998</v>
      </c>
      <c r="J125" s="4">
        <v>9.2590000000000003</v>
      </c>
      <c r="K125" s="5">
        <v>29.683</v>
      </c>
      <c r="L125">
        <f t="shared" si="13"/>
        <v>1</v>
      </c>
      <c r="M125">
        <f>Parameters!$B$4/53*(1+Parameters!$C$5*COS(2*PI()*(C125-1)/53+Parameters!$C$6))</f>
        <v>4716981.1320754718</v>
      </c>
      <c r="N125">
        <f t="shared" si="14"/>
        <v>0</v>
      </c>
      <c r="O125" s="4">
        <v>202.08600000000001</v>
      </c>
      <c r="P125">
        <f t="shared" si="15"/>
        <v>0.99634172796655296</v>
      </c>
    </row>
    <row r="126" spans="1:16" x14ac:dyDescent="0.3">
      <c r="A126">
        <v>862</v>
      </c>
      <c r="B126" s="1">
        <f t="shared" si="8"/>
        <v>44692</v>
      </c>
      <c r="C126">
        <f t="shared" si="9"/>
        <v>20</v>
      </c>
      <c r="D126" s="2">
        <f t="shared" si="10"/>
        <v>5</v>
      </c>
      <c r="E126" s="4">
        <v>25.1</v>
      </c>
      <c r="F126">
        <v>25.1</v>
      </c>
      <c r="G126">
        <f t="shared" si="11"/>
        <v>20.007000000000001</v>
      </c>
      <c r="H126">
        <f t="shared" si="12"/>
        <v>1</v>
      </c>
      <c r="I126">
        <f>Parameters!$B$1*H126^(1/Parameters!$B$2)</f>
        <v>2.0499999999999998</v>
      </c>
      <c r="J126" s="4">
        <v>9.2590000000000003</v>
      </c>
      <c r="K126" s="5">
        <v>11.946</v>
      </c>
      <c r="L126">
        <f t="shared" si="13"/>
        <v>1</v>
      </c>
      <c r="M126">
        <f>Parameters!$B$4/53*(1+Parameters!$C$5*COS(2*PI()*(C126-1)/53+Parameters!$C$6))</f>
        <v>4716981.1320754718</v>
      </c>
      <c r="N126">
        <f t="shared" si="14"/>
        <v>0</v>
      </c>
      <c r="O126" s="4">
        <v>202.08600000000001</v>
      </c>
      <c r="P126">
        <f t="shared" si="15"/>
        <v>0.99634172796655296</v>
      </c>
    </row>
    <row r="127" spans="1:16" x14ac:dyDescent="0.3">
      <c r="A127">
        <v>869</v>
      </c>
      <c r="B127" s="1">
        <f t="shared" si="8"/>
        <v>44699</v>
      </c>
      <c r="C127">
        <f t="shared" si="9"/>
        <v>21</v>
      </c>
      <c r="D127" s="2">
        <f t="shared" si="10"/>
        <v>5</v>
      </c>
      <c r="E127" s="4">
        <v>25.1</v>
      </c>
      <c r="F127">
        <v>25.190999999999999</v>
      </c>
      <c r="G127">
        <f t="shared" si="11"/>
        <v>20.097999999999999</v>
      </c>
      <c r="H127">
        <f t="shared" si="12"/>
        <v>1</v>
      </c>
      <c r="I127">
        <f>Parameters!$B$1*H127^(1/Parameters!$B$2)</f>
        <v>2.0499999999999998</v>
      </c>
      <c r="J127" s="4">
        <v>9.2590000000000003</v>
      </c>
      <c r="K127" s="5">
        <v>8.9710000000000001</v>
      </c>
      <c r="L127">
        <f t="shared" si="13"/>
        <v>0.96889512906361375</v>
      </c>
      <c r="M127">
        <f>Parameters!$B$4/53*(1+Parameters!$C$5*COS(2*PI()*(C127-1)/53+Parameters!$C$6))</f>
        <v>4716981.1320754718</v>
      </c>
      <c r="N127">
        <f t="shared" si="14"/>
        <v>5.2401856295753654E-2</v>
      </c>
      <c r="O127" s="4">
        <v>201.98099999999999</v>
      </c>
      <c r="P127">
        <f t="shared" si="15"/>
        <v>0.99582404796181978</v>
      </c>
    </row>
    <row r="128" spans="1:16" x14ac:dyDescent="0.3">
      <c r="A128">
        <v>876</v>
      </c>
      <c r="B128" s="1">
        <f t="shared" si="8"/>
        <v>44706</v>
      </c>
      <c r="C128">
        <f t="shared" si="9"/>
        <v>22</v>
      </c>
      <c r="D128" s="2">
        <f t="shared" si="10"/>
        <v>5</v>
      </c>
      <c r="E128" s="4">
        <v>25.1</v>
      </c>
      <c r="F128">
        <v>25.190999999999999</v>
      </c>
      <c r="G128">
        <f t="shared" si="11"/>
        <v>20.097999999999999</v>
      </c>
      <c r="H128">
        <f t="shared" si="12"/>
        <v>1</v>
      </c>
      <c r="I128">
        <f>Parameters!$B$1*H128^(1/Parameters!$B$2)</f>
        <v>2.0499999999999998</v>
      </c>
      <c r="J128" s="4">
        <v>9.2590000000000003</v>
      </c>
      <c r="K128" s="5">
        <v>7.9640000000000004</v>
      </c>
      <c r="L128">
        <f t="shared" si="13"/>
        <v>0.86013608381034667</v>
      </c>
      <c r="M128">
        <f>Parameters!$B$4/53*(1+Parameters!$C$5*COS(2*PI()*(C128-1)/53+Parameters!$C$6))</f>
        <v>4716981.1320754718</v>
      </c>
      <c r="N128">
        <f t="shared" si="14"/>
        <v>0.23562640244097541</v>
      </c>
      <c r="O128" s="4">
        <v>196.756</v>
      </c>
      <c r="P128">
        <f t="shared" si="15"/>
        <v>0.97006330486915016</v>
      </c>
    </row>
    <row r="129" spans="1:16" x14ac:dyDescent="0.3">
      <c r="A129">
        <v>883</v>
      </c>
      <c r="B129" s="1">
        <f t="shared" si="8"/>
        <v>44713</v>
      </c>
      <c r="C129">
        <f t="shared" si="9"/>
        <v>23</v>
      </c>
      <c r="D129" s="2">
        <f t="shared" si="10"/>
        <v>6</v>
      </c>
      <c r="E129" s="4">
        <v>25.3</v>
      </c>
      <c r="F129">
        <v>25.390999999999998</v>
      </c>
      <c r="G129">
        <f t="shared" si="11"/>
        <v>20.297999999999998</v>
      </c>
      <c r="H129">
        <f t="shared" si="12"/>
        <v>1</v>
      </c>
      <c r="I129">
        <f>Parameters!$B$1*H129^(1/Parameters!$B$2)</f>
        <v>2.0499999999999998</v>
      </c>
      <c r="J129" s="4">
        <v>9.2590000000000003</v>
      </c>
      <c r="K129" s="5">
        <v>6.9</v>
      </c>
      <c r="L129">
        <f t="shared" si="13"/>
        <v>0.74522086618425321</v>
      </c>
      <c r="M129">
        <f>Parameters!$B$4/53*(1+Parameters!$C$5*COS(2*PI()*(C129-1)/53+Parameters!$C$6))</f>
        <v>4716981.1320754718</v>
      </c>
      <c r="N129">
        <f t="shared" si="14"/>
        <v>0.42922214931139835</v>
      </c>
      <c r="O129" s="4">
        <v>189.37899999999999</v>
      </c>
      <c r="P129">
        <f t="shared" si="15"/>
        <v>0.93369258682233214</v>
      </c>
    </row>
    <row r="130" spans="1:16" x14ac:dyDescent="0.3">
      <c r="A130">
        <v>890</v>
      </c>
      <c r="B130" s="1">
        <f t="shared" si="8"/>
        <v>44720</v>
      </c>
      <c r="C130">
        <f t="shared" si="9"/>
        <v>24</v>
      </c>
      <c r="D130" s="2">
        <f t="shared" si="10"/>
        <v>6</v>
      </c>
      <c r="E130" s="4">
        <v>25.3</v>
      </c>
      <c r="F130">
        <v>24.911000000000001</v>
      </c>
      <c r="G130">
        <f t="shared" si="11"/>
        <v>19.818000000000001</v>
      </c>
      <c r="H130">
        <f t="shared" si="12"/>
        <v>0.98462450592885375</v>
      </c>
      <c r="I130">
        <f>Parameters!$B$1*H130^(1/Parameters!$B$2)</f>
        <v>2.1309696268519223</v>
      </c>
      <c r="J130" s="4">
        <v>9.2590000000000003</v>
      </c>
      <c r="K130" s="5">
        <v>4.58</v>
      </c>
      <c r="L130">
        <f t="shared" si="13"/>
        <v>0.49465385030780862</v>
      </c>
      <c r="M130">
        <f>Parameters!$B$4/53*(1+Parameters!$C$5*COS(2*PI()*(C130-1)/53+Parameters!$C$6))</f>
        <v>4716981.1320754718</v>
      </c>
      <c r="N130">
        <f t="shared" si="14"/>
        <v>0.85134821391608018</v>
      </c>
      <c r="O130" s="4">
        <v>184.23599999999999</v>
      </c>
      <c r="P130">
        <f t="shared" si="15"/>
        <v>0.90833612716193024</v>
      </c>
    </row>
    <row r="131" spans="1:16" x14ac:dyDescent="0.3">
      <c r="A131">
        <v>897</v>
      </c>
      <c r="B131" s="1">
        <f t="shared" si="8"/>
        <v>44727</v>
      </c>
      <c r="C131">
        <f t="shared" si="9"/>
        <v>25</v>
      </c>
      <c r="D131" s="2">
        <f t="shared" si="10"/>
        <v>6</v>
      </c>
      <c r="E131" s="4">
        <v>25.3</v>
      </c>
      <c r="F131">
        <v>24.911000000000001</v>
      </c>
      <c r="G131">
        <f t="shared" si="11"/>
        <v>19.818000000000001</v>
      </c>
      <c r="H131">
        <f t="shared" si="12"/>
        <v>0.98462450592885375</v>
      </c>
      <c r="I131">
        <f>Parameters!$B$1*H131^(1/Parameters!$B$2)</f>
        <v>2.1309696268519223</v>
      </c>
      <c r="J131" s="4">
        <v>9.2590000000000003</v>
      </c>
      <c r="K131" s="5">
        <v>4.5789999999999997</v>
      </c>
      <c r="L131">
        <f t="shared" si="13"/>
        <v>0.49454584728372392</v>
      </c>
      <c r="M131">
        <f>Parameters!$B$4/53*(1+Parameters!$C$5*COS(2*PI()*(C131-1)/53+Parameters!$C$6))</f>
        <v>4716981.1320754718</v>
      </c>
      <c r="N131">
        <f t="shared" si="14"/>
        <v>0.85153016480599619</v>
      </c>
      <c r="O131" s="4">
        <v>179.923</v>
      </c>
      <c r="P131">
        <f t="shared" si="15"/>
        <v>0.88707180468179936</v>
      </c>
    </row>
    <row r="132" spans="1:16" x14ac:dyDescent="0.3">
      <c r="A132">
        <v>904</v>
      </c>
      <c r="B132" s="1">
        <f t="shared" ref="B132:B195" si="16">A132+43830</f>
        <v>44734</v>
      </c>
      <c r="C132">
        <f t="shared" ref="C132:C195" si="17">WEEKNUM(B132)</f>
        <v>26</v>
      </c>
      <c r="D132" s="2">
        <f t="shared" ref="D132:D195" si="18">MONTH(B132)</f>
        <v>6</v>
      </c>
      <c r="E132" s="4">
        <v>25.3</v>
      </c>
      <c r="F132">
        <v>24.911000000000001</v>
      </c>
      <c r="G132">
        <f t="shared" ref="G132:G195" si="19">F132-5.093</f>
        <v>19.818000000000001</v>
      </c>
      <c r="H132">
        <f t="shared" ref="H132:H195" si="20">MIN(1,F132/E132)</f>
        <v>0.98462450592885375</v>
      </c>
      <c r="I132">
        <f>Parameters!$B$1*H132^(1/Parameters!$B$2)</f>
        <v>2.1309696268519223</v>
      </c>
      <c r="J132" s="4">
        <v>9.2590000000000003</v>
      </c>
      <c r="K132" s="5">
        <v>4.5830000000000002</v>
      </c>
      <c r="L132">
        <f t="shared" ref="L132:L195" si="21">MIN(1,K132/J132)</f>
        <v>0.49497785938006267</v>
      </c>
      <c r="M132">
        <f>Parameters!$B$4/53*(1+Parameters!$C$5*COS(2*PI()*(C132-1)/53+Parameters!$C$6))</f>
        <v>4716981.1320754718</v>
      </c>
      <c r="N132">
        <f t="shared" ref="N132:N195" si="22">2*M132/(J132*86400*7)*(1-L132)</f>
        <v>0.85080236124633268</v>
      </c>
      <c r="O132" s="4">
        <v>174.71</v>
      </c>
      <c r="P132">
        <f t="shared" ref="P132:P195" si="23">O132/202.828</f>
        <v>0.86137022501824212</v>
      </c>
    </row>
    <row r="133" spans="1:16" x14ac:dyDescent="0.3">
      <c r="A133">
        <v>911</v>
      </c>
      <c r="B133" s="1">
        <f t="shared" si="16"/>
        <v>44741</v>
      </c>
      <c r="C133">
        <f t="shared" si="17"/>
        <v>27</v>
      </c>
      <c r="D133" s="2">
        <f t="shared" si="18"/>
        <v>6</v>
      </c>
      <c r="E133" s="4">
        <v>25.3</v>
      </c>
      <c r="F133">
        <v>24.911000000000001</v>
      </c>
      <c r="G133">
        <f t="shared" si="19"/>
        <v>19.818000000000001</v>
      </c>
      <c r="H133">
        <f t="shared" si="20"/>
        <v>0.98462450592885375</v>
      </c>
      <c r="I133">
        <f>Parameters!$B$1*H133^(1/Parameters!$B$2)</f>
        <v>2.1309696268519223</v>
      </c>
      <c r="J133" s="4">
        <v>9.2590000000000003</v>
      </c>
      <c r="K133" s="5">
        <v>4.5759999999999996</v>
      </c>
      <c r="L133">
        <f t="shared" si="21"/>
        <v>0.49422183821146987</v>
      </c>
      <c r="M133">
        <f>Parameters!$B$4/53*(1+Parameters!$C$5*COS(2*PI()*(C133-1)/53+Parameters!$C$6))</f>
        <v>4716981.1320754718</v>
      </c>
      <c r="N133">
        <f t="shared" si="22"/>
        <v>0.85207601747574357</v>
      </c>
      <c r="O133" s="4">
        <v>171.19900000000001</v>
      </c>
      <c r="P133">
        <f t="shared" si="23"/>
        <v>0.84405999171711998</v>
      </c>
    </row>
    <row r="134" spans="1:16" x14ac:dyDescent="0.3">
      <c r="A134">
        <v>918</v>
      </c>
      <c r="B134" s="1">
        <f t="shared" si="16"/>
        <v>44748</v>
      </c>
      <c r="C134">
        <f t="shared" si="17"/>
        <v>28</v>
      </c>
      <c r="D134" s="2">
        <f t="shared" si="18"/>
        <v>7</v>
      </c>
      <c r="E134" s="4">
        <v>26</v>
      </c>
      <c r="F134">
        <v>25.506</v>
      </c>
      <c r="G134">
        <f t="shared" si="19"/>
        <v>20.413</v>
      </c>
      <c r="H134">
        <f t="shared" si="20"/>
        <v>0.98099999999999998</v>
      </c>
      <c r="I134">
        <f>Parameters!$B$1*H134^(1/Parameters!$B$2)</f>
        <v>2.1507074654097829</v>
      </c>
      <c r="J134" s="4">
        <v>9.2590000000000003</v>
      </c>
      <c r="K134" s="5">
        <v>4.5309999999999997</v>
      </c>
      <c r="L134">
        <f t="shared" si="21"/>
        <v>0.4893617021276595</v>
      </c>
      <c r="M134">
        <f>Parameters!$B$4/53*(1+Parameters!$C$5*COS(2*PI()*(C134-1)/53+Parameters!$C$6))</f>
        <v>4716981.1320754718</v>
      </c>
      <c r="N134">
        <f t="shared" si="22"/>
        <v>0.86026380752195508</v>
      </c>
      <c r="O134" s="4">
        <v>177.60400000000001</v>
      </c>
      <c r="P134">
        <f t="shared" si="23"/>
        <v>0.87563847200583755</v>
      </c>
    </row>
    <row r="135" spans="1:16" x14ac:dyDescent="0.3">
      <c r="A135">
        <v>925</v>
      </c>
      <c r="B135" s="1">
        <f t="shared" si="16"/>
        <v>44755</v>
      </c>
      <c r="C135">
        <f t="shared" si="17"/>
        <v>29</v>
      </c>
      <c r="D135" s="2">
        <f t="shared" si="18"/>
        <v>7</v>
      </c>
      <c r="E135" s="4">
        <v>26</v>
      </c>
      <c r="F135">
        <v>26.091000000000001</v>
      </c>
      <c r="G135">
        <f t="shared" si="19"/>
        <v>20.998000000000001</v>
      </c>
      <c r="H135">
        <f t="shared" si="20"/>
        <v>1</v>
      </c>
      <c r="I135">
        <f>Parameters!$B$1*H135^(1/Parameters!$B$2)</f>
        <v>2.0499999999999998</v>
      </c>
      <c r="J135" s="4">
        <v>9.2590000000000003</v>
      </c>
      <c r="K135" s="5">
        <v>6.8659999999999997</v>
      </c>
      <c r="L135">
        <f t="shared" si="21"/>
        <v>0.74154876336537412</v>
      </c>
      <c r="M135">
        <f>Parameters!$B$4/53*(1+Parameters!$C$5*COS(2*PI()*(C135-1)/53+Parameters!$C$6))</f>
        <v>4716981.1320754718</v>
      </c>
      <c r="N135">
        <f t="shared" si="22"/>
        <v>0.43540847956853618</v>
      </c>
      <c r="O135" s="4">
        <v>177.83</v>
      </c>
      <c r="P135">
        <f t="shared" si="23"/>
        <v>0.87675271658745346</v>
      </c>
    </row>
    <row r="136" spans="1:16" x14ac:dyDescent="0.3">
      <c r="A136">
        <v>932</v>
      </c>
      <c r="B136" s="1">
        <f t="shared" si="16"/>
        <v>44762</v>
      </c>
      <c r="C136">
        <f t="shared" si="17"/>
        <v>30</v>
      </c>
      <c r="D136" s="2">
        <f t="shared" si="18"/>
        <v>7</v>
      </c>
      <c r="E136" s="4">
        <v>26</v>
      </c>
      <c r="F136">
        <v>25.597999999999999</v>
      </c>
      <c r="G136">
        <f t="shared" si="19"/>
        <v>20.504999999999999</v>
      </c>
      <c r="H136">
        <f t="shared" si="20"/>
        <v>0.98453846153846147</v>
      </c>
      <c r="I136">
        <f>Parameters!$B$1*H136^(1/Parameters!$B$2)</f>
        <v>2.1314352511224421</v>
      </c>
      <c r="J136" s="4">
        <v>9.2590000000000003</v>
      </c>
      <c r="K136" s="5">
        <v>5.5270000000000001</v>
      </c>
      <c r="L136">
        <f t="shared" si="21"/>
        <v>0.59693271411599524</v>
      </c>
      <c r="M136">
        <f>Parameters!$B$4/53*(1+Parameters!$C$5*COS(2*PI()*(C136-1)/53+Parameters!$C$6))</f>
        <v>4716981.1320754718</v>
      </c>
      <c r="N136">
        <f t="shared" si="22"/>
        <v>0.67904072116580705</v>
      </c>
      <c r="O136" s="4">
        <v>173.26300000000001</v>
      </c>
      <c r="P136">
        <f t="shared" si="23"/>
        <v>0.8542361015244444</v>
      </c>
    </row>
    <row r="137" spans="1:16" x14ac:dyDescent="0.3">
      <c r="A137">
        <v>939</v>
      </c>
      <c r="B137" s="1">
        <f t="shared" si="16"/>
        <v>44769</v>
      </c>
      <c r="C137">
        <f t="shared" si="17"/>
        <v>31</v>
      </c>
      <c r="D137" s="2">
        <f t="shared" si="18"/>
        <v>7</v>
      </c>
      <c r="E137" s="4">
        <v>26</v>
      </c>
      <c r="F137">
        <v>25.597000000000001</v>
      </c>
      <c r="G137">
        <f t="shared" si="19"/>
        <v>20.504000000000001</v>
      </c>
      <c r="H137">
        <f t="shared" si="20"/>
        <v>0.98450000000000004</v>
      </c>
      <c r="I137">
        <f>Parameters!$B$1*H137^(1/Parameters!$B$2)</f>
        <v>2.1316434295909379</v>
      </c>
      <c r="J137" s="4">
        <v>9.2590000000000003</v>
      </c>
      <c r="K137" s="5">
        <v>4.5869999999999997</v>
      </c>
      <c r="L137">
        <f t="shared" si="21"/>
        <v>0.49540987147640131</v>
      </c>
      <c r="M137">
        <f>Parameters!$B$4/53*(1+Parameters!$C$5*COS(2*PI()*(C137-1)/53+Parameters!$C$6))</f>
        <v>4716981.1320754718</v>
      </c>
      <c r="N137">
        <f t="shared" si="22"/>
        <v>0.85007455768666962</v>
      </c>
      <c r="O137" s="4">
        <v>166.256</v>
      </c>
      <c r="P137">
        <f t="shared" si="23"/>
        <v>0.81968958920859047</v>
      </c>
    </row>
    <row r="138" spans="1:16" x14ac:dyDescent="0.3">
      <c r="A138">
        <v>946</v>
      </c>
      <c r="B138" s="1">
        <f t="shared" si="16"/>
        <v>44776</v>
      </c>
      <c r="C138">
        <f t="shared" si="17"/>
        <v>32</v>
      </c>
      <c r="D138" s="2">
        <f t="shared" si="18"/>
        <v>8</v>
      </c>
      <c r="E138" s="4">
        <v>26.4</v>
      </c>
      <c r="F138">
        <v>26.491</v>
      </c>
      <c r="G138">
        <f t="shared" si="19"/>
        <v>21.398</v>
      </c>
      <c r="H138">
        <f t="shared" si="20"/>
        <v>1</v>
      </c>
      <c r="I138">
        <f>Parameters!$B$1*H138^(1/Parameters!$B$2)</f>
        <v>2.0499999999999998</v>
      </c>
      <c r="J138" s="4">
        <v>9.2590000000000003</v>
      </c>
      <c r="K138" s="5">
        <v>6.8620000000000001</v>
      </c>
      <c r="L138">
        <f t="shared" si="21"/>
        <v>0.74111675126903553</v>
      </c>
      <c r="M138">
        <f>Parameters!$B$4/53*(1+Parameters!$C$5*COS(2*PI()*(C138-1)/53+Parameters!$C$6))</f>
        <v>4716981.1320754718</v>
      </c>
      <c r="N138">
        <f t="shared" si="22"/>
        <v>0.43613628312819924</v>
      </c>
      <c r="O138" s="4">
        <v>167.21100000000001</v>
      </c>
      <c r="P138">
        <f t="shared" si="23"/>
        <v>0.82439801210878183</v>
      </c>
    </row>
    <row r="139" spans="1:16" x14ac:dyDescent="0.3">
      <c r="A139">
        <v>953</v>
      </c>
      <c r="B139" s="1">
        <f t="shared" si="16"/>
        <v>44783</v>
      </c>
      <c r="C139">
        <f t="shared" si="17"/>
        <v>33</v>
      </c>
      <c r="D139" s="2">
        <f t="shared" si="18"/>
        <v>8</v>
      </c>
      <c r="E139" s="4">
        <v>26.4</v>
      </c>
      <c r="F139">
        <v>26.4</v>
      </c>
      <c r="G139">
        <f t="shared" si="19"/>
        <v>21.306999999999999</v>
      </c>
      <c r="H139">
        <f t="shared" si="20"/>
        <v>1</v>
      </c>
      <c r="I139">
        <f>Parameters!$B$1*H139^(1/Parameters!$B$2)</f>
        <v>2.0499999999999998</v>
      </c>
      <c r="J139" s="4">
        <v>9.2590000000000003</v>
      </c>
      <c r="K139" s="5">
        <v>15.893000000000001</v>
      </c>
      <c r="L139">
        <f t="shared" si="21"/>
        <v>1</v>
      </c>
      <c r="M139">
        <f>Parameters!$B$4/53*(1+Parameters!$C$5*COS(2*PI()*(C139-1)/53+Parameters!$C$6))</f>
        <v>4716981.1320754718</v>
      </c>
      <c r="N139">
        <f t="shared" si="22"/>
        <v>0</v>
      </c>
      <c r="O139" s="4">
        <v>177.46899999999999</v>
      </c>
      <c r="P139">
        <f t="shared" si="23"/>
        <v>0.87497288342832347</v>
      </c>
    </row>
    <row r="140" spans="1:16" x14ac:dyDescent="0.3">
      <c r="A140">
        <v>960</v>
      </c>
      <c r="B140" s="1">
        <f t="shared" si="16"/>
        <v>44790</v>
      </c>
      <c r="C140">
        <f t="shared" si="17"/>
        <v>34</v>
      </c>
      <c r="D140" s="2">
        <f t="shared" si="18"/>
        <v>8</v>
      </c>
      <c r="E140" s="4">
        <v>26.4</v>
      </c>
      <c r="F140">
        <v>26.491</v>
      </c>
      <c r="G140">
        <f t="shared" si="19"/>
        <v>21.398</v>
      </c>
      <c r="H140">
        <f t="shared" si="20"/>
        <v>1</v>
      </c>
      <c r="I140">
        <f>Parameters!$B$1*H140^(1/Parameters!$B$2)</f>
        <v>2.0499999999999998</v>
      </c>
      <c r="J140" s="4">
        <v>9.2590000000000003</v>
      </c>
      <c r="K140" s="5">
        <v>6.8639999999999999</v>
      </c>
      <c r="L140">
        <f t="shared" si="21"/>
        <v>0.74133275731720483</v>
      </c>
      <c r="M140">
        <f>Parameters!$B$4/53*(1+Parameters!$C$5*COS(2*PI()*(C140-1)/53+Parameters!$C$6))</f>
        <v>4716981.1320754718</v>
      </c>
      <c r="N140">
        <f t="shared" si="22"/>
        <v>0.43577238134836771</v>
      </c>
      <c r="O140" s="4">
        <v>177.83500000000001</v>
      </c>
      <c r="P140">
        <f t="shared" si="23"/>
        <v>0.87677736801625028</v>
      </c>
    </row>
    <row r="141" spans="1:16" x14ac:dyDescent="0.3">
      <c r="A141">
        <v>967</v>
      </c>
      <c r="B141" s="1">
        <f t="shared" si="16"/>
        <v>44797</v>
      </c>
      <c r="C141">
        <f t="shared" si="17"/>
        <v>35</v>
      </c>
      <c r="D141" s="2">
        <f t="shared" si="18"/>
        <v>8</v>
      </c>
      <c r="E141" s="4">
        <v>26.4</v>
      </c>
      <c r="F141">
        <v>26.491</v>
      </c>
      <c r="G141">
        <f t="shared" si="19"/>
        <v>21.398</v>
      </c>
      <c r="H141">
        <f t="shared" si="20"/>
        <v>1</v>
      </c>
      <c r="I141">
        <f>Parameters!$B$1*H141^(1/Parameters!$B$2)</f>
        <v>2.0499999999999998</v>
      </c>
      <c r="J141" s="4">
        <v>9.2590000000000003</v>
      </c>
      <c r="K141" s="5">
        <v>6.8789999999999996</v>
      </c>
      <c r="L141">
        <f t="shared" si="21"/>
        <v>0.74295280267847497</v>
      </c>
      <c r="M141">
        <f>Parameters!$B$4/53*(1+Parameters!$C$5*COS(2*PI()*(C141-1)/53+Parameters!$C$6))</f>
        <v>4716981.1320754718</v>
      </c>
      <c r="N141">
        <f t="shared" si="22"/>
        <v>0.43304311799963052</v>
      </c>
      <c r="O141" s="4">
        <v>174.68299999999999</v>
      </c>
      <c r="P141">
        <f t="shared" si="23"/>
        <v>0.86123710730273917</v>
      </c>
    </row>
    <row r="142" spans="1:16" x14ac:dyDescent="0.3">
      <c r="A142">
        <v>974</v>
      </c>
      <c r="B142" s="1">
        <f t="shared" si="16"/>
        <v>44804</v>
      </c>
      <c r="C142">
        <f t="shared" si="17"/>
        <v>36</v>
      </c>
      <c r="D142" s="2">
        <f t="shared" si="18"/>
        <v>8</v>
      </c>
      <c r="E142" s="4">
        <v>26.4</v>
      </c>
      <c r="F142">
        <v>26.491</v>
      </c>
      <c r="G142">
        <f t="shared" si="19"/>
        <v>21.398</v>
      </c>
      <c r="H142">
        <f t="shared" si="20"/>
        <v>1</v>
      </c>
      <c r="I142">
        <f>Parameters!$B$1*H142^(1/Parameters!$B$2)</f>
        <v>2.0499999999999998</v>
      </c>
      <c r="J142" s="4">
        <v>9.2590000000000003</v>
      </c>
      <c r="K142" s="5">
        <v>6.875</v>
      </c>
      <c r="L142">
        <f t="shared" si="21"/>
        <v>0.74252079058213627</v>
      </c>
      <c r="M142">
        <f>Parameters!$B$4/53*(1+Parameters!$C$5*COS(2*PI()*(C142-1)/53+Parameters!$C$6))</f>
        <v>4716981.1320754718</v>
      </c>
      <c r="N142">
        <f t="shared" si="22"/>
        <v>0.43377092155929375</v>
      </c>
      <c r="O142" s="4">
        <v>172.68799999999999</v>
      </c>
      <c r="P142">
        <f t="shared" si="23"/>
        <v>0.85140118721281077</v>
      </c>
    </row>
    <row r="143" spans="1:16" x14ac:dyDescent="0.3">
      <c r="A143">
        <v>981</v>
      </c>
      <c r="B143" s="1">
        <f t="shared" si="16"/>
        <v>44811</v>
      </c>
      <c r="C143">
        <f t="shared" si="17"/>
        <v>37</v>
      </c>
      <c r="D143" s="2">
        <f t="shared" si="18"/>
        <v>9</v>
      </c>
      <c r="E143" s="4">
        <v>25</v>
      </c>
      <c r="F143">
        <v>25.091000000000001</v>
      </c>
      <c r="G143">
        <f t="shared" si="19"/>
        <v>19.998000000000001</v>
      </c>
      <c r="H143">
        <f t="shared" si="20"/>
        <v>1</v>
      </c>
      <c r="I143">
        <f>Parameters!$B$1*H143^(1/Parameters!$B$2)</f>
        <v>2.0499999999999998</v>
      </c>
      <c r="J143" s="4">
        <v>9.2590000000000003</v>
      </c>
      <c r="K143" s="5">
        <v>6.8920000000000003</v>
      </c>
      <c r="L143">
        <f t="shared" si="21"/>
        <v>0.74435684199157581</v>
      </c>
      <c r="M143">
        <f>Parameters!$B$4/53*(1+Parameters!$C$5*COS(2*PI()*(C143-1)/53+Parameters!$C$6))</f>
        <v>4716981.1320754718</v>
      </c>
      <c r="N143">
        <f t="shared" si="22"/>
        <v>0.43067775643072481</v>
      </c>
      <c r="O143" s="4">
        <v>167.178</v>
      </c>
      <c r="P143">
        <f t="shared" si="23"/>
        <v>0.82423531267872285</v>
      </c>
    </row>
    <row r="144" spans="1:16" x14ac:dyDescent="0.3">
      <c r="A144">
        <v>988</v>
      </c>
      <c r="B144" s="1">
        <f t="shared" si="16"/>
        <v>44818</v>
      </c>
      <c r="C144">
        <f t="shared" si="17"/>
        <v>38</v>
      </c>
      <c r="D144" s="2">
        <f t="shared" si="18"/>
        <v>9</v>
      </c>
      <c r="E144" s="4">
        <v>25</v>
      </c>
      <c r="F144">
        <v>25.091000000000001</v>
      </c>
      <c r="G144">
        <f t="shared" si="19"/>
        <v>19.998000000000001</v>
      </c>
      <c r="H144">
        <f t="shared" si="20"/>
        <v>1</v>
      </c>
      <c r="I144">
        <f>Parameters!$B$1*H144^(1/Parameters!$B$2)</f>
        <v>2.0499999999999998</v>
      </c>
      <c r="J144" s="4">
        <v>9.2590000000000003</v>
      </c>
      <c r="K144" s="5">
        <v>6.8739999999999997</v>
      </c>
      <c r="L144">
        <f t="shared" si="21"/>
        <v>0.74241278755805151</v>
      </c>
      <c r="M144">
        <f>Parameters!$B$4/53*(1+Parameters!$C$5*COS(2*PI()*(C144-1)/53+Parameters!$C$6))</f>
        <v>4716981.1320754718</v>
      </c>
      <c r="N144">
        <f t="shared" si="22"/>
        <v>0.43395287244920971</v>
      </c>
      <c r="O144" s="4">
        <v>165.95099999999999</v>
      </c>
      <c r="P144">
        <f t="shared" si="23"/>
        <v>0.81818585205198491</v>
      </c>
    </row>
    <row r="145" spans="1:16" x14ac:dyDescent="0.3">
      <c r="A145">
        <v>995</v>
      </c>
      <c r="B145" s="1">
        <f t="shared" si="16"/>
        <v>44825</v>
      </c>
      <c r="C145">
        <f t="shared" si="17"/>
        <v>39</v>
      </c>
      <c r="D145" s="2">
        <f t="shared" si="18"/>
        <v>9</v>
      </c>
      <c r="E145" s="4">
        <v>25</v>
      </c>
      <c r="F145">
        <v>25.091000000000001</v>
      </c>
      <c r="G145">
        <f t="shared" si="19"/>
        <v>19.998000000000001</v>
      </c>
      <c r="H145">
        <f t="shared" si="20"/>
        <v>1</v>
      </c>
      <c r="I145">
        <f>Parameters!$B$1*H145^(1/Parameters!$B$2)</f>
        <v>2.0499999999999998</v>
      </c>
      <c r="J145" s="4">
        <v>9.2590000000000003</v>
      </c>
      <c r="K145" s="5">
        <v>6.8949999999999996</v>
      </c>
      <c r="L145">
        <f t="shared" si="21"/>
        <v>0.74468085106382975</v>
      </c>
      <c r="M145">
        <f>Parameters!$B$4/53*(1+Parameters!$C$5*COS(2*PI()*(C145-1)/53+Parameters!$C$6))</f>
        <v>4716981.1320754718</v>
      </c>
      <c r="N145">
        <f t="shared" si="22"/>
        <v>0.43013190376097754</v>
      </c>
      <c r="O145" s="4">
        <v>159.81399999999999</v>
      </c>
      <c r="P145">
        <f t="shared" si="23"/>
        <v>0.78792868834677654</v>
      </c>
    </row>
    <row r="146" spans="1:16" x14ac:dyDescent="0.3">
      <c r="A146">
        <v>1002</v>
      </c>
      <c r="B146" s="1">
        <f t="shared" si="16"/>
        <v>44832</v>
      </c>
      <c r="C146">
        <f t="shared" si="17"/>
        <v>40</v>
      </c>
      <c r="D146" s="2">
        <f t="shared" si="18"/>
        <v>9</v>
      </c>
      <c r="E146" s="4">
        <v>25</v>
      </c>
      <c r="F146">
        <v>25.091000000000001</v>
      </c>
      <c r="G146">
        <f t="shared" si="19"/>
        <v>19.998000000000001</v>
      </c>
      <c r="H146">
        <f t="shared" si="20"/>
        <v>1</v>
      </c>
      <c r="I146">
        <f>Parameters!$B$1*H146^(1/Parameters!$B$2)</f>
        <v>2.0499999999999998</v>
      </c>
      <c r="J146" s="4">
        <v>9.2590000000000003</v>
      </c>
      <c r="K146" s="5">
        <v>6.8920000000000003</v>
      </c>
      <c r="L146">
        <f t="shared" si="21"/>
        <v>0.74435684199157581</v>
      </c>
      <c r="M146">
        <f>Parameters!$B$4/53*(1+Parameters!$C$5*COS(2*PI()*(C146-1)/53+Parameters!$C$6))</f>
        <v>4716981.1320754718</v>
      </c>
      <c r="N146">
        <f t="shared" si="22"/>
        <v>0.43067775643072481</v>
      </c>
      <c r="O146" s="4">
        <v>154.87299999999999</v>
      </c>
      <c r="P146">
        <f t="shared" si="23"/>
        <v>0.76356814640976589</v>
      </c>
    </row>
    <row r="147" spans="1:16" x14ac:dyDescent="0.3">
      <c r="A147">
        <v>1009</v>
      </c>
      <c r="B147" s="1">
        <f t="shared" si="16"/>
        <v>44839</v>
      </c>
      <c r="C147">
        <f t="shared" si="17"/>
        <v>41</v>
      </c>
      <c r="D147" s="2">
        <f t="shared" si="18"/>
        <v>10</v>
      </c>
      <c r="E147" s="4">
        <v>24.3</v>
      </c>
      <c r="F147">
        <v>24.390999999999998</v>
      </c>
      <c r="G147">
        <f t="shared" si="19"/>
        <v>19.297999999999998</v>
      </c>
      <c r="H147">
        <f t="shared" si="20"/>
        <v>1</v>
      </c>
      <c r="I147">
        <f>Parameters!$B$1*H147^(1/Parameters!$B$2)</f>
        <v>2.0499999999999998</v>
      </c>
      <c r="J147" s="4">
        <v>9.2590000000000003</v>
      </c>
      <c r="K147" s="5">
        <v>6.8810000000000002</v>
      </c>
      <c r="L147">
        <f t="shared" si="21"/>
        <v>0.74316880872664437</v>
      </c>
      <c r="M147">
        <f>Parameters!$B$4/53*(1+Parameters!$C$5*COS(2*PI()*(C147-1)/53+Parameters!$C$6))</f>
        <v>4716981.1320754718</v>
      </c>
      <c r="N147">
        <f t="shared" si="22"/>
        <v>0.43267921621979877</v>
      </c>
      <c r="O147" s="4">
        <v>152.42599999999999</v>
      </c>
      <c r="P147">
        <f t="shared" si="23"/>
        <v>0.75150373715660557</v>
      </c>
    </row>
    <row r="148" spans="1:16" x14ac:dyDescent="0.3">
      <c r="A148">
        <v>1016</v>
      </c>
      <c r="B148" s="1">
        <f t="shared" si="16"/>
        <v>44846</v>
      </c>
      <c r="C148">
        <f t="shared" si="17"/>
        <v>42</v>
      </c>
      <c r="D148" s="2">
        <f t="shared" si="18"/>
        <v>10</v>
      </c>
      <c r="E148" s="4">
        <v>24.3</v>
      </c>
      <c r="F148">
        <v>24.390999999999998</v>
      </c>
      <c r="G148">
        <f t="shared" si="19"/>
        <v>19.297999999999998</v>
      </c>
      <c r="H148">
        <f t="shared" si="20"/>
        <v>1</v>
      </c>
      <c r="I148">
        <f>Parameters!$B$1*H148^(1/Parameters!$B$2)</f>
        <v>2.0499999999999998</v>
      </c>
      <c r="J148" s="4">
        <v>9.2590000000000003</v>
      </c>
      <c r="K148" s="5">
        <v>6.8959999999999999</v>
      </c>
      <c r="L148">
        <f t="shared" si="21"/>
        <v>0.7447888540879144</v>
      </c>
      <c r="M148">
        <f>Parameters!$B$4/53*(1+Parameters!$C$5*COS(2*PI()*(C148-1)/53+Parameters!$C$6))</f>
        <v>4716981.1320754718</v>
      </c>
      <c r="N148">
        <f t="shared" si="22"/>
        <v>0.42994995287106175</v>
      </c>
      <c r="O148" s="4">
        <v>146.387</v>
      </c>
      <c r="P148">
        <f t="shared" si="23"/>
        <v>0.72172974145581481</v>
      </c>
    </row>
    <row r="149" spans="1:16" x14ac:dyDescent="0.3">
      <c r="A149">
        <v>1023</v>
      </c>
      <c r="B149" s="1">
        <f t="shared" si="16"/>
        <v>44853</v>
      </c>
      <c r="C149">
        <f t="shared" si="17"/>
        <v>43</v>
      </c>
      <c r="D149" s="2">
        <f t="shared" si="18"/>
        <v>10</v>
      </c>
      <c r="E149" s="4">
        <v>24.3</v>
      </c>
      <c r="F149">
        <v>24.390999999999998</v>
      </c>
      <c r="G149">
        <f t="shared" si="19"/>
        <v>19.297999999999998</v>
      </c>
      <c r="H149">
        <f t="shared" si="20"/>
        <v>1</v>
      </c>
      <c r="I149">
        <f>Parameters!$B$1*H149^(1/Parameters!$B$2)</f>
        <v>2.0499999999999998</v>
      </c>
      <c r="J149" s="4">
        <v>9.2590000000000003</v>
      </c>
      <c r="K149" s="5">
        <v>6.8949999999999996</v>
      </c>
      <c r="L149">
        <f t="shared" si="21"/>
        <v>0.74468085106382975</v>
      </c>
      <c r="M149">
        <f>Parameters!$B$4/53*(1+Parameters!$C$5*COS(2*PI()*(C149-1)/53+Parameters!$C$6))</f>
        <v>4716981.1320754718</v>
      </c>
      <c r="N149">
        <f t="shared" si="22"/>
        <v>0.43013190376097754</v>
      </c>
      <c r="O149" s="4">
        <v>140.61600000000001</v>
      </c>
      <c r="P149">
        <f t="shared" si="23"/>
        <v>0.69327706233853315</v>
      </c>
    </row>
    <row r="150" spans="1:16" x14ac:dyDescent="0.3">
      <c r="A150">
        <v>1030</v>
      </c>
      <c r="B150" s="1">
        <f t="shared" si="16"/>
        <v>44860</v>
      </c>
      <c r="C150">
        <f t="shared" si="17"/>
        <v>44</v>
      </c>
      <c r="D150" s="2">
        <f t="shared" si="18"/>
        <v>10</v>
      </c>
      <c r="E150" s="4">
        <v>24.3</v>
      </c>
      <c r="F150">
        <v>24.390999999999998</v>
      </c>
      <c r="G150">
        <f t="shared" si="19"/>
        <v>19.297999999999998</v>
      </c>
      <c r="H150">
        <f t="shared" si="20"/>
        <v>1</v>
      </c>
      <c r="I150">
        <f>Parameters!$B$1*H150^(1/Parameters!$B$2)</f>
        <v>2.0499999999999998</v>
      </c>
      <c r="J150" s="4">
        <v>9.2590000000000003</v>
      </c>
      <c r="K150" s="5">
        <v>6.8979999999999997</v>
      </c>
      <c r="L150">
        <f t="shared" si="21"/>
        <v>0.7450048601360838</v>
      </c>
      <c r="M150">
        <f>Parameters!$B$4/53*(1+Parameters!$C$5*COS(2*PI()*(C150-1)/53+Parameters!$C$6))</f>
        <v>4716981.1320754718</v>
      </c>
      <c r="N150">
        <f t="shared" si="22"/>
        <v>0.42958605109123005</v>
      </c>
      <c r="O150" s="4">
        <v>134.095</v>
      </c>
      <c r="P150">
        <f t="shared" si="23"/>
        <v>0.66112666890172955</v>
      </c>
    </row>
    <row r="151" spans="1:16" x14ac:dyDescent="0.3">
      <c r="A151">
        <v>1037</v>
      </c>
      <c r="B151" s="1">
        <f t="shared" si="16"/>
        <v>44867</v>
      </c>
      <c r="C151">
        <f t="shared" si="17"/>
        <v>45</v>
      </c>
      <c r="D151" s="2">
        <f t="shared" si="18"/>
        <v>11</v>
      </c>
      <c r="E151" s="4">
        <v>24.7</v>
      </c>
      <c r="F151">
        <v>24.7</v>
      </c>
      <c r="G151">
        <f t="shared" si="19"/>
        <v>19.606999999999999</v>
      </c>
      <c r="H151">
        <f t="shared" si="20"/>
        <v>1</v>
      </c>
      <c r="I151">
        <f>Parameters!$B$1*H151^(1/Parameters!$B$2)</f>
        <v>2.0499999999999998</v>
      </c>
      <c r="J151" s="4">
        <v>9.2590000000000003</v>
      </c>
      <c r="K151" s="5">
        <v>6.8490000000000002</v>
      </c>
      <c r="L151">
        <f t="shared" si="21"/>
        <v>0.7397127119559348</v>
      </c>
      <c r="M151">
        <f>Parameters!$B$4/53*(1+Parameters!$C$5*COS(2*PI()*(C151-1)/53+Parameters!$C$6))</f>
        <v>4716981.1320754718</v>
      </c>
      <c r="N151">
        <f t="shared" si="22"/>
        <v>0.43850164469710473</v>
      </c>
      <c r="O151" s="4">
        <v>139.02699999999999</v>
      </c>
      <c r="P151">
        <f t="shared" si="23"/>
        <v>0.68544283826690589</v>
      </c>
    </row>
    <row r="152" spans="1:16" x14ac:dyDescent="0.3">
      <c r="A152">
        <v>1044</v>
      </c>
      <c r="B152" s="1">
        <f t="shared" si="16"/>
        <v>44874</v>
      </c>
      <c r="C152">
        <f t="shared" si="17"/>
        <v>46</v>
      </c>
      <c r="D152" s="2">
        <f t="shared" si="18"/>
        <v>11</v>
      </c>
      <c r="E152" s="4">
        <v>24.7</v>
      </c>
      <c r="F152">
        <v>24.7</v>
      </c>
      <c r="G152">
        <f t="shared" si="19"/>
        <v>19.606999999999999</v>
      </c>
      <c r="H152">
        <f t="shared" si="20"/>
        <v>1</v>
      </c>
      <c r="I152">
        <f>Parameters!$B$1*H152^(1/Parameters!$B$2)</f>
        <v>2.0499999999999998</v>
      </c>
      <c r="J152" s="4">
        <v>9.2590000000000003</v>
      </c>
      <c r="K152" s="5">
        <v>6.8369999999999997</v>
      </c>
      <c r="L152">
        <f t="shared" si="21"/>
        <v>0.7384166756669186</v>
      </c>
      <c r="M152">
        <f>Parameters!$B$4/53*(1+Parameters!$C$5*COS(2*PI()*(C152-1)/53+Parameters!$C$6))</f>
        <v>4716981.1320754718</v>
      </c>
      <c r="N152">
        <f t="shared" si="22"/>
        <v>0.44068505537609465</v>
      </c>
      <c r="O152" s="4">
        <v>146.65799999999999</v>
      </c>
      <c r="P152">
        <f t="shared" si="23"/>
        <v>0.72306584889660197</v>
      </c>
    </row>
    <row r="153" spans="1:16" x14ac:dyDescent="0.3">
      <c r="A153">
        <v>1051</v>
      </c>
      <c r="B153" s="1">
        <f t="shared" si="16"/>
        <v>44881</v>
      </c>
      <c r="C153">
        <f t="shared" si="17"/>
        <v>47</v>
      </c>
      <c r="D153" s="2">
        <f t="shared" si="18"/>
        <v>11</v>
      </c>
      <c r="E153" s="4">
        <v>24.7</v>
      </c>
      <c r="F153">
        <v>24.902999999999999</v>
      </c>
      <c r="G153">
        <f t="shared" si="19"/>
        <v>19.809999999999999</v>
      </c>
      <c r="H153">
        <f t="shared" si="20"/>
        <v>1</v>
      </c>
      <c r="I153">
        <f>Parameters!$B$1*H153^(1/Parameters!$B$2)</f>
        <v>2.0499999999999998</v>
      </c>
      <c r="J153" s="4">
        <v>9.2590000000000003</v>
      </c>
      <c r="K153" s="5">
        <v>6.8540000000000001</v>
      </c>
      <c r="L153">
        <f t="shared" si="21"/>
        <v>0.74025272707635814</v>
      </c>
      <c r="M153">
        <f>Parameters!$B$4/53*(1+Parameters!$C$5*COS(2*PI()*(C153-1)/53+Parameters!$C$6))</f>
        <v>4716981.1320754718</v>
      </c>
      <c r="N153">
        <f t="shared" si="22"/>
        <v>0.43759189024752571</v>
      </c>
      <c r="O153" s="4">
        <v>149.82400000000001</v>
      </c>
      <c r="P153">
        <f t="shared" si="23"/>
        <v>0.73867513361074411</v>
      </c>
    </row>
    <row r="154" spans="1:16" x14ac:dyDescent="0.3">
      <c r="A154">
        <v>1058</v>
      </c>
      <c r="B154" s="1">
        <f t="shared" si="16"/>
        <v>44888</v>
      </c>
      <c r="C154">
        <f t="shared" si="17"/>
        <v>48</v>
      </c>
      <c r="D154" s="2">
        <f t="shared" si="18"/>
        <v>11</v>
      </c>
      <c r="E154" s="4">
        <v>24.7</v>
      </c>
      <c r="F154">
        <v>24.791</v>
      </c>
      <c r="G154">
        <f t="shared" si="19"/>
        <v>19.698</v>
      </c>
      <c r="H154">
        <f t="shared" si="20"/>
        <v>1</v>
      </c>
      <c r="I154">
        <f>Parameters!$B$1*H154^(1/Parameters!$B$2)</f>
        <v>2.0499999999999998</v>
      </c>
      <c r="J154" s="4">
        <v>9.2590000000000003</v>
      </c>
      <c r="K154" s="5">
        <v>6.8760000000000003</v>
      </c>
      <c r="L154">
        <f t="shared" si="21"/>
        <v>0.74262879360622103</v>
      </c>
      <c r="M154">
        <f>Parameters!$B$4/53*(1+Parameters!$C$5*COS(2*PI()*(C154-1)/53+Parameters!$C$6))</f>
        <v>4716981.1320754718</v>
      </c>
      <c r="N154">
        <f t="shared" si="22"/>
        <v>0.43358897066937779</v>
      </c>
      <c r="O154" s="4">
        <v>148.35</v>
      </c>
      <c r="P154">
        <f t="shared" si="23"/>
        <v>0.73140789240144355</v>
      </c>
    </row>
    <row r="155" spans="1:16" x14ac:dyDescent="0.3">
      <c r="A155">
        <v>1065</v>
      </c>
      <c r="B155" s="1">
        <f t="shared" si="16"/>
        <v>44895</v>
      </c>
      <c r="C155">
        <f t="shared" si="17"/>
        <v>49</v>
      </c>
      <c r="D155" s="2">
        <f t="shared" si="18"/>
        <v>11</v>
      </c>
      <c r="E155" s="4">
        <v>24.7</v>
      </c>
      <c r="F155">
        <v>24.791</v>
      </c>
      <c r="G155">
        <f t="shared" si="19"/>
        <v>19.698</v>
      </c>
      <c r="H155">
        <f t="shared" si="20"/>
        <v>1</v>
      </c>
      <c r="I155">
        <f>Parameters!$B$1*H155^(1/Parameters!$B$2)</f>
        <v>2.0499999999999998</v>
      </c>
      <c r="J155" s="4">
        <v>9.2590000000000003</v>
      </c>
      <c r="K155" s="5">
        <v>6.88</v>
      </c>
      <c r="L155">
        <f t="shared" si="21"/>
        <v>0.74306080570255961</v>
      </c>
      <c r="M155">
        <f>Parameters!$B$4/53*(1+Parameters!$C$5*COS(2*PI()*(C155-1)/53+Parameters!$C$6))</f>
        <v>4716981.1320754718</v>
      </c>
      <c r="N155">
        <f t="shared" si="22"/>
        <v>0.43286116710971473</v>
      </c>
      <c r="O155" s="4">
        <v>146.10499999999999</v>
      </c>
      <c r="P155">
        <f t="shared" si="23"/>
        <v>0.72033940087167447</v>
      </c>
    </row>
    <row r="156" spans="1:16" x14ac:dyDescent="0.3">
      <c r="A156">
        <v>1072</v>
      </c>
      <c r="B156" s="1">
        <f t="shared" si="16"/>
        <v>44902</v>
      </c>
      <c r="C156">
        <f t="shared" si="17"/>
        <v>50</v>
      </c>
      <c r="D156" s="2">
        <f t="shared" si="18"/>
        <v>12</v>
      </c>
      <c r="E156" s="4">
        <v>25.5</v>
      </c>
      <c r="F156">
        <v>25.591000000000001</v>
      </c>
      <c r="G156">
        <f t="shared" si="19"/>
        <v>20.498000000000001</v>
      </c>
      <c r="H156">
        <f t="shared" si="20"/>
        <v>1</v>
      </c>
      <c r="I156">
        <f>Parameters!$B$1*H156^(1/Parameters!$B$2)</f>
        <v>2.0499999999999998</v>
      </c>
      <c r="J156" s="4">
        <v>9.2590000000000003</v>
      </c>
      <c r="K156" s="5">
        <v>6.8849999999999998</v>
      </c>
      <c r="L156">
        <f t="shared" si="21"/>
        <v>0.74360082082298296</v>
      </c>
      <c r="M156">
        <f>Parameters!$B$4/53*(1+Parameters!$C$5*COS(2*PI()*(C156-1)/53+Parameters!$C$6))</f>
        <v>4716981.1320754718</v>
      </c>
      <c r="N156">
        <f t="shared" si="22"/>
        <v>0.4319514126601357</v>
      </c>
      <c r="O156" s="4">
        <v>141.90899999999999</v>
      </c>
      <c r="P156">
        <f t="shared" si="23"/>
        <v>0.69965192182538893</v>
      </c>
    </row>
    <row r="157" spans="1:16" x14ac:dyDescent="0.3">
      <c r="A157">
        <v>1079</v>
      </c>
      <c r="B157" s="1">
        <f t="shared" si="16"/>
        <v>44909</v>
      </c>
      <c r="C157">
        <f t="shared" si="17"/>
        <v>51</v>
      </c>
      <c r="D157" s="2">
        <f t="shared" si="18"/>
        <v>12</v>
      </c>
      <c r="E157" s="4">
        <v>25.5</v>
      </c>
      <c r="F157">
        <v>25.591000000000001</v>
      </c>
      <c r="G157">
        <f t="shared" si="19"/>
        <v>20.498000000000001</v>
      </c>
      <c r="H157">
        <f t="shared" si="20"/>
        <v>1</v>
      </c>
      <c r="I157">
        <f>Parameters!$B$1*H157^(1/Parameters!$B$2)</f>
        <v>2.0499999999999998</v>
      </c>
      <c r="J157" s="4">
        <v>9.2590000000000003</v>
      </c>
      <c r="K157" s="5">
        <v>6.8789999999999996</v>
      </c>
      <c r="L157">
        <f t="shared" si="21"/>
        <v>0.74295280267847497</v>
      </c>
      <c r="M157">
        <f>Parameters!$B$4/53*(1+Parameters!$C$5*COS(2*PI()*(C157-1)/53+Parameters!$C$6))</f>
        <v>4716981.1320754718</v>
      </c>
      <c r="N157">
        <f t="shared" si="22"/>
        <v>0.43304311799963052</v>
      </c>
      <c r="O157" s="4">
        <v>139.22499999999999</v>
      </c>
      <c r="P157">
        <f t="shared" si="23"/>
        <v>0.68641903484725975</v>
      </c>
    </row>
    <row r="158" spans="1:16" x14ac:dyDescent="0.3">
      <c r="A158">
        <v>1086</v>
      </c>
      <c r="B158" s="1">
        <f t="shared" si="16"/>
        <v>44916</v>
      </c>
      <c r="C158">
        <f t="shared" si="17"/>
        <v>52</v>
      </c>
      <c r="D158" s="2">
        <f t="shared" si="18"/>
        <v>12</v>
      </c>
      <c r="E158" s="4">
        <v>25.5</v>
      </c>
      <c r="F158">
        <v>25.5</v>
      </c>
      <c r="G158">
        <f t="shared" si="19"/>
        <v>20.407</v>
      </c>
      <c r="H158">
        <f t="shared" si="20"/>
        <v>1</v>
      </c>
      <c r="I158">
        <f>Parameters!$B$1*H158^(1/Parameters!$B$2)</f>
        <v>2.0499999999999998</v>
      </c>
      <c r="J158" s="4">
        <v>9.2590000000000003</v>
      </c>
      <c r="K158" s="5">
        <v>82.159000000000006</v>
      </c>
      <c r="L158">
        <f t="shared" si="21"/>
        <v>1</v>
      </c>
      <c r="M158">
        <f>Parameters!$B$4/53*(1+Parameters!$C$5*COS(2*PI()*(C158-1)/53+Parameters!$C$6))</f>
        <v>4716981.1320754718</v>
      </c>
      <c r="N158">
        <f t="shared" si="22"/>
        <v>0</v>
      </c>
      <c r="O158" s="4">
        <v>151.52199999999999</v>
      </c>
      <c r="P158">
        <f t="shared" si="23"/>
        <v>0.74704675883014171</v>
      </c>
    </row>
    <row r="159" spans="1:16" x14ac:dyDescent="0.3">
      <c r="A159">
        <v>1093</v>
      </c>
      <c r="B159" s="1">
        <f t="shared" si="16"/>
        <v>44923</v>
      </c>
      <c r="C159">
        <f t="shared" si="17"/>
        <v>53</v>
      </c>
      <c r="D159" s="2">
        <f t="shared" si="18"/>
        <v>12</v>
      </c>
      <c r="E159" s="4">
        <v>25.5</v>
      </c>
      <c r="F159">
        <v>25.5</v>
      </c>
      <c r="G159">
        <f t="shared" si="19"/>
        <v>20.407</v>
      </c>
      <c r="H159">
        <f t="shared" si="20"/>
        <v>1</v>
      </c>
      <c r="I159">
        <f>Parameters!$B$1*H159^(1/Parameters!$B$2)</f>
        <v>2.0499999999999998</v>
      </c>
      <c r="J159" s="4">
        <v>9.2590000000000003</v>
      </c>
      <c r="K159" s="5">
        <v>119.96899999999999</v>
      </c>
      <c r="L159">
        <f t="shared" si="21"/>
        <v>1</v>
      </c>
      <c r="M159">
        <f>Parameters!$B$4/53*(1+Parameters!$C$5*COS(2*PI()*(C159-1)/53+Parameters!$C$6))</f>
        <v>4716981.1320754718</v>
      </c>
      <c r="N159">
        <f t="shared" si="22"/>
        <v>0</v>
      </c>
      <c r="O159" s="4">
        <v>166.81700000000001</v>
      </c>
      <c r="P159">
        <f t="shared" si="23"/>
        <v>0.82245547951959297</v>
      </c>
    </row>
    <row r="160" spans="1:16" x14ac:dyDescent="0.3">
      <c r="A160">
        <v>1100</v>
      </c>
      <c r="B160" s="1">
        <f t="shared" si="16"/>
        <v>44930</v>
      </c>
      <c r="C160">
        <f t="shared" si="17"/>
        <v>1</v>
      </c>
      <c r="D160" s="2">
        <f t="shared" si="18"/>
        <v>1</v>
      </c>
      <c r="E160" s="4">
        <v>24.7</v>
      </c>
      <c r="F160">
        <v>24.7</v>
      </c>
      <c r="G160">
        <f t="shared" si="19"/>
        <v>19.606999999999999</v>
      </c>
      <c r="H160">
        <f t="shared" si="20"/>
        <v>1</v>
      </c>
      <c r="I160">
        <f>Parameters!$B$1*H160^(1/Parameters!$B$2)</f>
        <v>2.0499999999999998</v>
      </c>
      <c r="J160" s="4">
        <v>9.2590000000000003</v>
      </c>
      <c r="K160" s="5">
        <v>143.05500000000001</v>
      </c>
      <c r="L160">
        <f t="shared" si="21"/>
        <v>1</v>
      </c>
      <c r="M160">
        <f>Parameters!$B$4/53*(1+Parameters!$C$5*COS(2*PI()*(C160-1)/53+Parameters!$C$6))</f>
        <v>4716981.1320754718</v>
      </c>
      <c r="N160">
        <f t="shared" si="22"/>
        <v>0</v>
      </c>
      <c r="O160" s="4">
        <v>182.78899999999999</v>
      </c>
      <c r="P160">
        <f t="shared" si="23"/>
        <v>0.90120200366813252</v>
      </c>
    </row>
    <row r="161" spans="1:16" x14ac:dyDescent="0.3">
      <c r="A161">
        <v>1107</v>
      </c>
      <c r="B161" s="1">
        <f t="shared" si="16"/>
        <v>44937</v>
      </c>
      <c r="C161">
        <f t="shared" si="17"/>
        <v>2</v>
      </c>
      <c r="D161" s="2">
        <f t="shared" si="18"/>
        <v>1</v>
      </c>
      <c r="E161" s="4">
        <v>24.7</v>
      </c>
      <c r="F161">
        <v>24.7</v>
      </c>
      <c r="G161">
        <f t="shared" si="19"/>
        <v>19.606999999999999</v>
      </c>
      <c r="H161">
        <f t="shared" si="20"/>
        <v>1</v>
      </c>
      <c r="I161">
        <f>Parameters!$B$1*H161^(1/Parameters!$B$2)</f>
        <v>2.0499999999999998</v>
      </c>
      <c r="J161" s="4">
        <v>9.2590000000000003</v>
      </c>
      <c r="K161" s="5">
        <v>106.05500000000001</v>
      </c>
      <c r="L161">
        <f t="shared" si="21"/>
        <v>1</v>
      </c>
      <c r="M161">
        <f>Parameters!$B$4/53*(1+Parameters!$C$5*COS(2*PI()*(C161-1)/53+Parameters!$C$6))</f>
        <v>4716981.1320754718</v>
      </c>
      <c r="N161">
        <f t="shared" si="22"/>
        <v>0</v>
      </c>
      <c r="O161" s="4">
        <v>195.751</v>
      </c>
      <c r="P161">
        <f t="shared" si="23"/>
        <v>0.96510836768099084</v>
      </c>
    </row>
    <row r="162" spans="1:16" x14ac:dyDescent="0.3">
      <c r="A162">
        <v>1114</v>
      </c>
      <c r="B162" s="1">
        <f t="shared" si="16"/>
        <v>44944</v>
      </c>
      <c r="C162">
        <f t="shared" si="17"/>
        <v>3</v>
      </c>
      <c r="D162" s="2">
        <f t="shared" si="18"/>
        <v>1</v>
      </c>
      <c r="E162" s="4">
        <v>24.7</v>
      </c>
      <c r="F162">
        <v>24.7</v>
      </c>
      <c r="G162">
        <f t="shared" si="19"/>
        <v>19.606999999999999</v>
      </c>
      <c r="H162">
        <f t="shared" si="20"/>
        <v>1</v>
      </c>
      <c r="I162">
        <f>Parameters!$B$1*H162^(1/Parameters!$B$2)</f>
        <v>2.0499999999999998</v>
      </c>
      <c r="J162" s="4">
        <v>9.2590000000000003</v>
      </c>
      <c r="K162" s="5">
        <v>57.084000000000003</v>
      </c>
      <c r="L162">
        <f t="shared" si="21"/>
        <v>1</v>
      </c>
      <c r="M162">
        <f>Parameters!$B$4/53*(1+Parameters!$C$5*COS(2*PI()*(C162-1)/53+Parameters!$C$6))</f>
        <v>4716981.1320754718</v>
      </c>
      <c r="N162">
        <f t="shared" si="22"/>
        <v>0</v>
      </c>
      <c r="O162" s="4">
        <v>202.11699999999999</v>
      </c>
      <c r="P162">
        <f t="shared" si="23"/>
        <v>0.99649456682509308</v>
      </c>
    </row>
    <row r="163" spans="1:16" x14ac:dyDescent="0.3">
      <c r="A163">
        <v>1121</v>
      </c>
      <c r="B163" s="1">
        <f t="shared" si="16"/>
        <v>44951</v>
      </c>
      <c r="C163">
        <f t="shared" si="17"/>
        <v>4</v>
      </c>
      <c r="D163" s="2">
        <f t="shared" si="18"/>
        <v>1</v>
      </c>
      <c r="E163" s="4">
        <v>24.7</v>
      </c>
      <c r="F163">
        <v>24.7</v>
      </c>
      <c r="G163">
        <f t="shared" si="19"/>
        <v>19.606999999999999</v>
      </c>
      <c r="H163">
        <f t="shared" si="20"/>
        <v>1</v>
      </c>
      <c r="I163">
        <f>Parameters!$B$1*H163^(1/Parameters!$B$2)</f>
        <v>2.0499999999999998</v>
      </c>
      <c r="J163" s="4">
        <v>9.2590000000000003</v>
      </c>
      <c r="K163" s="5">
        <v>48.289000000000001</v>
      </c>
      <c r="L163">
        <f t="shared" si="21"/>
        <v>1</v>
      </c>
      <c r="M163">
        <f>Parameters!$B$4/53*(1+Parameters!$C$5*COS(2*PI()*(C163-1)/53+Parameters!$C$6))</f>
        <v>4716981.1320754718</v>
      </c>
      <c r="N163">
        <f t="shared" si="22"/>
        <v>0</v>
      </c>
      <c r="O163" s="4">
        <v>202.11699999999999</v>
      </c>
      <c r="P163">
        <f t="shared" si="23"/>
        <v>0.99649456682509308</v>
      </c>
    </row>
    <row r="164" spans="1:16" x14ac:dyDescent="0.3">
      <c r="A164">
        <v>1128</v>
      </c>
      <c r="B164" s="1">
        <f t="shared" si="16"/>
        <v>44958</v>
      </c>
      <c r="C164">
        <f t="shared" si="17"/>
        <v>5</v>
      </c>
      <c r="D164" s="2">
        <f t="shared" si="18"/>
        <v>2</v>
      </c>
      <c r="E164" s="4">
        <v>24.4</v>
      </c>
      <c r="F164">
        <v>24.4</v>
      </c>
      <c r="G164">
        <f t="shared" si="19"/>
        <v>19.306999999999999</v>
      </c>
      <c r="H164">
        <f t="shared" si="20"/>
        <v>1</v>
      </c>
      <c r="I164">
        <f>Parameters!$B$1*H164^(1/Parameters!$B$2)</f>
        <v>2.0499999999999998</v>
      </c>
      <c r="J164" s="4">
        <v>9.2590000000000003</v>
      </c>
      <c r="K164" s="5">
        <v>39.572000000000003</v>
      </c>
      <c r="L164">
        <f t="shared" si="21"/>
        <v>1</v>
      </c>
      <c r="M164">
        <f>Parameters!$B$4/53*(1+Parameters!$C$5*COS(2*PI()*(C164-1)/53+Parameters!$C$6))</f>
        <v>4716981.1320754718</v>
      </c>
      <c r="N164">
        <f t="shared" si="22"/>
        <v>0</v>
      </c>
      <c r="O164" s="4">
        <v>202.126</v>
      </c>
      <c r="P164">
        <f t="shared" si="23"/>
        <v>0.9965389393969275</v>
      </c>
    </row>
    <row r="165" spans="1:16" x14ac:dyDescent="0.3">
      <c r="A165">
        <v>1135</v>
      </c>
      <c r="B165" s="1">
        <f t="shared" si="16"/>
        <v>44965</v>
      </c>
      <c r="C165">
        <f t="shared" si="17"/>
        <v>6</v>
      </c>
      <c r="D165" s="2">
        <f t="shared" si="18"/>
        <v>2</v>
      </c>
      <c r="E165" s="4">
        <v>24.4</v>
      </c>
      <c r="F165">
        <v>24.4</v>
      </c>
      <c r="G165">
        <f t="shared" si="19"/>
        <v>19.306999999999999</v>
      </c>
      <c r="H165">
        <f t="shared" si="20"/>
        <v>1</v>
      </c>
      <c r="I165">
        <f>Parameters!$B$1*H165^(1/Parameters!$B$2)</f>
        <v>2.0499999999999998</v>
      </c>
      <c r="J165" s="4">
        <v>9.2590000000000003</v>
      </c>
      <c r="K165" s="5">
        <v>165.53</v>
      </c>
      <c r="L165">
        <f t="shared" si="21"/>
        <v>1</v>
      </c>
      <c r="M165">
        <f>Parameters!$B$4/53*(1+Parameters!$C$5*COS(2*PI()*(C165-1)/53+Parameters!$C$6))</f>
        <v>4716981.1320754718</v>
      </c>
      <c r="N165">
        <f t="shared" si="22"/>
        <v>0</v>
      </c>
      <c r="O165" s="4">
        <v>202.126</v>
      </c>
      <c r="P165">
        <f t="shared" si="23"/>
        <v>0.9965389393969275</v>
      </c>
    </row>
    <row r="166" spans="1:16" x14ac:dyDescent="0.3">
      <c r="A166">
        <v>1142</v>
      </c>
      <c r="B166" s="1">
        <f t="shared" si="16"/>
        <v>44972</v>
      </c>
      <c r="C166">
        <f t="shared" si="17"/>
        <v>7</v>
      </c>
      <c r="D166" s="2">
        <f t="shared" si="18"/>
        <v>2</v>
      </c>
      <c r="E166" s="4">
        <v>24.4</v>
      </c>
      <c r="F166">
        <v>24.4</v>
      </c>
      <c r="G166">
        <f t="shared" si="19"/>
        <v>19.306999999999999</v>
      </c>
      <c r="H166">
        <f t="shared" si="20"/>
        <v>1</v>
      </c>
      <c r="I166">
        <f>Parameters!$B$1*H166^(1/Parameters!$B$2)</f>
        <v>2.0499999999999998</v>
      </c>
      <c r="J166" s="4">
        <v>9.2590000000000003</v>
      </c>
      <c r="K166" s="5">
        <v>164.126</v>
      </c>
      <c r="L166">
        <f t="shared" si="21"/>
        <v>1</v>
      </c>
      <c r="M166">
        <f>Parameters!$B$4/53*(1+Parameters!$C$5*COS(2*PI()*(C166-1)/53+Parameters!$C$6))</f>
        <v>4716981.1320754718</v>
      </c>
      <c r="N166">
        <f t="shared" si="22"/>
        <v>0</v>
      </c>
      <c r="O166" s="4">
        <v>202.126</v>
      </c>
      <c r="P166">
        <f t="shared" si="23"/>
        <v>0.9965389393969275</v>
      </c>
    </row>
    <row r="167" spans="1:16" x14ac:dyDescent="0.3">
      <c r="A167">
        <v>1149</v>
      </c>
      <c r="B167" s="1">
        <f t="shared" si="16"/>
        <v>44979</v>
      </c>
      <c r="C167">
        <f t="shared" si="17"/>
        <v>8</v>
      </c>
      <c r="D167" s="2">
        <f t="shared" si="18"/>
        <v>2</v>
      </c>
      <c r="E167" s="4">
        <v>24.4</v>
      </c>
      <c r="F167">
        <v>24.4</v>
      </c>
      <c r="G167">
        <f t="shared" si="19"/>
        <v>19.306999999999999</v>
      </c>
      <c r="H167">
        <f t="shared" si="20"/>
        <v>1</v>
      </c>
      <c r="I167">
        <f>Parameters!$B$1*H167^(1/Parameters!$B$2)</f>
        <v>2.0499999999999998</v>
      </c>
      <c r="J167" s="4">
        <v>9.2590000000000003</v>
      </c>
      <c r="K167" s="5">
        <v>200.25</v>
      </c>
      <c r="L167">
        <f t="shared" si="21"/>
        <v>1</v>
      </c>
      <c r="M167">
        <f>Parameters!$B$4/53*(1+Parameters!$C$5*COS(2*PI()*(C167-1)/53+Parameters!$C$6))</f>
        <v>4716981.1320754718</v>
      </c>
      <c r="N167">
        <f t="shared" si="22"/>
        <v>0</v>
      </c>
      <c r="O167" s="4">
        <v>202.126</v>
      </c>
      <c r="P167">
        <f t="shared" si="23"/>
        <v>0.9965389393969275</v>
      </c>
    </row>
    <row r="168" spans="1:16" x14ac:dyDescent="0.3">
      <c r="A168">
        <v>1156</v>
      </c>
      <c r="B168" s="1">
        <f t="shared" si="16"/>
        <v>44986</v>
      </c>
      <c r="C168">
        <f t="shared" si="17"/>
        <v>9</v>
      </c>
      <c r="D168" s="2">
        <f t="shared" si="18"/>
        <v>3</v>
      </c>
      <c r="E168" s="4">
        <v>24.1</v>
      </c>
      <c r="F168">
        <v>24.1</v>
      </c>
      <c r="G168">
        <f t="shared" si="19"/>
        <v>19.007000000000001</v>
      </c>
      <c r="H168">
        <f t="shared" si="20"/>
        <v>1</v>
      </c>
      <c r="I168">
        <f>Parameters!$B$1*H168^(1/Parameters!$B$2)</f>
        <v>2.0499999999999998</v>
      </c>
      <c r="J168" s="4">
        <v>9.2590000000000003</v>
      </c>
      <c r="K168" s="5">
        <v>173.88800000000001</v>
      </c>
      <c r="L168">
        <f t="shared" si="21"/>
        <v>1</v>
      </c>
      <c r="M168">
        <f>Parameters!$B$4/53*(1+Parameters!$C$5*COS(2*PI()*(C168-1)/53+Parameters!$C$6))</f>
        <v>4716981.1320754718</v>
      </c>
      <c r="N168">
        <f t="shared" si="22"/>
        <v>0</v>
      </c>
      <c r="O168" s="4">
        <v>202.13</v>
      </c>
      <c r="P168">
        <f t="shared" si="23"/>
        <v>0.99655866053996489</v>
      </c>
    </row>
    <row r="169" spans="1:16" x14ac:dyDescent="0.3">
      <c r="A169">
        <v>1163</v>
      </c>
      <c r="B169" s="1">
        <f t="shared" si="16"/>
        <v>44993</v>
      </c>
      <c r="C169">
        <f t="shared" si="17"/>
        <v>10</v>
      </c>
      <c r="D169" s="2">
        <f t="shared" si="18"/>
        <v>3</v>
      </c>
      <c r="E169" s="4">
        <v>24.1</v>
      </c>
      <c r="F169">
        <v>24.1</v>
      </c>
      <c r="G169">
        <f t="shared" si="19"/>
        <v>19.007000000000001</v>
      </c>
      <c r="H169">
        <f t="shared" si="20"/>
        <v>1</v>
      </c>
      <c r="I169">
        <f>Parameters!$B$1*H169^(1/Parameters!$B$2)</f>
        <v>2.0499999999999998</v>
      </c>
      <c r="J169" s="4">
        <v>9.2590000000000003</v>
      </c>
      <c r="K169" s="5">
        <v>158.1</v>
      </c>
      <c r="L169">
        <f t="shared" si="21"/>
        <v>1</v>
      </c>
      <c r="M169">
        <f>Parameters!$B$4/53*(1+Parameters!$C$5*COS(2*PI()*(C169-1)/53+Parameters!$C$6))</f>
        <v>4716981.1320754718</v>
      </c>
      <c r="N169">
        <f t="shared" si="22"/>
        <v>0</v>
      </c>
      <c r="O169" s="4">
        <v>202.13</v>
      </c>
      <c r="P169">
        <f t="shared" si="23"/>
        <v>0.99655866053996489</v>
      </c>
    </row>
    <row r="170" spans="1:16" x14ac:dyDescent="0.3">
      <c r="A170">
        <v>1170</v>
      </c>
      <c r="B170" s="1">
        <f t="shared" si="16"/>
        <v>45000</v>
      </c>
      <c r="C170">
        <f t="shared" si="17"/>
        <v>11</v>
      </c>
      <c r="D170" s="2">
        <f t="shared" si="18"/>
        <v>3</v>
      </c>
      <c r="E170" s="4">
        <v>24.1</v>
      </c>
      <c r="F170">
        <v>24.1</v>
      </c>
      <c r="G170">
        <f t="shared" si="19"/>
        <v>19.007000000000001</v>
      </c>
      <c r="H170">
        <f t="shared" si="20"/>
        <v>1</v>
      </c>
      <c r="I170">
        <f>Parameters!$B$1*H170^(1/Parameters!$B$2)</f>
        <v>2.0499999999999998</v>
      </c>
      <c r="J170" s="4">
        <v>9.2590000000000003</v>
      </c>
      <c r="K170" s="5">
        <v>128.05199999999999</v>
      </c>
      <c r="L170">
        <f t="shared" si="21"/>
        <v>1</v>
      </c>
      <c r="M170">
        <f>Parameters!$B$4/53*(1+Parameters!$C$5*COS(2*PI()*(C170-1)/53+Parameters!$C$6))</f>
        <v>4716981.1320754718</v>
      </c>
      <c r="N170">
        <f t="shared" si="22"/>
        <v>0</v>
      </c>
      <c r="O170" s="4">
        <v>202.13</v>
      </c>
      <c r="P170">
        <f t="shared" si="23"/>
        <v>0.99655866053996489</v>
      </c>
    </row>
    <row r="171" spans="1:16" x14ac:dyDescent="0.3">
      <c r="A171">
        <v>1177</v>
      </c>
      <c r="B171" s="1">
        <f t="shared" si="16"/>
        <v>45007</v>
      </c>
      <c r="C171">
        <f t="shared" si="17"/>
        <v>12</v>
      </c>
      <c r="D171" s="2">
        <f t="shared" si="18"/>
        <v>3</v>
      </c>
      <c r="E171" s="4">
        <v>24.1</v>
      </c>
      <c r="F171">
        <v>24.1</v>
      </c>
      <c r="G171">
        <f t="shared" si="19"/>
        <v>19.007000000000001</v>
      </c>
      <c r="H171">
        <f t="shared" si="20"/>
        <v>1</v>
      </c>
      <c r="I171">
        <f>Parameters!$B$1*H171^(1/Parameters!$B$2)</f>
        <v>2.0499999999999998</v>
      </c>
      <c r="J171" s="4">
        <v>9.2590000000000003</v>
      </c>
      <c r="K171" s="5">
        <v>115.482</v>
      </c>
      <c r="L171">
        <f t="shared" si="21"/>
        <v>1</v>
      </c>
      <c r="M171">
        <f>Parameters!$B$4/53*(1+Parameters!$C$5*COS(2*PI()*(C171-1)/53+Parameters!$C$6))</f>
        <v>4716981.1320754718</v>
      </c>
      <c r="N171">
        <f t="shared" si="22"/>
        <v>0</v>
      </c>
      <c r="O171" s="4">
        <v>202.13</v>
      </c>
      <c r="P171">
        <f t="shared" si="23"/>
        <v>0.99655866053996489</v>
      </c>
    </row>
    <row r="172" spans="1:16" x14ac:dyDescent="0.3">
      <c r="A172">
        <v>1184</v>
      </c>
      <c r="B172" s="1">
        <f t="shared" si="16"/>
        <v>45014</v>
      </c>
      <c r="C172">
        <f t="shared" si="17"/>
        <v>13</v>
      </c>
      <c r="D172" s="2">
        <f t="shared" si="18"/>
        <v>3</v>
      </c>
      <c r="E172" s="4">
        <v>24.1</v>
      </c>
      <c r="F172">
        <v>24.1</v>
      </c>
      <c r="G172">
        <f t="shared" si="19"/>
        <v>19.007000000000001</v>
      </c>
      <c r="H172">
        <f t="shared" si="20"/>
        <v>1</v>
      </c>
      <c r="I172">
        <f>Parameters!$B$1*H172^(1/Parameters!$B$2)</f>
        <v>2.0499999999999998</v>
      </c>
      <c r="J172" s="4">
        <v>9.2590000000000003</v>
      </c>
      <c r="K172" s="5">
        <v>87.078000000000003</v>
      </c>
      <c r="L172">
        <f t="shared" si="21"/>
        <v>1</v>
      </c>
      <c r="M172">
        <f>Parameters!$B$4/53*(1+Parameters!$C$5*COS(2*PI()*(C172-1)/53+Parameters!$C$6))</f>
        <v>4716981.1320754718</v>
      </c>
      <c r="N172">
        <f t="shared" si="22"/>
        <v>0</v>
      </c>
      <c r="O172" s="4">
        <v>202.13</v>
      </c>
      <c r="P172">
        <f t="shared" si="23"/>
        <v>0.99655866053996489</v>
      </c>
    </row>
    <row r="173" spans="1:16" x14ac:dyDescent="0.3">
      <c r="A173">
        <v>1191</v>
      </c>
      <c r="B173" s="1">
        <f t="shared" si="16"/>
        <v>45021</v>
      </c>
      <c r="C173">
        <f t="shared" si="17"/>
        <v>14</v>
      </c>
      <c r="D173" s="2">
        <f t="shared" si="18"/>
        <v>4</v>
      </c>
      <c r="E173" s="4">
        <v>24.1</v>
      </c>
      <c r="F173">
        <v>24.1</v>
      </c>
      <c r="G173">
        <f t="shared" si="19"/>
        <v>19.007000000000001</v>
      </c>
      <c r="H173">
        <f t="shared" si="20"/>
        <v>1</v>
      </c>
      <c r="I173">
        <f>Parameters!$B$1*H173^(1/Parameters!$B$2)</f>
        <v>2.0499999999999998</v>
      </c>
      <c r="J173" s="4">
        <v>9.2590000000000003</v>
      </c>
      <c r="K173" s="5">
        <v>61.048999999999999</v>
      </c>
      <c r="L173">
        <f t="shared" si="21"/>
        <v>1</v>
      </c>
      <c r="M173">
        <f>Parameters!$B$4/53*(1+Parameters!$C$5*COS(2*PI()*(C173-1)/53+Parameters!$C$6))</f>
        <v>4716981.1320754718</v>
      </c>
      <c r="N173">
        <f t="shared" si="22"/>
        <v>0</v>
      </c>
      <c r="O173" s="4">
        <v>202.12700000000001</v>
      </c>
      <c r="P173">
        <f t="shared" si="23"/>
        <v>0.99654386968268682</v>
      </c>
    </row>
    <row r="174" spans="1:16" x14ac:dyDescent="0.3">
      <c r="A174">
        <v>1198</v>
      </c>
      <c r="B174" s="1">
        <f t="shared" si="16"/>
        <v>45028</v>
      </c>
      <c r="C174">
        <f t="shared" si="17"/>
        <v>15</v>
      </c>
      <c r="D174" s="2">
        <f t="shared" si="18"/>
        <v>4</v>
      </c>
      <c r="E174" s="4">
        <v>24.1</v>
      </c>
      <c r="F174">
        <v>24.1</v>
      </c>
      <c r="G174">
        <f t="shared" si="19"/>
        <v>19.007000000000001</v>
      </c>
      <c r="H174">
        <f t="shared" si="20"/>
        <v>1</v>
      </c>
      <c r="I174">
        <f>Parameters!$B$1*H174^(1/Parameters!$B$2)</f>
        <v>2.0499999999999998</v>
      </c>
      <c r="J174" s="4">
        <v>9.2590000000000003</v>
      </c>
      <c r="K174" s="5">
        <v>159.30099999999999</v>
      </c>
      <c r="L174">
        <f t="shared" si="21"/>
        <v>1</v>
      </c>
      <c r="M174">
        <f>Parameters!$B$4/53*(1+Parameters!$C$5*COS(2*PI()*(C174-1)/53+Parameters!$C$6))</f>
        <v>4716981.1320754718</v>
      </c>
      <c r="N174">
        <f t="shared" si="22"/>
        <v>0</v>
      </c>
      <c r="O174" s="4">
        <v>202.12700000000001</v>
      </c>
      <c r="P174">
        <f t="shared" si="23"/>
        <v>0.99654386968268682</v>
      </c>
    </row>
    <row r="175" spans="1:16" x14ac:dyDescent="0.3">
      <c r="A175">
        <v>1205</v>
      </c>
      <c r="B175" s="1">
        <f t="shared" si="16"/>
        <v>45035</v>
      </c>
      <c r="C175">
        <f t="shared" si="17"/>
        <v>16</v>
      </c>
      <c r="D175" s="2">
        <f t="shared" si="18"/>
        <v>4</v>
      </c>
      <c r="E175" s="4">
        <v>24.1</v>
      </c>
      <c r="F175">
        <v>24.1</v>
      </c>
      <c r="G175">
        <f t="shared" si="19"/>
        <v>19.007000000000001</v>
      </c>
      <c r="H175">
        <f t="shared" si="20"/>
        <v>1</v>
      </c>
      <c r="I175">
        <f>Parameters!$B$1*H175^(1/Parameters!$B$2)</f>
        <v>2.0499999999999998</v>
      </c>
      <c r="J175" s="4">
        <v>9.2590000000000003</v>
      </c>
      <c r="K175" s="5">
        <v>82.259</v>
      </c>
      <c r="L175">
        <f t="shared" si="21"/>
        <v>1</v>
      </c>
      <c r="M175">
        <f>Parameters!$B$4/53*(1+Parameters!$C$5*COS(2*PI()*(C175-1)/53+Parameters!$C$6))</f>
        <v>4716981.1320754718</v>
      </c>
      <c r="N175">
        <f t="shared" si="22"/>
        <v>0</v>
      </c>
      <c r="O175" s="4">
        <v>202.12700000000001</v>
      </c>
      <c r="P175">
        <f t="shared" si="23"/>
        <v>0.99654386968268682</v>
      </c>
    </row>
    <row r="176" spans="1:16" x14ac:dyDescent="0.3">
      <c r="A176">
        <v>1212</v>
      </c>
      <c r="B176" s="1">
        <f t="shared" si="16"/>
        <v>45042</v>
      </c>
      <c r="C176">
        <f t="shared" si="17"/>
        <v>17</v>
      </c>
      <c r="D176" s="2">
        <f t="shared" si="18"/>
        <v>4</v>
      </c>
      <c r="E176" s="4">
        <v>24.1</v>
      </c>
      <c r="F176">
        <v>24.1</v>
      </c>
      <c r="G176">
        <f t="shared" si="19"/>
        <v>19.007000000000001</v>
      </c>
      <c r="H176">
        <f t="shared" si="20"/>
        <v>1</v>
      </c>
      <c r="I176">
        <f>Parameters!$B$1*H176^(1/Parameters!$B$2)</f>
        <v>2.0499999999999998</v>
      </c>
      <c r="J176" s="4">
        <v>9.2590000000000003</v>
      </c>
      <c r="K176" s="5">
        <v>72.992999999999995</v>
      </c>
      <c r="L176">
        <f t="shared" si="21"/>
        <v>1</v>
      </c>
      <c r="M176">
        <f>Parameters!$B$4/53*(1+Parameters!$C$5*COS(2*PI()*(C176-1)/53+Parameters!$C$6))</f>
        <v>4716981.1320754718</v>
      </c>
      <c r="N176">
        <f t="shared" si="22"/>
        <v>0</v>
      </c>
      <c r="O176" s="4">
        <v>202.12700000000001</v>
      </c>
      <c r="P176">
        <f t="shared" si="23"/>
        <v>0.99654386968268682</v>
      </c>
    </row>
    <row r="177" spans="1:16" x14ac:dyDescent="0.3">
      <c r="A177">
        <v>1219</v>
      </c>
      <c r="B177" s="1">
        <f t="shared" si="16"/>
        <v>45049</v>
      </c>
      <c r="C177">
        <f t="shared" si="17"/>
        <v>18</v>
      </c>
      <c r="D177" s="2">
        <f t="shared" si="18"/>
        <v>5</v>
      </c>
      <c r="E177" s="4">
        <v>25.1</v>
      </c>
      <c r="F177">
        <v>25.1</v>
      </c>
      <c r="G177">
        <f t="shared" si="19"/>
        <v>20.007000000000001</v>
      </c>
      <c r="H177">
        <f t="shared" si="20"/>
        <v>1</v>
      </c>
      <c r="I177">
        <f>Parameters!$B$1*H177^(1/Parameters!$B$2)</f>
        <v>2.0499999999999998</v>
      </c>
      <c r="J177" s="4">
        <v>9.2590000000000003</v>
      </c>
      <c r="K177" s="5">
        <v>44.091999999999999</v>
      </c>
      <c r="L177">
        <f t="shared" si="21"/>
        <v>1</v>
      </c>
      <c r="M177">
        <f>Parameters!$B$4/53*(1+Parameters!$C$5*COS(2*PI()*(C177-1)/53+Parameters!$C$6))</f>
        <v>4716981.1320754718</v>
      </c>
      <c r="N177">
        <f t="shared" si="22"/>
        <v>0</v>
      </c>
      <c r="O177" s="4">
        <v>202.08600000000001</v>
      </c>
      <c r="P177">
        <f t="shared" si="23"/>
        <v>0.99634172796655296</v>
      </c>
    </row>
    <row r="178" spans="1:16" x14ac:dyDescent="0.3">
      <c r="A178">
        <v>1226</v>
      </c>
      <c r="B178" s="1">
        <f t="shared" si="16"/>
        <v>45056</v>
      </c>
      <c r="C178">
        <f t="shared" si="17"/>
        <v>19</v>
      </c>
      <c r="D178" s="2">
        <f t="shared" si="18"/>
        <v>5</v>
      </c>
      <c r="E178" s="4">
        <v>25.1</v>
      </c>
      <c r="F178">
        <v>25.1</v>
      </c>
      <c r="G178">
        <f t="shared" si="19"/>
        <v>20.007000000000001</v>
      </c>
      <c r="H178">
        <f t="shared" si="20"/>
        <v>1</v>
      </c>
      <c r="I178">
        <f>Parameters!$B$1*H178^(1/Parameters!$B$2)</f>
        <v>2.0499999999999998</v>
      </c>
      <c r="J178" s="4">
        <v>9.2590000000000003</v>
      </c>
      <c r="K178" s="5">
        <v>35.866999999999997</v>
      </c>
      <c r="L178">
        <f t="shared" si="21"/>
        <v>1</v>
      </c>
      <c r="M178">
        <f>Parameters!$B$4/53*(1+Parameters!$C$5*COS(2*PI()*(C178-1)/53+Parameters!$C$6))</f>
        <v>4716981.1320754718</v>
      </c>
      <c r="N178">
        <f t="shared" si="22"/>
        <v>0</v>
      </c>
      <c r="O178" s="4">
        <v>202.08600000000001</v>
      </c>
      <c r="P178">
        <f t="shared" si="23"/>
        <v>0.99634172796655296</v>
      </c>
    </row>
    <row r="179" spans="1:16" x14ac:dyDescent="0.3">
      <c r="A179">
        <v>1233</v>
      </c>
      <c r="B179" s="1">
        <f t="shared" si="16"/>
        <v>45063</v>
      </c>
      <c r="C179">
        <f t="shared" si="17"/>
        <v>20</v>
      </c>
      <c r="D179" s="2">
        <f t="shared" si="18"/>
        <v>5</v>
      </c>
      <c r="E179" s="4">
        <v>25.1</v>
      </c>
      <c r="F179">
        <v>25.1</v>
      </c>
      <c r="G179">
        <f t="shared" si="19"/>
        <v>20.007000000000001</v>
      </c>
      <c r="H179">
        <f t="shared" si="20"/>
        <v>1</v>
      </c>
      <c r="I179">
        <f>Parameters!$B$1*H179^(1/Parameters!$B$2)</f>
        <v>2.0499999999999998</v>
      </c>
      <c r="J179" s="4">
        <v>9.2590000000000003</v>
      </c>
      <c r="K179" s="5">
        <v>33.26</v>
      </c>
      <c r="L179">
        <f t="shared" si="21"/>
        <v>1</v>
      </c>
      <c r="M179">
        <f>Parameters!$B$4/53*(1+Parameters!$C$5*COS(2*PI()*(C179-1)/53+Parameters!$C$6))</f>
        <v>4716981.1320754718</v>
      </c>
      <c r="N179">
        <f t="shared" si="22"/>
        <v>0</v>
      </c>
      <c r="O179" s="4">
        <v>202.08600000000001</v>
      </c>
      <c r="P179">
        <f t="shared" si="23"/>
        <v>0.99634172796655296</v>
      </c>
    </row>
    <row r="180" spans="1:16" x14ac:dyDescent="0.3">
      <c r="A180">
        <v>1240</v>
      </c>
      <c r="B180" s="1">
        <f t="shared" si="16"/>
        <v>45070</v>
      </c>
      <c r="C180">
        <f t="shared" si="17"/>
        <v>21</v>
      </c>
      <c r="D180" s="2">
        <f t="shared" si="18"/>
        <v>5</v>
      </c>
      <c r="E180" s="4">
        <v>25.1</v>
      </c>
      <c r="F180">
        <v>25.1</v>
      </c>
      <c r="G180">
        <f t="shared" si="19"/>
        <v>20.007000000000001</v>
      </c>
      <c r="H180">
        <f t="shared" si="20"/>
        <v>1</v>
      </c>
      <c r="I180">
        <f>Parameters!$B$1*H180^(1/Parameters!$B$2)</f>
        <v>2.0499999999999998</v>
      </c>
      <c r="J180" s="4">
        <v>9.2590000000000003</v>
      </c>
      <c r="K180" s="5">
        <v>36.667000000000002</v>
      </c>
      <c r="L180">
        <f t="shared" si="21"/>
        <v>1</v>
      </c>
      <c r="M180">
        <f>Parameters!$B$4/53*(1+Parameters!$C$5*COS(2*PI()*(C180-1)/53+Parameters!$C$6))</f>
        <v>4716981.1320754718</v>
      </c>
      <c r="N180">
        <f t="shared" si="22"/>
        <v>0</v>
      </c>
      <c r="O180" s="4">
        <v>202.08600000000001</v>
      </c>
      <c r="P180">
        <f t="shared" si="23"/>
        <v>0.99634172796655296</v>
      </c>
    </row>
    <row r="181" spans="1:16" x14ac:dyDescent="0.3">
      <c r="A181">
        <v>1247</v>
      </c>
      <c r="B181" s="1">
        <f t="shared" si="16"/>
        <v>45077</v>
      </c>
      <c r="C181">
        <f t="shared" si="17"/>
        <v>22</v>
      </c>
      <c r="D181" s="2">
        <f t="shared" si="18"/>
        <v>5</v>
      </c>
      <c r="E181" s="4">
        <v>25.1</v>
      </c>
      <c r="F181">
        <v>25.1</v>
      </c>
      <c r="G181">
        <f t="shared" si="19"/>
        <v>20.007000000000001</v>
      </c>
      <c r="H181">
        <f t="shared" si="20"/>
        <v>1</v>
      </c>
      <c r="I181">
        <f>Parameters!$B$1*H181^(1/Parameters!$B$2)</f>
        <v>2.0499999999999998</v>
      </c>
      <c r="J181" s="4">
        <v>9.2590000000000003</v>
      </c>
      <c r="K181" s="5">
        <v>35.051000000000002</v>
      </c>
      <c r="L181">
        <f t="shared" si="21"/>
        <v>1</v>
      </c>
      <c r="M181">
        <f>Parameters!$B$4/53*(1+Parameters!$C$5*COS(2*PI()*(C181-1)/53+Parameters!$C$6))</f>
        <v>4716981.1320754718</v>
      </c>
      <c r="N181">
        <f t="shared" si="22"/>
        <v>0</v>
      </c>
      <c r="O181" s="4">
        <v>202.08600000000001</v>
      </c>
      <c r="P181">
        <f t="shared" si="23"/>
        <v>0.99634172796655296</v>
      </c>
    </row>
    <row r="182" spans="1:16" x14ac:dyDescent="0.3">
      <c r="A182">
        <v>1254</v>
      </c>
      <c r="B182" s="1">
        <f t="shared" si="16"/>
        <v>45084</v>
      </c>
      <c r="C182">
        <f t="shared" si="17"/>
        <v>23</v>
      </c>
      <c r="D182" s="2">
        <f t="shared" si="18"/>
        <v>6</v>
      </c>
      <c r="E182" s="4">
        <v>25.3</v>
      </c>
      <c r="F182">
        <v>25.3</v>
      </c>
      <c r="G182">
        <f t="shared" si="19"/>
        <v>20.207000000000001</v>
      </c>
      <c r="H182">
        <f t="shared" si="20"/>
        <v>1</v>
      </c>
      <c r="I182">
        <f>Parameters!$B$1*H182^(1/Parameters!$B$2)</f>
        <v>2.0499999999999998</v>
      </c>
      <c r="J182" s="4">
        <v>9.2590000000000003</v>
      </c>
      <c r="K182" s="5">
        <v>14.933999999999999</v>
      </c>
      <c r="L182">
        <f t="shared" si="21"/>
        <v>1</v>
      </c>
      <c r="M182">
        <f>Parameters!$B$4/53*(1+Parameters!$C$5*COS(2*PI()*(C182-1)/53+Parameters!$C$6))</f>
        <v>4716981.1320754718</v>
      </c>
      <c r="N182">
        <f t="shared" si="22"/>
        <v>0</v>
      </c>
      <c r="O182" s="4">
        <v>202.07</v>
      </c>
      <c r="P182">
        <f t="shared" si="23"/>
        <v>0.99626284339440307</v>
      </c>
    </row>
    <row r="183" spans="1:16" x14ac:dyDescent="0.3">
      <c r="A183">
        <v>1261</v>
      </c>
      <c r="B183" s="1">
        <f t="shared" si="16"/>
        <v>45091</v>
      </c>
      <c r="C183">
        <f t="shared" si="17"/>
        <v>24</v>
      </c>
      <c r="D183" s="2">
        <f t="shared" si="18"/>
        <v>6</v>
      </c>
      <c r="E183" s="4">
        <v>25.3</v>
      </c>
      <c r="F183">
        <v>25.390999999999998</v>
      </c>
      <c r="G183">
        <f t="shared" si="19"/>
        <v>20.297999999999998</v>
      </c>
      <c r="H183">
        <f t="shared" si="20"/>
        <v>1</v>
      </c>
      <c r="I183">
        <f>Parameters!$B$1*H183^(1/Parameters!$B$2)</f>
        <v>2.0499999999999998</v>
      </c>
      <c r="J183" s="4">
        <v>9.2590000000000003</v>
      </c>
      <c r="K183" s="5">
        <v>8.9860000000000007</v>
      </c>
      <c r="L183">
        <f t="shared" si="21"/>
        <v>0.97051517442488389</v>
      </c>
      <c r="M183">
        <f>Parameters!$B$4/53*(1+Parameters!$C$5*COS(2*PI()*(C183-1)/53+Parameters!$C$6))</f>
        <v>4716981.1320754718</v>
      </c>
      <c r="N183">
        <f t="shared" si="22"/>
        <v>4.9672592947016453E-2</v>
      </c>
      <c r="O183" s="4">
        <v>201.90700000000001</v>
      </c>
      <c r="P183">
        <f t="shared" si="23"/>
        <v>0.99545920681562705</v>
      </c>
    </row>
    <row r="184" spans="1:16" x14ac:dyDescent="0.3">
      <c r="A184">
        <v>1268</v>
      </c>
      <c r="B184" s="1">
        <f t="shared" si="16"/>
        <v>45098</v>
      </c>
      <c r="C184">
        <f t="shared" si="17"/>
        <v>25</v>
      </c>
      <c r="D184" s="2">
        <f t="shared" si="18"/>
        <v>6</v>
      </c>
      <c r="E184" s="4">
        <v>25.3</v>
      </c>
      <c r="F184">
        <v>25.390999999999998</v>
      </c>
      <c r="G184">
        <f t="shared" si="19"/>
        <v>20.297999999999998</v>
      </c>
      <c r="H184">
        <f t="shared" si="20"/>
        <v>1</v>
      </c>
      <c r="I184">
        <f>Parameters!$B$1*H184^(1/Parameters!$B$2)</f>
        <v>2.0499999999999998</v>
      </c>
      <c r="J184" s="4">
        <v>9.2590000000000003</v>
      </c>
      <c r="K184" s="5">
        <v>9.1869999999999994</v>
      </c>
      <c r="L184">
        <f t="shared" si="21"/>
        <v>0.99222378226590335</v>
      </c>
      <c r="M184">
        <f>Parameters!$B$4/53*(1+Parameters!$C$5*COS(2*PI()*(C184-1)/53+Parameters!$C$6))</f>
        <v>4716981.1320754718</v>
      </c>
      <c r="N184">
        <f t="shared" si="22"/>
        <v>1.3100464073938554E-2</v>
      </c>
      <c r="O184" s="4">
        <v>199.20500000000001</v>
      </c>
      <c r="P184">
        <f t="shared" si="23"/>
        <v>0.98213757469382934</v>
      </c>
    </row>
    <row r="185" spans="1:16" x14ac:dyDescent="0.3">
      <c r="A185">
        <v>1275</v>
      </c>
      <c r="B185" s="1">
        <f t="shared" si="16"/>
        <v>45105</v>
      </c>
      <c r="C185">
        <f t="shared" si="17"/>
        <v>26</v>
      </c>
      <c r="D185" s="2">
        <f t="shared" si="18"/>
        <v>6</v>
      </c>
      <c r="E185" s="4">
        <v>25.3</v>
      </c>
      <c r="F185">
        <v>25.390999999999998</v>
      </c>
      <c r="G185">
        <f t="shared" si="19"/>
        <v>20.297999999999998</v>
      </c>
      <c r="H185">
        <f t="shared" si="20"/>
        <v>1</v>
      </c>
      <c r="I185">
        <f>Parameters!$B$1*H185^(1/Parameters!$B$2)</f>
        <v>2.0499999999999998</v>
      </c>
      <c r="J185" s="4">
        <v>9.2590000000000003</v>
      </c>
      <c r="K185" s="5">
        <v>6.88</v>
      </c>
      <c r="L185">
        <f t="shared" si="21"/>
        <v>0.74306080570255961</v>
      </c>
      <c r="M185">
        <f>Parameters!$B$4/53*(1+Parameters!$C$5*COS(2*PI()*(C185-1)/53+Parameters!$C$6))</f>
        <v>4716981.1320754718</v>
      </c>
      <c r="N185">
        <f t="shared" si="22"/>
        <v>0.43286116710971473</v>
      </c>
      <c r="O185" s="4">
        <v>196.44800000000001</v>
      </c>
      <c r="P185">
        <f t="shared" si="23"/>
        <v>0.96854477685526652</v>
      </c>
    </row>
    <row r="186" spans="1:16" x14ac:dyDescent="0.3">
      <c r="A186">
        <v>1282</v>
      </c>
      <c r="B186" s="1">
        <f t="shared" si="16"/>
        <v>45112</v>
      </c>
      <c r="C186">
        <f t="shared" si="17"/>
        <v>27</v>
      </c>
      <c r="D186" s="2">
        <f t="shared" si="18"/>
        <v>7</v>
      </c>
      <c r="E186" s="4">
        <v>26</v>
      </c>
      <c r="F186">
        <v>26.091000000000001</v>
      </c>
      <c r="G186">
        <f t="shared" si="19"/>
        <v>20.998000000000001</v>
      </c>
      <c r="H186">
        <f t="shared" si="20"/>
        <v>1</v>
      </c>
      <c r="I186">
        <f>Parameters!$B$1*H186^(1/Parameters!$B$2)</f>
        <v>2.0499999999999998</v>
      </c>
      <c r="J186" s="4">
        <v>9.2590000000000003</v>
      </c>
      <c r="K186" s="5">
        <v>6.875</v>
      </c>
      <c r="L186">
        <f t="shared" si="21"/>
        <v>0.74252079058213627</v>
      </c>
      <c r="M186">
        <f>Parameters!$B$4/53*(1+Parameters!$C$5*COS(2*PI()*(C186-1)/53+Parameters!$C$6))</f>
        <v>4716981.1320754718</v>
      </c>
      <c r="N186">
        <f t="shared" si="22"/>
        <v>0.43377092155929375</v>
      </c>
      <c r="O186" s="4">
        <v>194.626</v>
      </c>
      <c r="P186">
        <f t="shared" si="23"/>
        <v>0.9595617962017079</v>
      </c>
    </row>
    <row r="187" spans="1:16" x14ac:dyDescent="0.3">
      <c r="A187">
        <v>1289</v>
      </c>
      <c r="B187" s="1">
        <f t="shared" si="16"/>
        <v>45119</v>
      </c>
      <c r="C187">
        <f t="shared" si="17"/>
        <v>28</v>
      </c>
      <c r="D187" s="2">
        <f t="shared" si="18"/>
        <v>7</v>
      </c>
      <c r="E187" s="4">
        <v>26</v>
      </c>
      <c r="F187">
        <v>26.091000000000001</v>
      </c>
      <c r="G187">
        <f t="shared" si="19"/>
        <v>20.998000000000001</v>
      </c>
      <c r="H187">
        <f t="shared" si="20"/>
        <v>1</v>
      </c>
      <c r="I187">
        <f>Parameters!$B$1*H187^(1/Parameters!$B$2)</f>
        <v>2.0499999999999998</v>
      </c>
      <c r="J187" s="4">
        <v>9.2590000000000003</v>
      </c>
      <c r="K187" s="5">
        <v>6.8869999999999996</v>
      </c>
      <c r="L187">
        <f t="shared" si="21"/>
        <v>0.74381682687115236</v>
      </c>
      <c r="M187">
        <f>Parameters!$B$4/53*(1+Parameters!$C$5*COS(2*PI()*(C187-1)/53+Parameters!$C$6))</f>
        <v>4716981.1320754718</v>
      </c>
      <c r="N187">
        <f t="shared" si="22"/>
        <v>0.431587510880304</v>
      </c>
      <c r="O187" s="4">
        <v>190.084</v>
      </c>
      <c r="P187">
        <f t="shared" si="23"/>
        <v>0.93716843828268281</v>
      </c>
    </row>
    <row r="188" spans="1:16" x14ac:dyDescent="0.3">
      <c r="A188">
        <v>1296</v>
      </c>
      <c r="B188" s="1">
        <f t="shared" si="16"/>
        <v>45126</v>
      </c>
      <c r="C188">
        <f t="shared" si="17"/>
        <v>29</v>
      </c>
      <c r="D188" s="2">
        <f t="shared" si="18"/>
        <v>7</v>
      </c>
      <c r="E188" s="4">
        <v>26</v>
      </c>
      <c r="F188">
        <v>26.091000000000001</v>
      </c>
      <c r="G188">
        <f t="shared" si="19"/>
        <v>20.998000000000001</v>
      </c>
      <c r="H188">
        <f t="shared" si="20"/>
        <v>1</v>
      </c>
      <c r="I188">
        <f>Parameters!$B$1*H188^(1/Parameters!$B$2)</f>
        <v>2.0499999999999998</v>
      </c>
      <c r="J188" s="4">
        <v>9.2590000000000003</v>
      </c>
      <c r="K188" s="5">
        <v>6.8959999999999999</v>
      </c>
      <c r="L188">
        <f t="shared" si="21"/>
        <v>0.7447888540879144</v>
      </c>
      <c r="M188">
        <f>Parameters!$B$4/53*(1+Parameters!$C$5*COS(2*PI()*(C188-1)/53+Parameters!$C$6))</f>
        <v>4716981.1320754718</v>
      </c>
      <c r="N188">
        <f t="shared" si="22"/>
        <v>0.42994995287106175</v>
      </c>
      <c r="O188" s="4">
        <v>183.20099999999999</v>
      </c>
      <c r="P188">
        <f t="shared" si="23"/>
        <v>0.90323328140098991</v>
      </c>
    </row>
    <row r="189" spans="1:16" x14ac:dyDescent="0.3">
      <c r="A189">
        <v>1303</v>
      </c>
      <c r="B189" s="1">
        <f t="shared" si="16"/>
        <v>45133</v>
      </c>
      <c r="C189">
        <f t="shared" si="17"/>
        <v>30</v>
      </c>
      <c r="D189" s="2">
        <f t="shared" si="18"/>
        <v>7</v>
      </c>
      <c r="E189" s="4">
        <v>26</v>
      </c>
      <c r="F189">
        <v>26.091000000000001</v>
      </c>
      <c r="G189">
        <f t="shared" si="19"/>
        <v>20.998000000000001</v>
      </c>
      <c r="H189">
        <f t="shared" si="20"/>
        <v>1</v>
      </c>
      <c r="I189">
        <f>Parameters!$B$1*H189^(1/Parameters!$B$2)</f>
        <v>2.0499999999999998</v>
      </c>
      <c r="J189" s="4">
        <v>9.2590000000000003</v>
      </c>
      <c r="K189" s="5">
        <v>6.8949999999999996</v>
      </c>
      <c r="L189">
        <f t="shared" si="21"/>
        <v>0.74468085106382975</v>
      </c>
      <c r="M189">
        <f>Parameters!$B$4/53*(1+Parameters!$C$5*COS(2*PI()*(C189-1)/53+Parameters!$C$6))</f>
        <v>4716981.1320754718</v>
      </c>
      <c r="N189">
        <f t="shared" si="22"/>
        <v>0.43013190376097754</v>
      </c>
      <c r="O189" s="4">
        <v>176.74700000000001</v>
      </c>
      <c r="P189">
        <f t="shared" si="23"/>
        <v>0.87141321711006381</v>
      </c>
    </row>
    <row r="190" spans="1:16" x14ac:dyDescent="0.3">
      <c r="A190">
        <v>1310</v>
      </c>
      <c r="B190" s="1">
        <f t="shared" si="16"/>
        <v>45140</v>
      </c>
      <c r="C190">
        <f t="shared" si="17"/>
        <v>31</v>
      </c>
      <c r="D190" s="2">
        <f t="shared" si="18"/>
        <v>8</v>
      </c>
      <c r="E190" s="4">
        <v>26.4</v>
      </c>
      <c r="F190">
        <v>26.491</v>
      </c>
      <c r="G190">
        <f t="shared" si="19"/>
        <v>21.398</v>
      </c>
      <c r="H190">
        <f t="shared" si="20"/>
        <v>1</v>
      </c>
      <c r="I190">
        <f>Parameters!$B$1*H190^(1/Parameters!$B$2)</f>
        <v>2.0499999999999998</v>
      </c>
      <c r="J190" s="4">
        <v>9.2590000000000003</v>
      </c>
      <c r="K190" s="5">
        <v>6.8949999999999996</v>
      </c>
      <c r="L190">
        <f t="shared" si="21"/>
        <v>0.74468085106382975</v>
      </c>
      <c r="M190">
        <f>Parameters!$B$4/53*(1+Parameters!$C$5*COS(2*PI()*(C190-1)/53+Parameters!$C$6))</f>
        <v>4716981.1320754718</v>
      </c>
      <c r="N190">
        <f t="shared" si="22"/>
        <v>0.43013190376097754</v>
      </c>
      <c r="O190" s="4">
        <v>170.01400000000001</v>
      </c>
      <c r="P190">
        <f t="shared" si="23"/>
        <v>0.83821760309227522</v>
      </c>
    </row>
    <row r="191" spans="1:16" x14ac:dyDescent="0.3">
      <c r="A191">
        <v>1317</v>
      </c>
      <c r="B191" s="1">
        <f t="shared" si="16"/>
        <v>45147</v>
      </c>
      <c r="C191">
        <f t="shared" si="17"/>
        <v>32</v>
      </c>
      <c r="D191" s="2">
        <f t="shared" si="18"/>
        <v>8</v>
      </c>
      <c r="E191" s="4">
        <v>26.4</v>
      </c>
      <c r="F191">
        <v>26.491</v>
      </c>
      <c r="G191">
        <f t="shared" si="19"/>
        <v>21.398</v>
      </c>
      <c r="H191">
        <f t="shared" si="20"/>
        <v>1</v>
      </c>
      <c r="I191">
        <f>Parameters!$B$1*H191^(1/Parameters!$B$2)</f>
        <v>2.0499999999999998</v>
      </c>
      <c r="J191" s="4">
        <v>9.2590000000000003</v>
      </c>
      <c r="K191" s="5">
        <v>6.9080000000000004</v>
      </c>
      <c r="L191">
        <f t="shared" si="21"/>
        <v>0.7460848903769306</v>
      </c>
      <c r="M191">
        <f>Parameters!$B$4/53*(1+Parameters!$C$5*COS(2*PI()*(C191-1)/53+Parameters!$C$6))</f>
        <v>4716981.1320754718</v>
      </c>
      <c r="N191">
        <f t="shared" si="22"/>
        <v>0.42776654219207183</v>
      </c>
      <c r="O191" s="4">
        <v>160.22300000000001</v>
      </c>
      <c r="P191">
        <f t="shared" si="23"/>
        <v>0.78994517522235597</v>
      </c>
    </row>
    <row r="192" spans="1:16" x14ac:dyDescent="0.3">
      <c r="A192">
        <v>1324</v>
      </c>
      <c r="B192" s="1">
        <f t="shared" si="16"/>
        <v>45154</v>
      </c>
      <c r="C192">
        <f t="shared" si="17"/>
        <v>33</v>
      </c>
      <c r="D192" s="2">
        <f t="shared" si="18"/>
        <v>8</v>
      </c>
      <c r="E192" s="4">
        <v>26.4</v>
      </c>
      <c r="F192">
        <v>26.016999999999999</v>
      </c>
      <c r="G192">
        <f t="shared" si="19"/>
        <v>20.923999999999999</v>
      </c>
      <c r="H192">
        <f t="shared" si="20"/>
        <v>0.98549242424242423</v>
      </c>
      <c r="I192">
        <f>Parameters!$B$1*H192^(1/Parameters!$B$2)</f>
        <v>2.1262808893752601</v>
      </c>
      <c r="J192" s="4">
        <v>9.2590000000000003</v>
      </c>
      <c r="K192" s="5">
        <v>5.6310000000000002</v>
      </c>
      <c r="L192">
        <f t="shared" si="21"/>
        <v>0.60816502862080135</v>
      </c>
      <c r="M192">
        <f>Parameters!$B$4/53*(1+Parameters!$C$5*COS(2*PI()*(C192-1)/53+Parameters!$C$6))</f>
        <v>4716981.1320754718</v>
      </c>
      <c r="N192">
        <f t="shared" si="22"/>
        <v>0.66011782861456281</v>
      </c>
      <c r="O192" s="4">
        <v>152.22499999999999</v>
      </c>
      <c r="P192">
        <f t="shared" si="23"/>
        <v>0.75051274971897364</v>
      </c>
    </row>
    <row r="193" spans="1:16" x14ac:dyDescent="0.3">
      <c r="A193">
        <v>1331</v>
      </c>
      <c r="B193" s="1">
        <f t="shared" si="16"/>
        <v>45161</v>
      </c>
      <c r="C193">
        <f t="shared" si="17"/>
        <v>34</v>
      </c>
      <c r="D193" s="2">
        <f t="shared" si="18"/>
        <v>8</v>
      </c>
      <c r="E193" s="4">
        <v>26.4</v>
      </c>
      <c r="F193">
        <v>26.491</v>
      </c>
      <c r="G193">
        <f t="shared" si="19"/>
        <v>21.398</v>
      </c>
      <c r="H193">
        <f t="shared" si="20"/>
        <v>1</v>
      </c>
      <c r="I193">
        <f>Parameters!$B$1*H193^(1/Parameters!$B$2)</f>
        <v>2.0499999999999998</v>
      </c>
      <c r="J193" s="4">
        <v>9.2590000000000003</v>
      </c>
      <c r="K193" s="5">
        <v>6.8819999999999997</v>
      </c>
      <c r="L193">
        <f t="shared" si="21"/>
        <v>0.74327681175072891</v>
      </c>
      <c r="M193">
        <f>Parameters!$B$4/53*(1+Parameters!$C$5*COS(2*PI()*(C193-1)/53+Parameters!$C$6))</f>
        <v>4716981.1320754718</v>
      </c>
      <c r="N193">
        <f t="shared" si="22"/>
        <v>0.4324972653298832</v>
      </c>
      <c r="O193" s="4">
        <v>148.435</v>
      </c>
      <c r="P193">
        <f t="shared" si="23"/>
        <v>0.73182696669098946</v>
      </c>
    </row>
    <row r="194" spans="1:16" x14ac:dyDescent="0.3">
      <c r="A194">
        <v>1338</v>
      </c>
      <c r="B194" s="1">
        <f t="shared" si="16"/>
        <v>45168</v>
      </c>
      <c r="C194">
        <f t="shared" si="17"/>
        <v>35</v>
      </c>
      <c r="D194" s="2">
        <f t="shared" si="18"/>
        <v>8</v>
      </c>
      <c r="E194" s="4">
        <v>26.4</v>
      </c>
      <c r="F194">
        <v>26.491</v>
      </c>
      <c r="G194">
        <f t="shared" si="19"/>
        <v>21.398</v>
      </c>
      <c r="H194">
        <f t="shared" si="20"/>
        <v>1</v>
      </c>
      <c r="I194">
        <f>Parameters!$B$1*H194^(1/Parameters!$B$2)</f>
        <v>2.0499999999999998</v>
      </c>
      <c r="J194" s="4">
        <v>9.2590000000000003</v>
      </c>
      <c r="K194" s="5">
        <v>6.8810000000000002</v>
      </c>
      <c r="L194">
        <f t="shared" si="21"/>
        <v>0.74316880872664437</v>
      </c>
      <c r="M194">
        <f>Parameters!$B$4/53*(1+Parameters!$C$5*COS(2*PI()*(C194-1)/53+Parameters!$C$6))</f>
        <v>4716981.1320754718</v>
      </c>
      <c r="N194">
        <f t="shared" si="22"/>
        <v>0.43267921621979877</v>
      </c>
      <c r="O194" s="4">
        <v>145.03700000000001</v>
      </c>
      <c r="P194">
        <f t="shared" si="23"/>
        <v>0.71507385568067527</v>
      </c>
    </row>
    <row r="195" spans="1:16" x14ac:dyDescent="0.3">
      <c r="A195">
        <v>1345</v>
      </c>
      <c r="B195" s="1">
        <f t="shared" si="16"/>
        <v>45175</v>
      </c>
      <c r="C195">
        <f t="shared" si="17"/>
        <v>36</v>
      </c>
      <c r="D195" s="2">
        <f t="shared" si="18"/>
        <v>9</v>
      </c>
      <c r="E195" s="4">
        <v>25</v>
      </c>
      <c r="F195">
        <v>25.091000000000001</v>
      </c>
      <c r="G195">
        <f t="shared" si="19"/>
        <v>19.998000000000001</v>
      </c>
      <c r="H195">
        <f t="shared" si="20"/>
        <v>1</v>
      </c>
      <c r="I195">
        <f>Parameters!$B$1*H195^(1/Parameters!$B$2)</f>
        <v>2.0499999999999998</v>
      </c>
      <c r="J195" s="4">
        <v>9.2590000000000003</v>
      </c>
      <c r="K195" s="5">
        <v>6.8849999999999998</v>
      </c>
      <c r="L195">
        <f t="shared" si="21"/>
        <v>0.74360082082298296</v>
      </c>
      <c r="M195">
        <f>Parameters!$B$4/53*(1+Parameters!$C$5*COS(2*PI()*(C195-1)/53+Parameters!$C$6))</f>
        <v>4716981.1320754718</v>
      </c>
      <c r="N195">
        <f t="shared" si="22"/>
        <v>0.4319514126601357</v>
      </c>
      <c r="O195" s="4">
        <v>141.02799999999999</v>
      </c>
      <c r="P195">
        <f t="shared" si="23"/>
        <v>0.69530834007139053</v>
      </c>
    </row>
    <row r="196" spans="1:16" x14ac:dyDescent="0.3">
      <c r="A196">
        <v>1352</v>
      </c>
      <c r="B196" s="1">
        <f t="shared" ref="B196:B259" si="24">A196+43830</f>
        <v>45182</v>
      </c>
      <c r="C196">
        <f t="shared" ref="C196:C259" si="25">WEEKNUM(B196)</f>
        <v>37</v>
      </c>
      <c r="D196" s="2">
        <f t="shared" ref="D196:D259" si="26">MONTH(B196)</f>
        <v>9</v>
      </c>
      <c r="E196" s="4">
        <v>25</v>
      </c>
      <c r="F196">
        <v>25.091000000000001</v>
      </c>
      <c r="G196">
        <f t="shared" ref="G196:G259" si="27">F196-5.093</f>
        <v>19.998000000000001</v>
      </c>
      <c r="H196">
        <f t="shared" ref="H196:H259" si="28">MIN(1,F196/E196)</f>
        <v>1</v>
      </c>
      <c r="I196">
        <f>Parameters!$B$1*H196^(1/Parameters!$B$2)</f>
        <v>2.0499999999999998</v>
      </c>
      <c r="J196" s="4">
        <v>9.2590000000000003</v>
      </c>
      <c r="K196" s="5">
        <v>6.89</v>
      </c>
      <c r="L196">
        <f t="shared" ref="L196:L259" si="29">MIN(1,K196/J196)</f>
        <v>0.7441408359434063</v>
      </c>
      <c r="M196">
        <f>Parameters!$B$4/53*(1+Parameters!$C$5*COS(2*PI()*(C196-1)/53+Parameters!$C$6))</f>
        <v>4716981.1320754718</v>
      </c>
      <c r="N196">
        <f t="shared" ref="N196:N259" si="30">2*M196/(J196*86400*7)*(1-L196)</f>
        <v>0.43104165821055673</v>
      </c>
      <c r="O196" s="4">
        <v>136.02000000000001</v>
      </c>
      <c r="P196">
        <f t="shared" ref="P196:P259" si="31">O196/202.828</f>
        <v>0.67061746898850261</v>
      </c>
    </row>
    <row r="197" spans="1:16" x14ac:dyDescent="0.3">
      <c r="A197">
        <v>1359</v>
      </c>
      <c r="B197" s="1">
        <f t="shared" si="24"/>
        <v>45189</v>
      </c>
      <c r="C197">
        <f t="shared" si="25"/>
        <v>38</v>
      </c>
      <c r="D197" s="2">
        <f t="shared" si="26"/>
        <v>9</v>
      </c>
      <c r="E197" s="4">
        <v>25</v>
      </c>
      <c r="F197">
        <v>25.091000000000001</v>
      </c>
      <c r="G197">
        <f t="shared" si="27"/>
        <v>19.998000000000001</v>
      </c>
      <c r="H197">
        <f t="shared" si="28"/>
        <v>1</v>
      </c>
      <c r="I197">
        <f>Parameters!$B$1*H197^(1/Parameters!$B$2)</f>
        <v>2.0499999999999998</v>
      </c>
      <c r="J197" s="4">
        <v>9.2590000000000003</v>
      </c>
      <c r="K197" s="5">
        <v>6.88</v>
      </c>
      <c r="L197">
        <f t="shared" si="29"/>
        <v>0.74306080570255961</v>
      </c>
      <c r="M197">
        <f>Parameters!$B$4/53*(1+Parameters!$C$5*COS(2*PI()*(C197-1)/53+Parameters!$C$6))</f>
        <v>4716981.1320754718</v>
      </c>
      <c r="N197">
        <f t="shared" si="30"/>
        <v>0.43286116710971473</v>
      </c>
      <c r="O197" s="4">
        <v>133.226</v>
      </c>
      <c r="P197">
        <f t="shared" si="31"/>
        <v>0.65684225057684342</v>
      </c>
    </row>
    <row r="198" spans="1:16" x14ac:dyDescent="0.3">
      <c r="A198">
        <v>1366</v>
      </c>
      <c r="B198" s="1">
        <f t="shared" si="24"/>
        <v>45196</v>
      </c>
      <c r="C198">
        <f t="shared" si="25"/>
        <v>39</v>
      </c>
      <c r="D198" s="2">
        <f t="shared" si="26"/>
        <v>9</v>
      </c>
      <c r="E198" s="4">
        <v>25</v>
      </c>
      <c r="F198">
        <v>25.091000000000001</v>
      </c>
      <c r="G198">
        <f t="shared" si="27"/>
        <v>19.998000000000001</v>
      </c>
      <c r="H198">
        <f t="shared" si="28"/>
        <v>1</v>
      </c>
      <c r="I198">
        <f>Parameters!$B$1*H198^(1/Parameters!$B$2)</f>
        <v>2.0499999999999998</v>
      </c>
      <c r="J198" s="4">
        <v>9.2590000000000003</v>
      </c>
      <c r="K198" s="5">
        <v>6.8819999999999997</v>
      </c>
      <c r="L198">
        <f t="shared" si="29"/>
        <v>0.74327681175072891</v>
      </c>
      <c r="M198">
        <f>Parameters!$B$4/53*(1+Parameters!$C$5*COS(2*PI()*(C198-1)/53+Parameters!$C$6))</f>
        <v>4716981.1320754718</v>
      </c>
      <c r="N198">
        <f t="shared" si="30"/>
        <v>0.4324972653298832</v>
      </c>
      <c r="O198" s="4">
        <v>130.04900000000001</v>
      </c>
      <c r="P198">
        <f t="shared" si="31"/>
        <v>0.64117873271934844</v>
      </c>
    </row>
    <row r="199" spans="1:16" x14ac:dyDescent="0.3">
      <c r="A199">
        <v>1373</v>
      </c>
      <c r="B199" s="1">
        <f t="shared" si="24"/>
        <v>45203</v>
      </c>
      <c r="C199">
        <f t="shared" si="25"/>
        <v>40</v>
      </c>
      <c r="D199" s="2">
        <f t="shared" si="26"/>
        <v>10</v>
      </c>
      <c r="E199" s="4">
        <v>24.3</v>
      </c>
      <c r="F199">
        <v>24.42</v>
      </c>
      <c r="G199">
        <f t="shared" si="27"/>
        <v>19.327000000000002</v>
      </c>
      <c r="H199">
        <f t="shared" si="28"/>
        <v>1</v>
      </c>
      <c r="I199">
        <f>Parameters!$B$1*H199^(1/Parameters!$B$2)</f>
        <v>2.0499999999999998</v>
      </c>
      <c r="J199" s="4">
        <v>9.2590000000000003</v>
      </c>
      <c r="K199" s="5">
        <v>6.8570000000000002</v>
      </c>
      <c r="L199">
        <f t="shared" si="29"/>
        <v>0.74057673614861219</v>
      </c>
      <c r="M199">
        <f>Parameters!$B$4/53*(1+Parameters!$C$5*COS(2*PI()*(C199-1)/53+Parameters!$C$6))</f>
        <v>4716981.1320754718</v>
      </c>
      <c r="N199">
        <f t="shared" si="30"/>
        <v>0.43704603757777821</v>
      </c>
      <c r="O199" s="4">
        <v>132.95599999999999</v>
      </c>
      <c r="P199">
        <f t="shared" si="31"/>
        <v>0.65551107342181547</v>
      </c>
    </row>
    <row r="200" spans="1:16" x14ac:dyDescent="0.3">
      <c r="A200">
        <v>1380</v>
      </c>
      <c r="B200" s="1">
        <f t="shared" si="24"/>
        <v>45210</v>
      </c>
      <c r="C200">
        <f t="shared" si="25"/>
        <v>41</v>
      </c>
      <c r="D200" s="2">
        <f t="shared" si="26"/>
        <v>10</v>
      </c>
      <c r="E200" s="4">
        <v>24.3</v>
      </c>
      <c r="F200">
        <v>24.3</v>
      </c>
      <c r="G200">
        <f t="shared" si="27"/>
        <v>19.207000000000001</v>
      </c>
      <c r="H200">
        <f t="shared" si="28"/>
        <v>1</v>
      </c>
      <c r="I200">
        <f>Parameters!$B$1*H200^(1/Parameters!$B$2)</f>
        <v>2.0499999999999998</v>
      </c>
      <c r="J200" s="4">
        <v>9.2590000000000003</v>
      </c>
      <c r="K200" s="5">
        <v>6.8339999999999996</v>
      </c>
      <c r="L200">
        <f t="shared" si="29"/>
        <v>0.73809266659466455</v>
      </c>
      <c r="M200">
        <f>Parameters!$B$4/53*(1+Parameters!$C$5*COS(2*PI()*(C200-1)/53+Parameters!$C$6))</f>
        <v>4716981.1320754718</v>
      </c>
      <c r="N200">
        <f t="shared" si="30"/>
        <v>0.44123090804584214</v>
      </c>
      <c r="O200" s="4">
        <v>141.286</v>
      </c>
      <c r="P200">
        <f t="shared" si="31"/>
        <v>0.6965803537973061</v>
      </c>
    </row>
    <row r="201" spans="1:16" x14ac:dyDescent="0.3">
      <c r="A201">
        <v>1387</v>
      </c>
      <c r="B201" s="1">
        <f t="shared" si="24"/>
        <v>45217</v>
      </c>
      <c r="C201">
        <f t="shared" si="25"/>
        <v>42</v>
      </c>
      <c r="D201" s="2">
        <f t="shared" si="26"/>
        <v>10</v>
      </c>
      <c r="E201" s="4">
        <v>24.3</v>
      </c>
      <c r="F201">
        <v>24.3</v>
      </c>
      <c r="G201">
        <f t="shared" si="27"/>
        <v>19.207000000000001</v>
      </c>
      <c r="H201">
        <f t="shared" si="28"/>
        <v>1</v>
      </c>
      <c r="I201">
        <f>Parameters!$B$1*H201^(1/Parameters!$B$2)</f>
        <v>2.0499999999999998</v>
      </c>
      <c r="J201" s="4">
        <v>9.2590000000000003</v>
      </c>
      <c r="K201" s="5">
        <v>9.109</v>
      </c>
      <c r="L201">
        <f t="shared" si="29"/>
        <v>0.98379954638729883</v>
      </c>
      <c r="M201">
        <f>Parameters!$B$4/53*(1+Parameters!$C$5*COS(2*PI()*(C201-1)/53+Parameters!$C$6))</f>
        <v>4716981.1320754718</v>
      </c>
      <c r="N201">
        <f t="shared" si="30"/>
        <v>2.7292633487371692E-2</v>
      </c>
      <c r="O201" s="4">
        <v>153.30099999999999</v>
      </c>
      <c r="P201">
        <f t="shared" si="31"/>
        <v>0.75581773719604783</v>
      </c>
    </row>
    <row r="202" spans="1:16" x14ac:dyDescent="0.3">
      <c r="A202">
        <v>1394</v>
      </c>
      <c r="B202" s="1">
        <f t="shared" si="24"/>
        <v>45224</v>
      </c>
      <c r="C202">
        <f t="shared" si="25"/>
        <v>43</v>
      </c>
      <c r="D202" s="2">
        <f t="shared" si="26"/>
        <v>10</v>
      </c>
      <c r="E202" s="4">
        <v>24.3</v>
      </c>
      <c r="F202">
        <v>24.3</v>
      </c>
      <c r="G202">
        <f t="shared" si="27"/>
        <v>19.207000000000001</v>
      </c>
      <c r="H202">
        <f t="shared" si="28"/>
        <v>1</v>
      </c>
      <c r="I202">
        <f>Parameters!$B$1*H202^(1/Parameters!$B$2)</f>
        <v>2.0499999999999998</v>
      </c>
      <c r="J202" s="4">
        <v>9.2590000000000003</v>
      </c>
      <c r="K202" s="5">
        <v>49.838000000000001</v>
      </c>
      <c r="L202">
        <f t="shared" si="29"/>
        <v>1</v>
      </c>
      <c r="M202">
        <f>Parameters!$B$4/53*(1+Parameters!$C$5*COS(2*PI()*(C202-1)/53+Parameters!$C$6))</f>
        <v>4716981.1320754718</v>
      </c>
      <c r="N202">
        <f t="shared" si="30"/>
        <v>0</v>
      </c>
      <c r="O202" s="4">
        <v>165.60900000000001</v>
      </c>
      <c r="P202">
        <f t="shared" si="31"/>
        <v>0.81649969432228298</v>
      </c>
    </row>
    <row r="203" spans="1:16" x14ac:dyDescent="0.3">
      <c r="A203">
        <v>1401</v>
      </c>
      <c r="B203" s="1">
        <f t="shared" si="24"/>
        <v>45231</v>
      </c>
      <c r="C203">
        <f t="shared" si="25"/>
        <v>44</v>
      </c>
      <c r="D203" s="2">
        <f t="shared" si="26"/>
        <v>11</v>
      </c>
      <c r="E203" s="4">
        <v>24.7</v>
      </c>
      <c r="F203">
        <v>24.7</v>
      </c>
      <c r="G203">
        <f t="shared" si="27"/>
        <v>19.606999999999999</v>
      </c>
      <c r="H203">
        <f t="shared" si="28"/>
        <v>1</v>
      </c>
      <c r="I203">
        <f>Parameters!$B$1*H203^(1/Parameters!$B$2)</f>
        <v>2.0499999999999998</v>
      </c>
      <c r="J203" s="4">
        <v>9.2590000000000003</v>
      </c>
      <c r="K203" s="5">
        <v>20.123000000000001</v>
      </c>
      <c r="L203">
        <f t="shared" si="29"/>
        <v>1</v>
      </c>
      <c r="M203">
        <f>Parameters!$B$4/53*(1+Parameters!$C$5*COS(2*PI()*(C203-1)/53+Parameters!$C$6))</f>
        <v>4716981.1320754718</v>
      </c>
      <c r="N203">
        <f t="shared" si="30"/>
        <v>0</v>
      </c>
      <c r="O203" s="4">
        <v>177.64599999999999</v>
      </c>
      <c r="P203">
        <f t="shared" si="31"/>
        <v>0.87584554400773063</v>
      </c>
    </row>
    <row r="204" spans="1:16" x14ac:dyDescent="0.3">
      <c r="A204">
        <v>1408</v>
      </c>
      <c r="B204" s="1">
        <f t="shared" si="24"/>
        <v>45238</v>
      </c>
      <c r="C204">
        <f t="shared" si="25"/>
        <v>45</v>
      </c>
      <c r="D204" s="2">
        <f t="shared" si="26"/>
        <v>11</v>
      </c>
      <c r="E204" s="4">
        <v>24.7</v>
      </c>
      <c r="F204">
        <v>24.7</v>
      </c>
      <c r="G204">
        <f t="shared" si="27"/>
        <v>19.606999999999999</v>
      </c>
      <c r="H204">
        <f t="shared" si="28"/>
        <v>1</v>
      </c>
      <c r="I204">
        <f>Parameters!$B$1*H204^(1/Parameters!$B$2)</f>
        <v>2.0499999999999998</v>
      </c>
      <c r="J204" s="4">
        <v>9.2590000000000003</v>
      </c>
      <c r="K204" s="5">
        <v>9.1289999999999996</v>
      </c>
      <c r="L204">
        <f t="shared" si="29"/>
        <v>0.9859596068689922</v>
      </c>
      <c r="M204">
        <f>Parameters!$B$4/53*(1+Parameters!$C$5*COS(2*PI()*(C204-1)/53+Parameters!$C$6))</f>
        <v>4716981.1320754718</v>
      </c>
      <c r="N204">
        <f t="shared" si="30"/>
        <v>2.3653615689055666E-2</v>
      </c>
      <c r="O204" s="4">
        <v>189.268</v>
      </c>
      <c r="P204">
        <f t="shared" si="31"/>
        <v>0.93314532510304293</v>
      </c>
    </row>
    <row r="205" spans="1:16" x14ac:dyDescent="0.3">
      <c r="A205">
        <v>1415</v>
      </c>
      <c r="B205" s="1">
        <f t="shared" si="24"/>
        <v>45245</v>
      </c>
      <c r="C205">
        <f t="shared" si="25"/>
        <v>46</v>
      </c>
      <c r="D205" s="2">
        <f t="shared" si="26"/>
        <v>11</v>
      </c>
      <c r="E205" s="4">
        <v>24.7</v>
      </c>
      <c r="F205">
        <v>24.7</v>
      </c>
      <c r="G205">
        <f t="shared" si="27"/>
        <v>19.606999999999999</v>
      </c>
      <c r="H205">
        <f t="shared" si="28"/>
        <v>1</v>
      </c>
      <c r="I205">
        <f>Parameters!$B$1*H205^(1/Parameters!$B$2)</f>
        <v>2.0499999999999998</v>
      </c>
      <c r="J205" s="4">
        <v>9.2590000000000003</v>
      </c>
      <c r="K205" s="5">
        <v>71.004999999999995</v>
      </c>
      <c r="L205">
        <f t="shared" si="29"/>
        <v>1</v>
      </c>
      <c r="M205">
        <f>Parameters!$B$4/53*(1+Parameters!$C$5*COS(2*PI()*(C205-1)/53+Parameters!$C$6))</f>
        <v>4716981.1320754718</v>
      </c>
      <c r="N205">
        <f t="shared" si="30"/>
        <v>0</v>
      </c>
      <c r="O205" s="4">
        <v>201.661</v>
      </c>
      <c r="P205">
        <f t="shared" si="31"/>
        <v>0.99424635651882387</v>
      </c>
    </row>
    <row r="206" spans="1:16" x14ac:dyDescent="0.3">
      <c r="A206">
        <v>1422</v>
      </c>
      <c r="B206" s="1">
        <f t="shared" si="24"/>
        <v>45252</v>
      </c>
      <c r="C206">
        <f t="shared" si="25"/>
        <v>47</v>
      </c>
      <c r="D206" s="2">
        <f t="shared" si="26"/>
        <v>11</v>
      </c>
      <c r="E206" s="4">
        <v>24.7</v>
      </c>
      <c r="F206">
        <v>24.7</v>
      </c>
      <c r="G206">
        <f t="shared" si="27"/>
        <v>19.606999999999999</v>
      </c>
      <c r="H206">
        <f t="shared" si="28"/>
        <v>1</v>
      </c>
      <c r="I206">
        <f>Parameters!$B$1*H206^(1/Parameters!$B$2)</f>
        <v>2.0499999999999998</v>
      </c>
      <c r="J206" s="4">
        <v>9.2590000000000003</v>
      </c>
      <c r="K206" s="5">
        <v>36.895000000000003</v>
      </c>
      <c r="L206">
        <f t="shared" si="29"/>
        <v>1</v>
      </c>
      <c r="M206">
        <f>Parameters!$B$4/53*(1+Parameters!$C$5*COS(2*PI()*(C206-1)/53+Parameters!$C$6))</f>
        <v>4716981.1320754718</v>
      </c>
      <c r="N206">
        <f t="shared" si="30"/>
        <v>0</v>
      </c>
      <c r="O206" s="4">
        <v>202.124</v>
      </c>
      <c r="P206">
        <f t="shared" si="31"/>
        <v>0.99652907882540864</v>
      </c>
    </row>
    <row r="207" spans="1:16" x14ac:dyDescent="0.3">
      <c r="A207">
        <v>1429</v>
      </c>
      <c r="B207" s="1">
        <f t="shared" si="24"/>
        <v>45259</v>
      </c>
      <c r="C207">
        <f t="shared" si="25"/>
        <v>48</v>
      </c>
      <c r="D207" s="2">
        <f t="shared" si="26"/>
        <v>11</v>
      </c>
      <c r="E207" s="4">
        <v>24.7</v>
      </c>
      <c r="F207">
        <v>24.7</v>
      </c>
      <c r="G207">
        <f t="shared" si="27"/>
        <v>19.606999999999999</v>
      </c>
      <c r="H207">
        <f t="shared" si="28"/>
        <v>1</v>
      </c>
      <c r="I207">
        <f>Parameters!$B$1*H207^(1/Parameters!$B$2)</f>
        <v>2.0499999999999998</v>
      </c>
      <c r="J207" s="4">
        <v>9.2590000000000003</v>
      </c>
      <c r="K207" s="5">
        <v>40.534999999999997</v>
      </c>
      <c r="L207">
        <f t="shared" si="29"/>
        <v>1</v>
      </c>
      <c r="M207">
        <f>Parameters!$B$4/53*(1+Parameters!$C$5*COS(2*PI()*(C207-1)/53+Parameters!$C$6))</f>
        <v>4716981.1320754718</v>
      </c>
      <c r="N207">
        <f t="shared" si="30"/>
        <v>0</v>
      </c>
      <c r="O207" s="4">
        <v>202.124</v>
      </c>
      <c r="P207">
        <f t="shared" si="31"/>
        <v>0.99652907882540864</v>
      </c>
    </row>
    <row r="208" spans="1:16" x14ac:dyDescent="0.3">
      <c r="A208">
        <v>1436</v>
      </c>
      <c r="B208" s="1">
        <f t="shared" si="24"/>
        <v>45266</v>
      </c>
      <c r="C208">
        <f t="shared" si="25"/>
        <v>49</v>
      </c>
      <c r="D208" s="2">
        <f t="shared" si="26"/>
        <v>12</v>
      </c>
      <c r="E208" s="4">
        <v>25.5</v>
      </c>
      <c r="F208">
        <v>25.5</v>
      </c>
      <c r="G208">
        <f t="shared" si="27"/>
        <v>20.407</v>
      </c>
      <c r="H208">
        <f t="shared" si="28"/>
        <v>1</v>
      </c>
      <c r="I208">
        <f>Parameters!$B$1*H208^(1/Parameters!$B$2)</f>
        <v>2.0499999999999998</v>
      </c>
      <c r="J208" s="4">
        <v>9.2590000000000003</v>
      </c>
      <c r="K208" s="5">
        <v>72.144999999999996</v>
      </c>
      <c r="L208">
        <f t="shared" si="29"/>
        <v>1</v>
      </c>
      <c r="M208">
        <f>Parameters!$B$4/53*(1+Parameters!$C$5*COS(2*PI()*(C208-1)/53+Parameters!$C$6))</f>
        <v>4716981.1320754718</v>
      </c>
      <c r="N208">
        <f t="shared" si="30"/>
        <v>0</v>
      </c>
      <c r="O208" s="4">
        <v>202.08500000000001</v>
      </c>
      <c r="P208">
        <f t="shared" si="31"/>
        <v>0.99633679768079364</v>
      </c>
    </row>
    <row r="209" spans="1:16" x14ac:dyDescent="0.3">
      <c r="A209">
        <v>1443</v>
      </c>
      <c r="B209" s="1">
        <f t="shared" si="24"/>
        <v>45273</v>
      </c>
      <c r="C209">
        <f t="shared" si="25"/>
        <v>50</v>
      </c>
      <c r="D209" s="2">
        <f t="shared" si="26"/>
        <v>12</v>
      </c>
      <c r="E209" s="4">
        <v>25.5</v>
      </c>
      <c r="F209">
        <v>25.5</v>
      </c>
      <c r="G209">
        <f t="shared" si="27"/>
        <v>20.407</v>
      </c>
      <c r="H209">
        <f t="shared" si="28"/>
        <v>1</v>
      </c>
      <c r="I209">
        <f>Parameters!$B$1*H209^(1/Parameters!$B$2)</f>
        <v>2.0499999999999998</v>
      </c>
      <c r="J209" s="4">
        <v>9.2590000000000003</v>
      </c>
      <c r="K209" s="5">
        <v>41.344000000000001</v>
      </c>
      <c r="L209">
        <f t="shared" si="29"/>
        <v>1</v>
      </c>
      <c r="M209">
        <f>Parameters!$B$4/53*(1+Parameters!$C$5*COS(2*PI()*(C209-1)/53+Parameters!$C$6))</f>
        <v>4716981.1320754718</v>
      </c>
      <c r="N209">
        <f t="shared" si="30"/>
        <v>0</v>
      </c>
      <c r="O209" s="4">
        <v>202.08500000000001</v>
      </c>
      <c r="P209">
        <f t="shared" si="31"/>
        <v>0.99633679768079364</v>
      </c>
    </row>
    <row r="210" spans="1:16" x14ac:dyDescent="0.3">
      <c r="A210">
        <v>1450</v>
      </c>
      <c r="B210" s="1">
        <f t="shared" si="24"/>
        <v>45280</v>
      </c>
      <c r="C210">
        <f t="shared" si="25"/>
        <v>51</v>
      </c>
      <c r="D210" s="2">
        <f t="shared" si="26"/>
        <v>12</v>
      </c>
      <c r="E210" s="4">
        <v>25.5</v>
      </c>
      <c r="F210">
        <v>25.5</v>
      </c>
      <c r="G210">
        <f t="shared" si="27"/>
        <v>20.407</v>
      </c>
      <c r="H210">
        <f t="shared" si="28"/>
        <v>1</v>
      </c>
      <c r="I210">
        <f>Parameters!$B$1*H210^(1/Parameters!$B$2)</f>
        <v>2.0499999999999998</v>
      </c>
      <c r="J210" s="4">
        <v>9.2590000000000003</v>
      </c>
      <c r="K210" s="5">
        <v>51.78</v>
      </c>
      <c r="L210">
        <f t="shared" si="29"/>
        <v>1</v>
      </c>
      <c r="M210">
        <f>Parameters!$B$4/53*(1+Parameters!$C$5*COS(2*PI()*(C210-1)/53+Parameters!$C$6))</f>
        <v>4716981.1320754718</v>
      </c>
      <c r="N210">
        <f t="shared" si="30"/>
        <v>0</v>
      </c>
      <c r="O210" s="4">
        <v>202.08500000000001</v>
      </c>
      <c r="P210">
        <f t="shared" si="31"/>
        <v>0.99633679768079364</v>
      </c>
    </row>
    <row r="211" spans="1:16" x14ac:dyDescent="0.3">
      <c r="A211">
        <v>1457</v>
      </c>
      <c r="B211" s="1">
        <f t="shared" si="24"/>
        <v>45287</v>
      </c>
      <c r="C211">
        <f t="shared" si="25"/>
        <v>52</v>
      </c>
      <c r="D211" s="2">
        <f t="shared" si="26"/>
        <v>12</v>
      </c>
      <c r="E211" s="4">
        <v>25.5</v>
      </c>
      <c r="F211">
        <v>25.5</v>
      </c>
      <c r="G211">
        <f t="shared" si="27"/>
        <v>20.407</v>
      </c>
      <c r="H211">
        <f t="shared" si="28"/>
        <v>1</v>
      </c>
      <c r="I211">
        <f>Parameters!$B$1*H211^(1/Parameters!$B$2)</f>
        <v>2.0499999999999998</v>
      </c>
      <c r="J211" s="4">
        <v>9.2590000000000003</v>
      </c>
      <c r="K211" s="5">
        <v>163.041</v>
      </c>
      <c r="L211">
        <f t="shared" si="29"/>
        <v>1</v>
      </c>
      <c r="M211">
        <f>Parameters!$B$4/53*(1+Parameters!$C$5*COS(2*PI()*(C211-1)/53+Parameters!$C$6))</f>
        <v>4716981.1320754718</v>
      </c>
      <c r="N211">
        <f t="shared" si="30"/>
        <v>0</v>
      </c>
      <c r="O211" s="4">
        <v>202.08500000000001</v>
      </c>
      <c r="P211">
        <f t="shared" si="31"/>
        <v>0.99633679768079364</v>
      </c>
    </row>
    <row r="212" spans="1:16" x14ac:dyDescent="0.3">
      <c r="A212">
        <v>1464</v>
      </c>
      <c r="B212" s="1">
        <f t="shared" si="24"/>
        <v>45294</v>
      </c>
      <c r="C212">
        <f t="shared" si="25"/>
        <v>1</v>
      </c>
      <c r="D212" s="2">
        <f t="shared" si="26"/>
        <v>1</v>
      </c>
      <c r="E212" s="4">
        <v>24.7</v>
      </c>
      <c r="F212">
        <v>24.7</v>
      </c>
      <c r="G212">
        <f t="shared" si="27"/>
        <v>19.606999999999999</v>
      </c>
      <c r="H212">
        <f t="shared" si="28"/>
        <v>1</v>
      </c>
      <c r="I212">
        <f>Parameters!$B$1*H212^(1/Parameters!$B$2)</f>
        <v>2.0499999999999998</v>
      </c>
      <c r="J212" s="4">
        <v>9.2590000000000003</v>
      </c>
      <c r="K212" s="5">
        <v>124.407</v>
      </c>
      <c r="L212">
        <f t="shared" si="29"/>
        <v>1</v>
      </c>
      <c r="M212">
        <f>Parameters!$B$4/53*(1+Parameters!$C$5*COS(2*PI()*(C212-1)/53+Parameters!$C$6))</f>
        <v>4716981.1320754718</v>
      </c>
      <c r="N212">
        <f t="shared" si="30"/>
        <v>0</v>
      </c>
      <c r="O212" s="4">
        <v>202.11699999999999</v>
      </c>
      <c r="P212">
        <f t="shared" si="31"/>
        <v>0.99649456682509308</v>
      </c>
    </row>
    <row r="213" spans="1:16" x14ac:dyDescent="0.3">
      <c r="A213">
        <v>1471</v>
      </c>
      <c r="B213" s="1">
        <f t="shared" si="24"/>
        <v>45301</v>
      </c>
      <c r="C213">
        <f t="shared" si="25"/>
        <v>2</v>
      </c>
      <c r="D213" s="2">
        <f t="shared" si="26"/>
        <v>1</v>
      </c>
      <c r="E213" s="4">
        <v>24.7</v>
      </c>
      <c r="F213">
        <v>24.7</v>
      </c>
      <c r="G213">
        <f t="shared" si="27"/>
        <v>19.606999999999999</v>
      </c>
      <c r="H213">
        <f t="shared" si="28"/>
        <v>1</v>
      </c>
      <c r="I213">
        <f>Parameters!$B$1*H213^(1/Parameters!$B$2)</f>
        <v>2.0499999999999998</v>
      </c>
      <c r="J213" s="4">
        <v>9.2590000000000003</v>
      </c>
      <c r="K213" s="5">
        <v>137.964</v>
      </c>
      <c r="L213">
        <f t="shared" si="29"/>
        <v>1</v>
      </c>
      <c r="M213">
        <f>Parameters!$B$4/53*(1+Parameters!$C$5*COS(2*PI()*(C213-1)/53+Parameters!$C$6))</f>
        <v>4716981.1320754718</v>
      </c>
      <c r="N213">
        <f t="shared" si="30"/>
        <v>0</v>
      </c>
      <c r="O213" s="4">
        <v>202.11699999999999</v>
      </c>
      <c r="P213">
        <f t="shared" si="31"/>
        <v>0.99649456682509308</v>
      </c>
    </row>
    <row r="214" spans="1:16" x14ac:dyDescent="0.3">
      <c r="A214">
        <v>1478</v>
      </c>
      <c r="B214" s="1">
        <f t="shared" si="24"/>
        <v>45308</v>
      </c>
      <c r="C214">
        <f t="shared" si="25"/>
        <v>3</v>
      </c>
      <c r="D214" s="2">
        <f t="shared" si="26"/>
        <v>1</v>
      </c>
      <c r="E214" s="4">
        <v>24.7</v>
      </c>
      <c r="F214">
        <v>24.7</v>
      </c>
      <c r="G214">
        <f t="shared" si="27"/>
        <v>19.606999999999999</v>
      </c>
      <c r="H214">
        <f t="shared" si="28"/>
        <v>1</v>
      </c>
      <c r="I214">
        <f>Parameters!$B$1*H214^(1/Parameters!$B$2)</f>
        <v>2.0499999999999998</v>
      </c>
      <c r="J214" s="4">
        <v>9.2590000000000003</v>
      </c>
      <c r="K214" s="5">
        <v>197.12899999999999</v>
      </c>
      <c r="L214">
        <f t="shared" si="29"/>
        <v>1</v>
      </c>
      <c r="M214">
        <f>Parameters!$B$4/53*(1+Parameters!$C$5*COS(2*PI()*(C214-1)/53+Parameters!$C$6))</f>
        <v>4716981.1320754718</v>
      </c>
      <c r="N214">
        <f t="shared" si="30"/>
        <v>0</v>
      </c>
      <c r="O214" s="4">
        <v>202.11699999999999</v>
      </c>
      <c r="P214">
        <f t="shared" si="31"/>
        <v>0.99649456682509308</v>
      </c>
    </row>
    <row r="215" spans="1:16" x14ac:dyDescent="0.3">
      <c r="A215">
        <v>1485</v>
      </c>
      <c r="B215" s="1">
        <f t="shared" si="24"/>
        <v>45315</v>
      </c>
      <c r="C215">
        <f t="shared" si="25"/>
        <v>4</v>
      </c>
      <c r="D215" s="2">
        <f t="shared" si="26"/>
        <v>1</v>
      </c>
      <c r="E215" s="4">
        <v>24.7</v>
      </c>
      <c r="F215">
        <v>24.7</v>
      </c>
      <c r="G215">
        <f t="shared" si="27"/>
        <v>19.606999999999999</v>
      </c>
      <c r="H215">
        <f t="shared" si="28"/>
        <v>1</v>
      </c>
      <c r="I215">
        <f>Parameters!$B$1*H215^(1/Parameters!$B$2)</f>
        <v>2.0499999999999998</v>
      </c>
      <c r="J215" s="4">
        <v>9.2590000000000003</v>
      </c>
      <c r="K215" s="5">
        <v>259.55900000000003</v>
      </c>
      <c r="L215">
        <f t="shared" si="29"/>
        <v>1</v>
      </c>
      <c r="M215">
        <f>Parameters!$B$4/53*(1+Parameters!$C$5*COS(2*PI()*(C215-1)/53+Parameters!$C$6))</f>
        <v>4716981.1320754718</v>
      </c>
      <c r="N215">
        <f t="shared" si="30"/>
        <v>0</v>
      </c>
      <c r="O215" s="4">
        <v>202.11699999999999</v>
      </c>
      <c r="P215">
        <f t="shared" si="31"/>
        <v>0.99649456682509308</v>
      </c>
    </row>
    <row r="216" spans="1:16" x14ac:dyDescent="0.3">
      <c r="A216">
        <v>1492</v>
      </c>
      <c r="B216" s="1">
        <f t="shared" si="24"/>
        <v>45322</v>
      </c>
      <c r="C216">
        <f t="shared" si="25"/>
        <v>5</v>
      </c>
      <c r="D216" s="2">
        <f t="shared" si="26"/>
        <v>1</v>
      </c>
      <c r="E216" s="4">
        <v>24.7</v>
      </c>
      <c r="F216">
        <v>24.7</v>
      </c>
      <c r="G216">
        <f t="shared" si="27"/>
        <v>19.606999999999999</v>
      </c>
      <c r="H216">
        <f t="shared" si="28"/>
        <v>1</v>
      </c>
      <c r="I216">
        <f>Parameters!$B$1*H216^(1/Parameters!$B$2)</f>
        <v>2.0499999999999998</v>
      </c>
      <c r="J216" s="4">
        <v>9.2590000000000003</v>
      </c>
      <c r="K216" s="5">
        <v>131.97</v>
      </c>
      <c r="L216">
        <f t="shared" si="29"/>
        <v>1</v>
      </c>
      <c r="M216">
        <f>Parameters!$B$4/53*(1+Parameters!$C$5*COS(2*PI()*(C216-1)/53+Parameters!$C$6))</f>
        <v>4716981.1320754718</v>
      </c>
      <c r="N216">
        <f t="shared" si="30"/>
        <v>0</v>
      </c>
      <c r="O216" s="4">
        <v>202.11699999999999</v>
      </c>
      <c r="P216">
        <f t="shared" si="31"/>
        <v>0.99649456682509308</v>
      </c>
    </row>
    <row r="217" spans="1:16" x14ac:dyDescent="0.3">
      <c r="A217">
        <v>1499</v>
      </c>
      <c r="B217" s="1">
        <f t="shared" si="24"/>
        <v>45329</v>
      </c>
      <c r="C217">
        <f t="shared" si="25"/>
        <v>6</v>
      </c>
      <c r="D217" s="2">
        <f t="shared" si="26"/>
        <v>2</v>
      </c>
      <c r="E217" s="4">
        <v>24.4</v>
      </c>
      <c r="F217">
        <v>24.4</v>
      </c>
      <c r="G217">
        <f t="shared" si="27"/>
        <v>19.306999999999999</v>
      </c>
      <c r="H217">
        <f t="shared" si="28"/>
        <v>1</v>
      </c>
      <c r="I217">
        <f>Parameters!$B$1*H217^(1/Parameters!$B$2)</f>
        <v>2.0499999999999998</v>
      </c>
      <c r="J217" s="4">
        <v>9.2590000000000003</v>
      </c>
      <c r="K217" s="5">
        <v>85.01</v>
      </c>
      <c r="L217">
        <f t="shared" si="29"/>
        <v>1</v>
      </c>
      <c r="M217">
        <f>Parameters!$B$4/53*(1+Parameters!$C$5*COS(2*PI()*(C217-1)/53+Parameters!$C$6))</f>
        <v>4716981.1320754718</v>
      </c>
      <c r="N217">
        <f t="shared" si="30"/>
        <v>0</v>
      </c>
      <c r="O217" s="4">
        <v>202.126</v>
      </c>
      <c r="P217">
        <f t="shared" si="31"/>
        <v>0.9965389393969275</v>
      </c>
    </row>
    <row r="218" spans="1:16" x14ac:dyDescent="0.3">
      <c r="A218">
        <v>1506</v>
      </c>
      <c r="B218" s="1">
        <f t="shared" si="24"/>
        <v>45336</v>
      </c>
      <c r="C218">
        <f t="shared" si="25"/>
        <v>7</v>
      </c>
      <c r="D218" s="2">
        <f t="shared" si="26"/>
        <v>2</v>
      </c>
      <c r="E218" s="4">
        <v>24.4</v>
      </c>
      <c r="F218">
        <v>24.4</v>
      </c>
      <c r="G218">
        <f t="shared" si="27"/>
        <v>19.306999999999999</v>
      </c>
      <c r="H218">
        <f t="shared" si="28"/>
        <v>1</v>
      </c>
      <c r="I218">
        <f>Parameters!$B$1*H218^(1/Parameters!$B$2)</f>
        <v>2.0499999999999998</v>
      </c>
      <c r="J218" s="4">
        <v>9.2590000000000003</v>
      </c>
      <c r="K218" s="5">
        <v>59.860999999999997</v>
      </c>
      <c r="L218">
        <f t="shared" si="29"/>
        <v>1</v>
      </c>
      <c r="M218">
        <f>Parameters!$B$4/53*(1+Parameters!$C$5*COS(2*PI()*(C218-1)/53+Parameters!$C$6))</f>
        <v>4716981.1320754718</v>
      </c>
      <c r="N218">
        <f t="shared" si="30"/>
        <v>0</v>
      </c>
      <c r="O218" s="4">
        <v>202.126</v>
      </c>
      <c r="P218">
        <f t="shared" si="31"/>
        <v>0.9965389393969275</v>
      </c>
    </row>
    <row r="219" spans="1:16" x14ac:dyDescent="0.3">
      <c r="A219">
        <v>1513</v>
      </c>
      <c r="B219" s="1">
        <f t="shared" si="24"/>
        <v>45343</v>
      </c>
      <c r="C219">
        <f t="shared" si="25"/>
        <v>8</v>
      </c>
      <c r="D219" s="2">
        <f t="shared" si="26"/>
        <v>2</v>
      </c>
      <c r="E219" s="4">
        <v>24.4</v>
      </c>
      <c r="F219">
        <v>24.4</v>
      </c>
      <c r="G219">
        <f t="shared" si="27"/>
        <v>19.306999999999999</v>
      </c>
      <c r="H219">
        <f t="shared" si="28"/>
        <v>1</v>
      </c>
      <c r="I219">
        <f>Parameters!$B$1*H219^(1/Parameters!$B$2)</f>
        <v>2.0499999999999998</v>
      </c>
      <c r="J219" s="4">
        <v>9.2590000000000003</v>
      </c>
      <c r="K219" s="5">
        <v>51.188000000000002</v>
      </c>
      <c r="L219">
        <f t="shared" si="29"/>
        <v>1</v>
      </c>
      <c r="M219">
        <f>Parameters!$B$4/53*(1+Parameters!$C$5*COS(2*PI()*(C219-1)/53+Parameters!$C$6))</f>
        <v>4716981.1320754718</v>
      </c>
      <c r="N219">
        <f t="shared" si="30"/>
        <v>0</v>
      </c>
      <c r="O219" s="4">
        <v>202.126</v>
      </c>
      <c r="P219">
        <f t="shared" si="31"/>
        <v>0.9965389393969275</v>
      </c>
    </row>
    <row r="220" spans="1:16" x14ac:dyDescent="0.3">
      <c r="A220">
        <v>1520</v>
      </c>
      <c r="B220" s="1">
        <f t="shared" si="24"/>
        <v>45350</v>
      </c>
      <c r="C220">
        <f t="shared" si="25"/>
        <v>9</v>
      </c>
      <c r="D220" s="2">
        <f t="shared" si="26"/>
        <v>2</v>
      </c>
      <c r="E220" s="4">
        <v>24.4</v>
      </c>
      <c r="F220">
        <v>24.4</v>
      </c>
      <c r="G220">
        <f t="shared" si="27"/>
        <v>19.306999999999999</v>
      </c>
      <c r="H220">
        <f t="shared" si="28"/>
        <v>1</v>
      </c>
      <c r="I220">
        <f>Parameters!$B$1*H220^(1/Parameters!$B$2)</f>
        <v>2.0499999999999998</v>
      </c>
      <c r="J220" s="4">
        <v>9.2590000000000003</v>
      </c>
      <c r="K220" s="5">
        <v>45.604999999999997</v>
      </c>
      <c r="L220">
        <f t="shared" si="29"/>
        <v>1</v>
      </c>
      <c r="M220">
        <f>Parameters!$B$4/53*(1+Parameters!$C$5*COS(2*PI()*(C220-1)/53+Parameters!$C$6))</f>
        <v>4716981.1320754718</v>
      </c>
      <c r="N220">
        <f t="shared" si="30"/>
        <v>0</v>
      </c>
      <c r="O220" s="4">
        <v>202.126</v>
      </c>
      <c r="P220">
        <f t="shared" si="31"/>
        <v>0.9965389393969275</v>
      </c>
    </row>
    <row r="221" spans="1:16" x14ac:dyDescent="0.3">
      <c r="A221">
        <v>1527</v>
      </c>
      <c r="B221" s="1">
        <f t="shared" si="24"/>
        <v>45357</v>
      </c>
      <c r="C221">
        <f t="shared" si="25"/>
        <v>10</v>
      </c>
      <c r="D221" s="2">
        <f t="shared" si="26"/>
        <v>3</v>
      </c>
      <c r="E221" s="4">
        <v>24.1</v>
      </c>
      <c r="F221">
        <v>24.1</v>
      </c>
      <c r="G221">
        <f t="shared" si="27"/>
        <v>19.007000000000001</v>
      </c>
      <c r="H221">
        <f t="shared" si="28"/>
        <v>1</v>
      </c>
      <c r="I221">
        <f>Parameters!$B$1*H221^(1/Parameters!$B$2)</f>
        <v>2.0499999999999998</v>
      </c>
      <c r="J221" s="4">
        <v>9.2590000000000003</v>
      </c>
      <c r="K221" s="5">
        <v>40.594000000000001</v>
      </c>
      <c r="L221">
        <f t="shared" si="29"/>
        <v>1</v>
      </c>
      <c r="M221">
        <f>Parameters!$B$4/53*(1+Parameters!$C$5*COS(2*PI()*(C221-1)/53+Parameters!$C$6))</f>
        <v>4716981.1320754718</v>
      </c>
      <c r="N221">
        <f t="shared" si="30"/>
        <v>0</v>
      </c>
      <c r="O221" s="4">
        <v>202.13</v>
      </c>
      <c r="P221">
        <f t="shared" si="31"/>
        <v>0.99655866053996489</v>
      </c>
    </row>
    <row r="222" spans="1:16" x14ac:dyDescent="0.3">
      <c r="A222">
        <v>1534</v>
      </c>
      <c r="B222" s="1">
        <f t="shared" si="24"/>
        <v>45364</v>
      </c>
      <c r="C222">
        <f t="shared" si="25"/>
        <v>11</v>
      </c>
      <c r="D222" s="2">
        <f t="shared" si="26"/>
        <v>3</v>
      </c>
      <c r="E222" s="4">
        <v>24.1</v>
      </c>
      <c r="F222">
        <v>24.1</v>
      </c>
      <c r="G222">
        <f t="shared" si="27"/>
        <v>19.007000000000001</v>
      </c>
      <c r="H222">
        <f t="shared" si="28"/>
        <v>1</v>
      </c>
      <c r="I222">
        <f>Parameters!$B$1*H222^(1/Parameters!$B$2)</f>
        <v>2.0499999999999998</v>
      </c>
      <c r="J222" s="4">
        <v>9.2590000000000003</v>
      </c>
      <c r="K222" s="5">
        <v>25.602</v>
      </c>
      <c r="L222">
        <f t="shared" si="29"/>
        <v>1</v>
      </c>
      <c r="M222">
        <f>Parameters!$B$4/53*(1+Parameters!$C$5*COS(2*PI()*(C222-1)/53+Parameters!$C$6))</f>
        <v>4716981.1320754718</v>
      </c>
      <c r="N222">
        <f t="shared" si="30"/>
        <v>0</v>
      </c>
      <c r="O222" s="4">
        <v>202.13</v>
      </c>
      <c r="P222">
        <f t="shared" si="31"/>
        <v>0.99655866053996489</v>
      </c>
    </row>
    <row r="223" spans="1:16" x14ac:dyDescent="0.3">
      <c r="A223">
        <v>1541</v>
      </c>
      <c r="B223" s="1">
        <f t="shared" si="24"/>
        <v>45371</v>
      </c>
      <c r="C223">
        <f t="shared" si="25"/>
        <v>12</v>
      </c>
      <c r="D223" s="2">
        <f t="shared" si="26"/>
        <v>3</v>
      </c>
      <c r="E223" s="4">
        <v>24.1</v>
      </c>
      <c r="F223">
        <v>24.1</v>
      </c>
      <c r="G223">
        <f t="shared" si="27"/>
        <v>19.007000000000001</v>
      </c>
      <c r="H223">
        <f t="shared" si="28"/>
        <v>1</v>
      </c>
      <c r="I223">
        <f>Parameters!$B$1*H223^(1/Parameters!$B$2)</f>
        <v>2.0499999999999998</v>
      </c>
      <c r="J223" s="4">
        <v>9.2590000000000003</v>
      </c>
      <c r="K223" s="5">
        <v>35.274000000000001</v>
      </c>
      <c r="L223">
        <f t="shared" si="29"/>
        <v>1</v>
      </c>
      <c r="M223">
        <f>Parameters!$B$4/53*(1+Parameters!$C$5*COS(2*PI()*(C223-1)/53+Parameters!$C$6))</f>
        <v>4716981.1320754718</v>
      </c>
      <c r="N223">
        <f t="shared" si="30"/>
        <v>0</v>
      </c>
      <c r="O223" s="4">
        <v>202.13</v>
      </c>
      <c r="P223">
        <f t="shared" si="31"/>
        <v>0.99655866053996489</v>
      </c>
    </row>
    <row r="224" spans="1:16" x14ac:dyDescent="0.3">
      <c r="A224">
        <v>1548</v>
      </c>
      <c r="B224" s="1">
        <f t="shared" si="24"/>
        <v>45378</v>
      </c>
      <c r="C224">
        <f t="shared" si="25"/>
        <v>13</v>
      </c>
      <c r="D224" s="2">
        <f t="shared" si="26"/>
        <v>3</v>
      </c>
      <c r="E224" s="4">
        <v>24.1</v>
      </c>
      <c r="F224">
        <v>24.1</v>
      </c>
      <c r="G224">
        <f t="shared" si="27"/>
        <v>19.007000000000001</v>
      </c>
      <c r="H224">
        <f t="shared" si="28"/>
        <v>1</v>
      </c>
      <c r="I224">
        <f>Parameters!$B$1*H224^(1/Parameters!$B$2)</f>
        <v>2.0499999999999998</v>
      </c>
      <c r="J224" s="4">
        <v>9.2590000000000003</v>
      </c>
      <c r="K224" s="5">
        <v>32.485999999999997</v>
      </c>
      <c r="L224">
        <f t="shared" si="29"/>
        <v>1</v>
      </c>
      <c r="M224">
        <f>Parameters!$B$4/53*(1+Parameters!$C$5*COS(2*PI()*(C224-1)/53+Parameters!$C$6))</f>
        <v>4716981.1320754718</v>
      </c>
      <c r="N224">
        <f t="shared" si="30"/>
        <v>0</v>
      </c>
      <c r="O224" s="4">
        <v>202.13</v>
      </c>
      <c r="P224">
        <f t="shared" si="31"/>
        <v>0.99655866053996489</v>
      </c>
    </row>
    <row r="225" spans="1:16" x14ac:dyDescent="0.3">
      <c r="A225">
        <v>1555</v>
      </c>
      <c r="B225" s="1">
        <f t="shared" si="24"/>
        <v>45385</v>
      </c>
      <c r="C225">
        <f t="shared" si="25"/>
        <v>14</v>
      </c>
      <c r="D225" s="2">
        <f t="shared" si="26"/>
        <v>4</v>
      </c>
      <c r="E225" s="4">
        <v>24.1</v>
      </c>
      <c r="F225">
        <v>24.1</v>
      </c>
      <c r="G225">
        <f t="shared" si="27"/>
        <v>19.007000000000001</v>
      </c>
      <c r="H225">
        <f t="shared" si="28"/>
        <v>1</v>
      </c>
      <c r="I225">
        <f>Parameters!$B$1*H225^(1/Parameters!$B$2)</f>
        <v>2.0499999999999998</v>
      </c>
      <c r="J225" s="4">
        <v>9.2590000000000003</v>
      </c>
      <c r="K225" s="5">
        <v>14.443</v>
      </c>
      <c r="L225">
        <f t="shared" si="29"/>
        <v>1</v>
      </c>
      <c r="M225">
        <f>Parameters!$B$4/53*(1+Parameters!$C$5*COS(2*PI()*(C225-1)/53+Parameters!$C$6))</f>
        <v>4716981.1320754718</v>
      </c>
      <c r="N225">
        <f t="shared" si="30"/>
        <v>0</v>
      </c>
      <c r="O225" s="4">
        <v>202.12700000000001</v>
      </c>
      <c r="P225">
        <f t="shared" si="31"/>
        <v>0.99654386968268682</v>
      </c>
    </row>
    <row r="226" spans="1:16" x14ac:dyDescent="0.3">
      <c r="A226">
        <v>1562</v>
      </c>
      <c r="B226" s="1">
        <f t="shared" si="24"/>
        <v>45392</v>
      </c>
      <c r="C226">
        <f t="shared" si="25"/>
        <v>15</v>
      </c>
      <c r="D226" s="2">
        <f t="shared" si="26"/>
        <v>4</v>
      </c>
      <c r="E226" s="4">
        <v>24.1</v>
      </c>
      <c r="F226">
        <v>24.1</v>
      </c>
      <c r="G226">
        <f t="shared" si="27"/>
        <v>19.007000000000001</v>
      </c>
      <c r="H226">
        <f t="shared" si="28"/>
        <v>1</v>
      </c>
      <c r="I226">
        <f>Parameters!$B$1*H226^(1/Parameters!$B$2)</f>
        <v>2.0499999999999998</v>
      </c>
      <c r="J226" s="4">
        <v>9.2590000000000003</v>
      </c>
      <c r="K226" s="5">
        <v>63.643999999999998</v>
      </c>
      <c r="L226">
        <f t="shared" si="29"/>
        <v>1</v>
      </c>
      <c r="M226">
        <f>Parameters!$B$4/53*(1+Parameters!$C$5*COS(2*PI()*(C226-1)/53+Parameters!$C$6))</f>
        <v>4716981.1320754718</v>
      </c>
      <c r="N226">
        <f t="shared" si="30"/>
        <v>0</v>
      </c>
      <c r="O226" s="4">
        <v>202.12700000000001</v>
      </c>
      <c r="P226">
        <f t="shared" si="31"/>
        <v>0.99654386968268682</v>
      </c>
    </row>
    <row r="227" spans="1:16" x14ac:dyDescent="0.3">
      <c r="A227">
        <v>1569</v>
      </c>
      <c r="B227" s="1">
        <f t="shared" si="24"/>
        <v>45399</v>
      </c>
      <c r="C227">
        <f t="shared" si="25"/>
        <v>16</v>
      </c>
      <c r="D227" s="2">
        <f t="shared" si="26"/>
        <v>4</v>
      </c>
      <c r="E227" s="4">
        <v>24.1</v>
      </c>
      <c r="F227">
        <v>24.1</v>
      </c>
      <c r="G227">
        <f t="shared" si="27"/>
        <v>19.007000000000001</v>
      </c>
      <c r="H227">
        <f t="shared" si="28"/>
        <v>1</v>
      </c>
      <c r="I227">
        <f>Parameters!$B$1*H227^(1/Parameters!$B$2)</f>
        <v>2.0499999999999998</v>
      </c>
      <c r="J227" s="4">
        <v>9.2590000000000003</v>
      </c>
      <c r="K227" s="5">
        <v>33.679000000000002</v>
      </c>
      <c r="L227">
        <f t="shared" si="29"/>
        <v>1</v>
      </c>
      <c r="M227">
        <f>Parameters!$B$4/53*(1+Parameters!$C$5*COS(2*PI()*(C227-1)/53+Parameters!$C$6))</f>
        <v>4716981.1320754718</v>
      </c>
      <c r="N227">
        <f t="shared" si="30"/>
        <v>0</v>
      </c>
      <c r="O227" s="4">
        <v>202.12700000000001</v>
      </c>
      <c r="P227">
        <f t="shared" si="31"/>
        <v>0.99654386968268682</v>
      </c>
    </row>
    <row r="228" spans="1:16" x14ac:dyDescent="0.3">
      <c r="A228">
        <v>1576</v>
      </c>
      <c r="B228" s="1">
        <f t="shared" si="24"/>
        <v>45406</v>
      </c>
      <c r="C228">
        <f t="shared" si="25"/>
        <v>17</v>
      </c>
      <c r="D228" s="2">
        <f t="shared" si="26"/>
        <v>4</v>
      </c>
      <c r="E228" s="4">
        <v>24.1</v>
      </c>
      <c r="F228">
        <v>24.1</v>
      </c>
      <c r="G228">
        <f t="shared" si="27"/>
        <v>19.007000000000001</v>
      </c>
      <c r="H228">
        <f t="shared" si="28"/>
        <v>1</v>
      </c>
      <c r="I228">
        <f>Parameters!$B$1*H228^(1/Parameters!$B$2)</f>
        <v>2.0499999999999998</v>
      </c>
      <c r="J228" s="4">
        <v>9.2590000000000003</v>
      </c>
      <c r="K228" s="5">
        <v>54.524000000000001</v>
      </c>
      <c r="L228">
        <f t="shared" si="29"/>
        <v>1</v>
      </c>
      <c r="M228">
        <f>Parameters!$B$4/53*(1+Parameters!$C$5*COS(2*PI()*(C228-1)/53+Parameters!$C$6))</f>
        <v>4716981.1320754718</v>
      </c>
      <c r="N228">
        <f t="shared" si="30"/>
        <v>0</v>
      </c>
      <c r="O228" s="4">
        <v>202.12700000000001</v>
      </c>
      <c r="P228">
        <f t="shared" si="31"/>
        <v>0.99654386968268682</v>
      </c>
    </row>
    <row r="229" spans="1:16" x14ac:dyDescent="0.3">
      <c r="A229">
        <v>1583</v>
      </c>
      <c r="B229" s="1">
        <f t="shared" si="24"/>
        <v>45413</v>
      </c>
      <c r="C229">
        <f t="shared" si="25"/>
        <v>18</v>
      </c>
      <c r="D229" s="2">
        <f t="shared" si="26"/>
        <v>5</v>
      </c>
      <c r="E229" s="4">
        <v>25.1</v>
      </c>
      <c r="F229">
        <v>25.1</v>
      </c>
      <c r="G229">
        <f t="shared" si="27"/>
        <v>20.007000000000001</v>
      </c>
      <c r="H229">
        <f t="shared" si="28"/>
        <v>1</v>
      </c>
      <c r="I229">
        <f>Parameters!$B$1*H229^(1/Parameters!$B$2)</f>
        <v>2.0499999999999998</v>
      </c>
      <c r="J229" s="4">
        <v>9.2590000000000003</v>
      </c>
      <c r="K229" s="5">
        <v>110.904</v>
      </c>
      <c r="L229">
        <f t="shared" si="29"/>
        <v>1</v>
      </c>
      <c r="M229">
        <f>Parameters!$B$4/53*(1+Parameters!$C$5*COS(2*PI()*(C229-1)/53+Parameters!$C$6))</f>
        <v>4716981.1320754718</v>
      </c>
      <c r="N229">
        <f t="shared" si="30"/>
        <v>0</v>
      </c>
      <c r="O229" s="4">
        <v>202.08600000000001</v>
      </c>
      <c r="P229">
        <f t="shared" si="31"/>
        <v>0.99634172796655296</v>
      </c>
    </row>
    <row r="230" spans="1:16" x14ac:dyDescent="0.3">
      <c r="A230">
        <v>1590</v>
      </c>
      <c r="B230" s="1">
        <f t="shared" si="24"/>
        <v>45420</v>
      </c>
      <c r="C230">
        <f t="shared" si="25"/>
        <v>19</v>
      </c>
      <c r="D230" s="2">
        <f t="shared" si="26"/>
        <v>5</v>
      </c>
      <c r="E230" s="4">
        <v>25.1</v>
      </c>
      <c r="F230">
        <v>25.1</v>
      </c>
      <c r="G230">
        <f t="shared" si="27"/>
        <v>20.007000000000001</v>
      </c>
      <c r="H230">
        <f t="shared" si="28"/>
        <v>1</v>
      </c>
      <c r="I230">
        <f>Parameters!$B$1*H230^(1/Parameters!$B$2)</f>
        <v>2.0499999999999998</v>
      </c>
      <c r="J230" s="4">
        <v>9.2590000000000003</v>
      </c>
      <c r="K230" s="5">
        <v>85.24</v>
      </c>
      <c r="L230">
        <f t="shared" si="29"/>
        <v>1</v>
      </c>
      <c r="M230">
        <f>Parameters!$B$4/53*(1+Parameters!$C$5*COS(2*PI()*(C230-1)/53+Parameters!$C$6))</f>
        <v>4716981.1320754718</v>
      </c>
      <c r="N230">
        <f t="shared" si="30"/>
        <v>0</v>
      </c>
      <c r="O230" s="4">
        <v>202.08600000000001</v>
      </c>
      <c r="P230">
        <f t="shared" si="31"/>
        <v>0.99634172796655296</v>
      </c>
    </row>
    <row r="231" spans="1:16" x14ac:dyDescent="0.3">
      <c r="A231">
        <v>1597</v>
      </c>
      <c r="B231" s="1">
        <f t="shared" si="24"/>
        <v>45427</v>
      </c>
      <c r="C231">
        <f t="shared" si="25"/>
        <v>20</v>
      </c>
      <c r="D231" s="2">
        <f t="shared" si="26"/>
        <v>5</v>
      </c>
      <c r="E231" s="4">
        <v>25.1</v>
      </c>
      <c r="F231">
        <v>25.1</v>
      </c>
      <c r="G231">
        <f t="shared" si="27"/>
        <v>20.007000000000001</v>
      </c>
      <c r="H231">
        <f t="shared" si="28"/>
        <v>1</v>
      </c>
      <c r="I231">
        <f>Parameters!$B$1*H231^(1/Parameters!$B$2)</f>
        <v>2.0499999999999998</v>
      </c>
      <c r="J231" s="4">
        <v>9.2590000000000003</v>
      </c>
      <c r="K231" s="5">
        <v>59.536000000000001</v>
      </c>
      <c r="L231">
        <f t="shared" si="29"/>
        <v>1</v>
      </c>
      <c r="M231">
        <f>Parameters!$B$4/53*(1+Parameters!$C$5*COS(2*PI()*(C231-1)/53+Parameters!$C$6))</f>
        <v>4716981.1320754718</v>
      </c>
      <c r="N231">
        <f t="shared" si="30"/>
        <v>0</v>
      </c>
      <c r="O231" s="4">
        <v>202.08600000000001</v>
      </c>
      <c r="P231">
        <f t="shared" si="31"/>
        <v>0.99634172796655296</v>
      </c>
    </row>
    <row r="232" spans="1:16" x14ac:dyDescent="0.3">
      <c r="A232">
        <v>1604</v>
      </c>
      <c r="B232" s="1">
        <f t="shared" si="24"/>
        <v>45434</v>
      </c>
      <c r="C232">
        <f t="shared" si="25"/>
        <v>21</v>
      </c>
      <c r="D232" s="2">
        <f t="shared" si="26"/>
        <v>5</v>
      </c>
      <c r="E232" s="4">
        <v>25.1</v>
      </c>
      <c r="F232">
        <v>25.1</v>
      </c>
      <c r="G232">
        <f t="shared" si="27"/>
        <v>20.007000000000001</v>
      </c>
      <c r="H232">
        <f t="shared" si="28"/>
        <v>1</v>
      </c>
      <c r="I232">
        <f>Parameters!$B$1*H232^(1/Parameters!$B$2)</f>
        <v>2.0499999999999998</v>
      </c>
      <c r="J232" s="4">
        <v>9.2590000000000003</v>
      </c>
      <c r="K232" s="5">
        <v>104.557</v>
      </c>
      <c r="L232">
        <f t="shared" si="29"/>
        <v>1</v>
      </c>
      <c r="M232">
        <f>Parameters!$B$4/53*(1+Parameters!$C$5*COS(2*PI()*(C232-1)/53+Parameters!$C$6))</f>
        <v>4716981.1320754718</v>
      </c>
      <c r="N232">
        <f t="shared" si="30"/>
        <v>0</v>
      </c>
      <c r="O232" s="4">
        <v>202.08600000000001</v>
      </c>
      <c r="P232">
        <f t="shared" si="31"/>
        <v>0.99634172796655296</v>
      </c>
    </row>
    <row r="233" spans="1:16" x14ac:dyDescent="0.3">
      <c r="A233">
        <v>1611</v>
      </c>
      <c r="B233" s="1">
        <f t="shared" si="24"/>
        <v>45441</v>
      </c>
      <c r="C233">
        <f t="shared" si="25"/>
        <v>22</v>
      </c>
      <c r="D233" s="2">
        <f t="shared" si="26"/>
        <v>5</v>
      </c>
      <c r="E233" s="4">
        <v>25.1</v>
      </c>
      <c r="F233">
        <v>25.1</v>
      </c>
      <c r="G233">
        <f t="shared" si="27"/>
        <v>20.007000000000001</v>
      </c>
      <c r="H233">
        <f t="shared" si="28"/>
        <v>1</v>
      </c>
      <c r="I233">
        <f>Parameters!$B$1*H233^(1/Parameters!$B$2)</f>
        <v>2.0499999999999998</v>
      </c>
      <c r="J233" s="4">
        <v>9.2590000000000003</v>
      </c>
      <c r="K233" s="5">
        <v>120.845</v>
      </c>
      <c r="L233">
        <f t="shared" si="29"/>
        <v>1</v>
      </c>
      <c r="M233">
        <f>Parameters!$B$4/53*(1+Parameters!$C$5*COS(2*PI()*(C233-1)/53+Parameters!$C$6))</f>
        <v>4716981.1320754718</v>
      </c>
      <c r="N233">
        <f t="shared" si="30"/>
        <v>0</v>
      </c>
      <c r="O233" s="4">
        <v>202.08600000000001</v>
      </c>
      <c r="P233">
        <f t="shared" si="31"/>
        <v>0.99634172796655296</v>
      </c>
    </row>
    <row r="234" spans="1:16" x14ac:dyDescent="0.3">
      <c r="A234">
        <v>1618</v>
      </c>
      <c r="B234" s="1">
        <f t="shared" si="24"/>
        <v>45448</v>
      </c>
      <c r="C234">
        <f t="shared" si="25"/>
        <v>23</v>
      </c>
      <c r="D234" s="2">
        <f t="shared" si="26"/>
        <v>6</v>
      </c>
      <c r="E234" s="4">
        <v>25.3</v>
      </c>
      <c r="F234">
        <v>25.3</v>
      </c>
      <c r="G234">
        <f t="shared" si="27"/>
        <v>20.207000000000001</v>
      </c>
      <c r="H234">
        <f t="shared" si="28"/>
        <v>1</v>
      </c>
      <c r="I234">
        <f>Parameters!$B$1*H234^(1/Parameters!$B$2)</f>
        <v>2.0499999999999998</v>
      </c>
      <c r="J234" s="4">
        <v>9.2590000000000003</v>
      </c>
      <c r="K234" s="5">
        <v>210.428</v>
      </c>
      <c r="L234">
        <f t="shared" si="29"/>
        <v>1</v>
      </c>
      <c r="M234">
        <f>Parameters!$B$4/53*(1+Parameters!$C$5*COS(2*PI()*(C234-1)/53+Parameters!$C$6))</f>
        <v>4716981.1320754718</v>
      </c>
      <c r="N234">
        <f t="shared" si="30"/>
        <v>0</v>
      </c>
      <c r="O234" s="4">
        <v>202.07</v>
      </c>
      <c r="P234">
        <f t="shared" si="31"/>
        <v>0.99626284339440307</v>
      </c>
    </row>
    <row r="235" spans="1:16" x14ac:dyDescent="0.3">
      <c r="A235">
        <v>1625</v>
      </c>
      <c r="B235" s="1">
        <f t="shared" si="24"/>
        <v>45455</v>
      </c>
      <c r="C235">
        <f t="shared" si="25"/>
        <v>24</v>
      </c>
      <c r="D235" s="2">
        <f t="shared" si="26"/>
        <v>6</v>
      </c>
      <c r="E235" s="4">
        <v>25.3</v>
      </c>
      <c r="F235">
        <v>25.3</v>
      </c>
      <c r="G235">
        <f t="shared" si="27"/>
        <v>20.207000000000001</v>
      </c>
      <c r="H235">
        <f t="shared" si="28"/>
        <v>1</v>
      </c>
      <c r="I235">
        <f>Parameters!$B$1*H235^(1/Parameters!$B$2)</f>
        <v>2.0499999999999998</v>
      </c>
      <c r="J235" s="4">
        <v>9.2590000000000003</v>
      </c>
      <c r="K235" s="5">
        <v>150.76599999999999</v>
      </c>
      <c r="L235">
        <f t="shared" si="29"/>
        <v>1</v>
      </c>
      <c r="M235">
        <f>Parameters!$B$4/53*(1+Parameters!$C$5*COS(2*PI()*(C235-1)/53+Parameters!$C$6))</f>
        <v>4716981.1320754718</v>
      </c>
      <c r="N235">
        <f t="shared" si="30"/>
        <v>0</v>
      </c>
      <c r="O235" s="4">
        <v>202.07</v>
      </c>
      <c r="P235">
        <f t="shared" si="31"/>
        <v>0.99626284339440307</v>
      </c>
    </row>
    <row r="236" spans="1:16" x14ac:dyDescent="0.3">
      <c r="A236">
        <v>1632</v>
      </c>
      <c r="B236" s="1">
        <f t="shared" si="24"/>
        <v>45462</v>
      </c>
      <c r="C236">
        <f t="shared" si="25"/>
        <v>25</v>
      </c>
      <c r="D236" s="2">
        <f t="shared" si="26"/>
        <v>6</v>
      </c>
      <c r="E236" s="4">
        <v>25.3</v>
      </c>
      <c r="F236">
        <v>25.3</v>
      </c>
      <c r="G236">
        <f t="shared" si="27"/>
        <v>20.207000000000001</v>
      </c>
      <c r="H236">
        <f t="shared" si="28"/>
        <v>1</v>
      </c>
      <c r="I236">
        <f>Parameters!$B$1*H236^(1/Parameters!$B$2)</f>
        <v>2.0499999999999998</v>
      </c>
      <c r="J236" s="4">
        <v>9.2590000000000003</v>
      </c>
      <c r="K236" s="5">
        <v>65.87</v>
      </c>
      <c r="L236">
        <f t="shared" si="29"/>
        <v>1</v>
      </c>
      <c r="M236">
        <f>Parameters!$B$4/53*(1+Parameters!$C$5*COS(2*PI()*(C236-1)/53+Parameters!$C$6))</f>
        <v>4716981.1320754718</v>
      </c>
      <c r="N236">
        <f t="shared" si="30"/>
        <v>0</v>
      </c>
      <c r="O236" s="4">
        <v>202.07</v>
      </c>
      <c r="P236">
        <f t="shared" si="31"/>
        <v>0.99626284339440307</v>
      </c>
    </row>
    <row r="237" spans="1:16" x14ac:dyDescent="0.3">
      <c r="A237">
        <v>1639</v>
      </c>
      <c r="B237" s="1">
        <f t="shared" si="24"/>
        <v>45469</v>
      </c>
      <c r="C237">
        <f t="shared" si="25"/>
        <v>26</v>
      </c>
      <c r="D237" s="2">
        <f t="shared" si="26"/>
        <v>6</v>
      </c>
      <c r="E237" s="4">
        <v>25.3</v>
      </c>
      <c r="F237">
        <v>25.3</v>
      </c>
      <c r="G237">
        <f t="shared" si="27"/>
        <v>20.207000000000001</v>
      </c>
      <c r="H237">
        <f t="shared" si="28"/>
        <v>1</v>
      </c>
      <c r="I237">
        <f>Parameters!$B$1*H237^(1/Parameters!$B$2)</f>
        <v>2.0499999999999998</v>
      </c>
      <c r="J237" s="4">
        <v>9.2590000000000003</v>
      </c>
      <c r="K237" s="5">
        <v>32.604999999999997</v>
      </c>
      <c r="L237">
        <f t="shared" si="29"/>
        <v>1</v>
      </c>
      <c r="M237">
        <f>Parameters!$B$4/53*(1+Parameters!$C$5*COS(2*PI()*(C237-1)/53+Parameters!$C$6))</f>
        <v>4716981.1320754718</v>
      </c>
      <c r="N237">
        <f t="shared" si="30"/>
        <v>0</v>
      </c>
      <c r="O237" s="4">
        <v>202.07</v>
      </c>
      <c r="P237">
        <f t="shared" si="31"/>
        <v>0.99626284339440307</v>
      </c>
    </row>
    <row r="238" spans="1:16" x14ac:dyDescent="0.3">
      <c r="A238">
        <v>1646</v>
      </c>
      <c r="B238" s="1">
        <f t="shared" si="24"/>
        <v>45476</v>
      </c>
      <c r="C238">
        <f t="shared" si="25"/>
        <v>27</v>
      </c>
      <c r="D238" s="2">
        <f t="shared" si="26"/>
        <v>7</v>
      </c>
      <c r="E238" s="4">
        <v>26</v>
      </c>
      <c r="F238">
        <v>26</v>
      </c>
      <c r="G238">
        <f t="shared" si="27"/>
        <v>20.907</v>
      </c>
      <c r="H238">
        <f t="shared" si="28"/>
        <v>1</v>
      </c>
      <c r="I238">
        <f>Parameters!$B$1*H238^(1/Parameters!$B$2)</f>
        <v>2.0499999999999998</v>
      </c>
      <c r="J238" s="4">
        <v>9.2590000000000003</v>
      </c>
      <c r="K238" s="5">
        <v>24.527999999999999</v>
      </c>
      <c r="L238">
        <f t="shared" si="29"/>
        <v>1</v>
      </c>
      <c r="M238">
        <f>Parameters!$B$4/53*(1+Parameters!$C$5*COS(2*PI()*(C238-1)/53+Parameters!$C$6))</f>
        <v>4716981.1320754718</v>
      </c>
      <c r="N238">
        <f t="shared" si="30"/>
        <v>0</v>
      </c>
      <c r="O238" s="4">
        <v>202.05</v>
      </c>
      <c r="P238">
        <f t="shared" si="31"/>
        <v>0.99616423767921591</v>
      </c>
    </row>
    <row r="239" spans="1:16" x14ac:dyDescent="0.3">
      <c r="A239">
        <v>1653</v>
      </c>
      <c r="B239" s="1">
        <f t="shared" si="24"/>
        <v>45483</v>
      </c>
      <c r="C239">
        <f t="shared" si="25"/>
        <v>28</v>
      </c>
      <c r="D239" s="2">
        <f t="shared" si="26"/>
        <v>7</v>
      </c>
      <c r="E239" s="4">
        <v>26</v>
      </c>
      <c r="F239">
        <v>26</v>
      </c>
      <c r="G239">
        <f t="shared" si="27"/>
        <v>20.907</v>
      </c>
      <c r="H239">
        <f t="shared" si="28"/>
        <v>1</v>
      </c>
      <c r="I239">
        <f>Parameters!$B$1*H239^(1/Parameters!$B$2)</f>
        <v>2.0499999999999998</v>
      </c>
      <c r="J239" s="4">
        <v>9.2590000000000003</v>
      </c>
      <c r="K239" s="5">
        <v>10.423</v>
      </c>
      <c r="L239">
        <f t="shared" si="29"/>
        <v>1</v>
      </c>
      <c r="M239">
        <f>Parameters!$B$4/53*(1+Parameters!$C$5*COS(2*PI()*(C239-1)/53+Parameters!$C$6))</f>
        <v>4716981.1320754718</v>
      </c>
      <c r="N239">
        <f t="shared" si="30"/>
        <v>0</v>
      </c>
      <c r="O239" s="4">
        <v>202.05</v>
      </c>
      <c r="P239">
        <f t="shared" si="31"/>
        <v>0.99616423767921591</v>
      </c>
    </row>
    <row r="240" spans="1:16" x14ac:dyDescent="0.3">
      <c r="A240">
        <v>1660</v>
      </c>
      <c r="B240" s="1">
        <f t="shared" si="24"/>
        <v>45490</v>
      </c>
      <c r="C240">
        <f t="shared" si="25"/>
        <v>29</v>
      </c>
      <c r="D240" s="2">
        <f t="shared" si="26"/>
        <v>7</v>
      </c>
      <c r="E240" s="4">
        <v>26</v>
      </c>
      <c r="F240">
        <v>26</v>
      </c>
      <c r="G240">
        <f t="shared" si="27"/>
        <v>20.907</v>
      </c>
      <c r="H240">
        <f t="shared" si="28"/>
        <v>1</v>
      </c>
      <c r="I240">
        <f>Parameters!$B$1*H240^(1/Parameters!$B$2)</f>
        <v>2.0499999999999998</v>
      </c>
      <c r="J240" s="4">
        <v>9.2590000000000003</v>
      </c>
      <c r="K240" s="5">
        <v>23.081</v>
      </c>
      <c r="L240">
        <f t="shared" si="29"/>
        <v>1</v>
      </c>
      <c r="M240">
        <f>Parameters!$B$4/53*(1+Parameters!$C$5*COS(2*PI()*(C240-1)/53+Parameters!$C$6))</f>
        <v>4716981.1320754718</v>
      </c>
      <c r="N240">
        <f t="shared" si="30"/>
        <v>0</v>
      </c>
      <c r="O240" s="4">
        <v>202.05</v>
      </c>
      <c r="P240">
        <f t="shared" si="31"/>
        <v>0.99616423767921591</v>
      </c>
    </row>
    <row r="241" spans="1:16" x14ac:dyDescent="0.3">
      <c r="A241">
        <v>1667</v>
      </c>
      <c r="B241" s="1">
        <f t="shared" si="24"/>
        <v>45497</v>
      </c>
      <c r="C241">
        <f t="shared" si="25"/>
        <v>30</v>
      </c>
      <c r="D241" s="2">
        <f t="shared" si="26"/>
        <v>7</v>
      </c>
      <c r="E241" s="4">
        <v>26</v>
      </c>
      <c r="F241">
        <v>26</v>
      </c>
      <c r="G241">
        <f t="shared" si="27"/>
        <v>20.907</v>
      </c>
      <c r="H241">
        <f t="shared" si="28"/>
        <v>1</v>
      </c>
      <c r="I241">
        <f>Parameters!$B$1*H241^(1/Parameters!$B$2)</f>
        <v>2.0499999999999998</v>
      </c>
      <c r="J241" s="4">
        <v>9.2590000000000003</v>
      </c>
      <c r="K241" s="5">
        <v>33.558999999999997</v>
      </c>
      <c r="L241">
        <f t="shared" si="29"/>
        <v>1</v>
      </c>
      <c r="M241">
        <f>Parameters!$B$4/53*(1+Parameters!$C$5*COS(2*PI()*(C241-1)/53+Parameters!$C$6))</f>
        <v>4716981.1320754718</v>
      </c>
      <c r="N241">
        <f t="shared" si="30"/>
        <v>0</v>
      </c>
      <c r="O241" s="4">
        <v>202.05</v>
      </c>
      <c r="P241">
        <f t="shared" si="31"/>
        <v>0.99616423767921591</v>
      </c>
    </row>
    <row r="242" spans="1:16" x14ac:dyDescent="0.3">
      <c r="A242">
        <v>1674</v>
      </c>
      <c r="B242" s="1">
        <f t="shared" si="24"/>
        <v>45504</v>
      </c>
      <c r="C242">
        <f t="shared" si="25"/>
        <v>31</v>
      </c>
      <c r="D242" s="2">
        <f t="shared" si="26"/>
        <v>7</v>
      </c>
      <c r="E242" s="4">
        <v>26</v>
      </c>
      <c r="F242">
        <v>26.4</v>
      </c>
      <c r="G242">
        <f t="shared" si="27"/>
        <v>21.306999999999999</v>
      </c>
      <c r="H242">
        <f t="shared" si="28"/>
        <v>1</v>
      </c>
      <c r="I242">
        <f>Parameters!$B$1*H242^(1/Parameters!$B$2)</f>
        <v>2.0499999999999998</v>
      </c>
      <c r="J242" s="4">
        <v>9.2590000000000003</v>
      </c>
      <c r="K242" s="5">
        <v>33.314999999999998</v>
      </c>
      <c r="L242">
        <f t="shared" si="29"/>
        <v>1</v>
      </c>
      <c r="M242">
        <f>Parameters!$B$4/53*(1+Parameters!$C$5*COS(2*PI()*(C242-1)/53+Parameters!$C$6))</f>
        <v>4716981.1320754718</v>
      </c>
      <c r="N242">
        <f t="shared" si="30"/>
        <v>0</v>
      </c>
      <c r="O242" s="4">
        <v>202.04300000000001</v>
      </c>
      <c r="P242">
        <f t="shared" si="31"/>
        <v>0.99612972567890035</v>
      </c>
    </row>
    <row r="243" spans="1:16" x14ac:dyDescent="0.3">
      <c r="A243">
        <v>1681</v>
      </c>
      <c r="B243" s="1">
        <f t="shared" si="24"/>
        <v>45511</v>
      </c>
      <c r="C243">
        <f t="shared" si="25"/>
        <v>32</v>
      </c>
      <c r="D243" s="2">
        <f t="shared" si="26"/>
        <v>8</v>
      </c>
      <c r="E243" s="4">
        <v>26.4</v>
      </c>
      <c r="F243">
        <v>26.4</v>
      </c>
      <c r="G243">
        <f t="shared" si="27"/>
        <v>21.306999999999999</v>
      </c>
      <c r="H243">
        <f t="shared" si="28"/>
        <v>1</v>
      </c>
      <c r="I243">
        <f>Parameters!$B$1*H243^(1/Parameters!$B$2)</f>
        <v>2.0499999999999998</v>
      </c>
      <c r="J243" s="4">
        <v>9.2590000000000003</v>
      </c>
      <c r="K243" s="5">
        <v>11.875999999999999</v>
      </c>
      <c r="L243">
        <f t="shared" si="29"/>
        <v>1</v>
      </c>
      <c r="M243">
        <f>Parameters!$B$4/53*(1+Parameters!$C$5*COS(2*PI()*(C243-1)/53+Parameters!$C$6))</f>
        <v>4716981.1320754718</v>
      </c>
      <c r="N243">
        <f t="shared" si="30"/>
        <v>0</v>
      </c>
      <c r="O243" s="4">
        <v>202.04300000000001</v>
      </c>
      <c r="P243">
        <f t="shared" si="31"/>
        <v>0.99612972567890035</v>
      </c>
    </row>
    <row r="244" spans="1:16" x14ac:dyDescent="0.3">
      <c r="A244">
        <v>1688</v>
      </c>
      <c r="B244" s="1">
        <f t="shared" si="24"/>
        <v>45518</v>
      </c>
      <c r="C244">
        <f t="shared" si="25"/>
        <v>33</v>
      </c>
      <c r="D244" s="2">
        <f t="shared" si="26"/>
        <v>8</v>
      </c>
      <c r="E244" s="4">
        <v>26.4</v>
      </c>
      <c r="F244">
        <v>26.4</v>
      </c>
      <c r="G244">
        <f t="shared" si="27"/>
        <v>21.306999999999999</v>
      </c>
      <c r="H244">
        <f t="shared" si="28"/>
        <v>1</v>
      </c>
      <c r="I244">
        <f>Parameters!$B$1*H244^(1/Parameters!$B$2)</f>
        <v>2.0499999999999998</v>
      </c>
      <c r="J244" s="4">
        <v>9.2590000000000003</v>
      </c>
      <c r="K244" s="5">
        <v>11.255000000000001</v>
      </c>
      <c r="L244">
        <f t="shared" si="29"/>
        <v>1</v>
      </c>
      <c r="M244">
        <f>Parameters!$B$4/53*(1+Parameters!$C$5*COS(2*PI()*(C244-1)/53+Parameters!$C$6))</f>
        <v>4716981.1320754718</v>
      </c>
      <c r="N244">
        <f t="shared" si="30"/>
        <v>0</v>
      </c>
      <c r="O244" s="4">
        <v>202.04300000000001</v>
      </c>
      <c r="P244">
        <f t="shared" si="31"/>
        <v>0.99612972567890035</v>
      </c>
    </row>
    <row r="245" spans="1:16" x14ac:dyDescent="0.3">
      <c r="A245">
        <v>1695</v>
      </c>
      <c r="B245" s="1">
        <f t="shared" si="24"/>
        <v>45525</v>
      </c>
      <c r="C245">
        <f t="shared" si="25"/>
        <v>34</v>
      </c>
      <c r="D245" s="2">
        <f t="shared" si="26"/>
        <v>8</v>
      </c>
      <c r="E245" s="4">
        <v>26.4</v>
      </c>
      <c r="F245">
        <v>26.4</v>
      </c>
      <c r="G245">
        <f t="shared" si="27"/>
        <v>21.306999999999999</v>
      </c>
      <c r="H245">
        <f t="shared" si="28"/>
        <v>1</v>
      </c>
      <c r="I245">
        <f>Parameters!$B$1*H245^(1/Parameters!$B$2)</f>
        <v>2.0499999999999998</v>
      </c>
      <c r="J245" s="4">
        <v>9.2590000000000003</v>
      </c>
      <c r="K245" s="5">
        <v>12.336</v>
      </c>
      <c r="L245">
        <f t="shared" si="29"/>
        <v>1</v>
      </c>
      <c r="M245">
        <f>Parameters!$B$4/53*(1+Parameters!$C$5*COS(2*PI()*(C245-1)/53+Parameters!$C$6))</f>
        <v>4716981.1320754718</v>
      </c>
      <c r="N245">
        <f t="shared" si="30"/>
        <v>0</v>
      </c>
      <c r="O245" s="4">
        <v>202.04300000000001</v>
      </c>
      <c r="P245">
        <f t="shared" si="31"/>
        <v>0.99612972567890035</v>
      </c>
    </row>
    <row r="246" spans="1:16" x14ac:dyDescent="0.3">
      <c r="A246">
        <v>1702</v>
      </c>
      <c r="B246" s="1">
        <f t="shared" si="24"/>
        <v>45532</v>
      </c>
      <c r="C246">
        <f t="shared" si="25"/>
        <v>35</v>
      </c>
      <c r="D246" s="2">
        <f t="shared" si="26"/>
        <v>8</v>
      </c>
      <c r="E246" s="4">
        <v>26.4</v>
      </c>
      <c r="F246">
        <v>26.4</v>
      </c>
      <c r="G246">
        <f t="shared" si="27"/>
        <v>21.306999999999999</v>
      </c>
      <c r="H246">
        <f t="shared" si="28"/>
        <v>1</v>
      </c>
      <c r="I246">
        <f>Parameters!$B$1*H246^(1/Parameters!$B$2)</f>
        <v>2.0499999999999998</v>
      </c>
      <c r="J246" s="4">
        <v>9.2590000000000003</v>
      </c>
      <c r="K246" s="5">
        <v>10.532999999999999</v>
      </c>
      <c r="L246">
        <f t="shared" si="29"/>
        <v>1</v>
      </c>
      <c r="M246">
        <f>Parameters!$B$4/53*(1+Parameters!$C$5*COS(2*PI()*(C246-1)/53+Parameters!$C$6))</f>
        <v>4716981.1320754718</v>
      </c>
      <c r="N246">
        <f t="shared" si="30"/>
        <v>0</v>
      </c>
      <c r="O246" s="4">
        <v>202.04300000000001</v>
      </c>
      <c r="P246">
        <f t="shared" si="31"/>
        <v>0.99612972567890035</v>
      </c>
    </row>
    <row r="247" spans="1:16" x14ac:dyDescent="0.3">
      <c r="A247">
        <v>1709</v>
      </c>
      <c r="B247" s="1">
        <f t="shared" si="24"/>
        <v>45539</v>
      </c>
      <c r="C247">
        <f t="shared" si="25"/>
        <v>36</v>
      </c>
      <c r="D247" s="2">
        <f t="shared" si="26"/>
        <v>9</v>
      </c>
      <c r="E247" s="4">
        <v>25</v>
      </c>
      <c r="F247">
        <v>25.172999999999998</v>
      </c>
      <c r="G247">
        <f t="shared" si="27"/>
        <v>20.079999999999998</v>
      </c>
      <c r="H247">
        <f t="shared" si="28"/>
        <v>1</v>
      </c>
      <c r="I247">
        <f>Parameters!$B$1*H247^(1/Parameters!$B$2)</f>
        <v>2.0499999999999998</v>
      </c>
      <c r="J247" s="4">
        <v>9.2590000000000003</v>
      </c>
      <c r="K247" s="5">
        <v>11.25</v>
      </c>
      <c r="L247">
        <f t="shared" si="29"/>
        <v>1</v>
      </c>
      <c r="M247">
        <f>Parameters!$B$4/53*(1+Parameters!$C$5*COS(2*PI()*(C247-1)/53+Parameters!$C$6))</f>
        <v>4716981.1320754718</v>
      </c>
      <c r="N247">
        <f t="shared" si="30"/>
        <v>0</v>
      </c>
      <c r="O247" s="4">
        <v>202.17400000000001</v>
      </c>
      <c r="P247">
        <f t="shared" si="31"/>
        <v>0.99677559311337682</v>
      </c>
    </row>
    <row r="248" spans="1:16" x14ac:dyDescent="0.3">
      <c r="A248">
        <v>1716</v>
      </c>
      <c r="B248" s="1">
        <f t="shared" si="24"/>
        <v>45546</v>
      </c>
      <c r="C248">
        <f t="shared" si="25"/>
        <v>37</v>
      </c>
      <c r="D248" s="2">
        <f t="shared" si="26"/>
        <v>9</v>
      </c>
      <c r="E248" s="4">
        <v>25</v>
      </c>
      <c r="F248">
        <v>25</v>
      </c>
      <c r="G248">
        <f t="shared" si="27"/>
        <v>19.907</v>
      </c>
      <c r="H248">
        <f t="shared" si="28"/>
        <v>1</v>
      </c>
      <c r="I248">
        <f>Parameters!$B$1*H248^(1/Parameters!$B$2)</f>
        <v>2.0499999999999998</v>
      </c>
      <c r="J248" s="4">
        <v>9.2590000000000003</v>
      </c>
      <c r="K248" s="5">
        <v>23.132000000000001</v>
      </c>
      <c r="L248">
        <f t="shared" si="29"/>
        <v>1</v>
      </c>
      <c r="M248">
        <f>Parameters!$B$4/53*(1+Parameters!$C$5*COS(2*PI()*(C248-1)/53+Parameters!$C$6))</f>
        <v>4716981.1320754718</v>
      </c>
      <c r="N248">
        <f t="shared" si="30"/>
        <v>0</v>
      </c>
      <c r="O248" s="4">
        <v>202.09</v>
      </c>
      <c r="P248">
        <f t="shared" si="31"/>
        <v>0.99636144910959035</v>
      </c>
    </row>
    <row r="249" spans="1:16" x14ac:dyDescent="0.3">
      <c r="A249">
        <v>1723</v>
      </c>
      <c r="B249" s="1">
        <f t="shared" si="24"/>
        <v>45553</v>
      </c>
      <c r="C249">
        <f t="shared" si="25"/>
        <v>38</v>
      </c>
      <c r="D249" s="2">
        <f t="shared" si="26"/>
        <v>9</v>
      </c>
      <c r="E249" s="4">
        <v>25</v>
      </c>
      <c r="F249">
        <v>25</v>
      </c>
      <c r="G249">
        <f t="shared" si="27"/>
        <v>19.907</v>
      </c>
      <c r="H249">
        <f t="shared" si="28"/>
        <v>1</v>
      </c>
      <c r="I249">
        <f>Parameters!$B$1*H249^(1/Parameters!$B$2)</f>
        <v>2.0499999999999998</v>
      </c>
      <c r="J249" s="4">
        <v>9.2590000000000003</v>
      </c>
      <c r="K249" s="5">
        <v>18.363</v>
      </c>
      <c r="L249">
        <f t="shared" si="29"/>
        <v>1</v>
      </c>
      <c r="M249">
        <f>Parameters!$B$4/53*(1+Parameters!$C$5*COS(2*PI()*(C249-1)/53+Parameters!$C$6))</f>
        <v>4716981.1320754718</v>
      </c>
      <c r="N249">
        <f t="shared" si="30"/>
        <v>0</v>
      </c>
      <c r="O249" s="4">
        <v>202.09</v>
      </c>
      <c r="P249">
        <f t="shared" si="31"/>
        <v>0.99636144910959035</v>
      </c>
    </row>
    <row r="250" spans="1:16" x14ac:dyDescent="0.3">
      <c r="A250">
        <v>1730</v>
      </c>
      <c r="B250" s="1">
        <f t="shared" si="24"/>
        <v>45560</v>
      </c>
      <c r="C250">
        <f t="shared" si="25"/>
        <v>39</v>
      </c>
      <c r="D250" s="2">
        <f t="shared" si="26"/>
        <v>9</v>
      </c>
      <c r="E250" s="4">
        <v>25</v>
      </c>
      <c r="F250">
        <v>25</v>
      </c>
      <c r="G250">
        <f t="shared" si="27"/>
        <v>19.907</v>
      </c>
      <c r="H250">
        <f t="shared" si="28"/>
        <v>1</v>
      </c>
      <c r="I250">
        <f>Parameters!$B$1*H250^(1/Parameters!$B$2)</f>
        <v>2.0499999999999998</v>
      </c>
      <c r="J250" s="4">
        <v>9.2590000000000003</v>
      </c>
      <c r="K250" s="5">
        <v>71.578000000000003</v>
      </c>
      <c r="L250">
        <f t="shared" si="29"/>
        <v>1</v>
      </c>
      <c r="M250">
        <f>Parameters!$B$4/53*(1+Parameters!$C$5*COS(2*PI()*(C250-1)/53+Parameters!$C$6))</f>
        <v>4716981.1320754718</v>
      </c>
      <c r="N250">
        <f t="shared" si="30"/>
        <v>0</v>
      </c>
      <c r="O250" s="4">
        <v>202.09</v>
      </c>
      <c r="P250">
        <f t="shared" si="31"/>
        <v>0.99636144910959035</v>
      </c>
    </row>
    <row r="251" spans="1:16" x14ac:dyDescent="0.3">
      <c r="A251">
        <v>1737</v>
      </c>
      <c r="B251" s="1">
        <f t="shared" si="24"/>
        <v>45567</v>
      </c>
      <c r="C251">
        <f t="shared" si="25"/>
        <v>40</v>
      </c>
      <c r="D251" s="2">
        <f t="shared" si="26"/>
        <v>10</v>
      </c>
      <c r="E251" s="4">
        <v>24.3</v>
      </c>
      <c r="F251">
        <v>24.3</v>
      </c>
      <c r="G251">
        <f t="shared" si="27"/>
        <v>19.207000000000001</v>
      </c>
      <c r="H251">
        <f t="shared" si="28"/>
        <v>1</v>
      </c>
      <c r="I251">
        <f>Parameters!$B$1*H251^(1/Parameters!$B$2)</f>
        <v>2.0499999999999998</v>
      </c>
      <c r="J251" s="4">
        <v>9.2590000000000003</v>
      </c>
      <c r="K251" s="5">
        <v>60.3</v>
      </c>
      <c r="L251">
        <f t="shared" si="29"/>
        <v>1</v>
      </c>
      <c r="M251">
        <f>Parameters!$B$4/53*(1+Parameters!$C$5*COS(2*PI()*(C251-1)/53+Parameters!$C$6))</f>
        <v>4716981.1320754718</v>
      </c>
      <c r="N251">
        <f t="shared" si="30"/>
        <v>0</v>
      </c>
      <c r="O251" s="4">
        <v>202.12100000000001</v>
      </c>
      <c r="P251">
        <f t="shared" si="31"/>
        <v>0.99651428796813069</v>
      </c>
    </row>
    <row r="252" spans="1:16" x14ac:dyDescent="0.3">
      <c r="A252">
        <v>1744</v>
      </c>
      <c r="B252" s="1">
        <f t="shared" si="24"/>
        <v>45574</v>
      </c>
      <c r="C252">
        <f t="shared" si="25"/>
        <v>41</v>
      </c>
      <c r="D252" s="2">
        <f t="shared" si="26"/>
        <v>10</v>
      </c>
      <c r="E252" s="4">
        <v>24.3</v>
      </c>
      <c r="F252">
        <v>24.3</v>
      </c>
      <c r="G252">
        <f t="shared" si="27"/>
        <v>19.207000000000001</v>
      </c>
      <c r="H252">
        <f t="shared" si="28"/>
        <v>1</v>
      </c>
      <c r="I252">
        <f>Parameters!$B$1*H252^(1/Parameters!$B$2)</f>
        <v>2.0499999999999998</v>
      </c>
      <c r="J252" s="4">
        <v>9.2590000000000003</v>
      </c>
      <c r="K252" s="5">
        <v>106.979</v>
      </c>
      <c r="L252">
        <f t="shared" si="29"/>
        <v>1</v>
      </c>
      <c r="M252">
        <f>Parameters!$B$4/53*(1+Parameters!$C$5*COS(2*PI()*(C252-1)/53+Parameters!$C$6))</f>
        <v>4716981.1320754718</v>
      </c>
      <c r="N252">
        <f t="shared" si="30"/>
        <v>0</v>
      </c>
      <c r="O252" s="4">
        <v>202.12100000000001</v>
      </c>
      <c r="P252">
        <f t="shared" si="31"/>
        <v>0.99651428796813069</v>
      </c>
    </row>
    <row r="253" spans="1:16" x14ac:dyDescent="0.3">
      <c r="A253">
        <v>1751</v>
      </c>
      <c r="B253" s="1">
        <f t="shared" si="24"/>
        <v>45581</v>
      </c>
      <c r="C253">
        <f t="shared" si="25"/>
        <v>42</v>
      </c>
      <c r="D253" s="2">
        <f t="shared" si="26"/>
        <v>10</v>
      </c>
      <c r="E253" s="4">
        <v>24.3</v>
      </c>
      <c r="F253">
        <v>24.3</v>
      </c>
      <c r="G253">
        <f t="shared" si="27"/>
        <v>19.207000000000001</v>
      </c>
      <c r="H253">
        <f t="shared" si="28"/>
        <v>1</v>
      </c>
      <c r="I253">
        <f>Parameters!$B$1*H253^(1/Parameters!$B$2)</f>
        <v>2.0499999999999998</v>
      </c>
      <c r="J253" s="4">
        <v>9.2590000000000003</v>
      </c>
      <c r="K253" s="5">
        <v>67.888000000000005</v>
      </c>
      <c r="L253">
        <f t="shared" si="29"/>
        <v>1</v>
      </c>
      <c r="M253">
        <f>Parameters!$B$4/53*(1+Parameters!$C$5*COS(2*PI()*(C253-1)/53+Parameters!$C$6))</f>
        <v>4716981.1320754718</v>
      </c>
      <c r="N253">
        <f t="shared" si="30"/>
        <v>0</v>
      </c>
      <c r="O253" s="4">
        <v>202.12100000000001</v>
      </c>
      <c r="P253">
        <f t="shared" si="31"/>
        <v>0.99651428796813069</v>
      </c>
    </row>
    <row r="254" spans="1:16" x14ac:dyDescent="0.3">
      <c r="A254">
        <v>1758</v>
      </c>
      <c r="B254" s="1">
        <f t="shared" si="24"/>
        <v>45588</v>
      </c>
      <c r="C254">
        <f t="shared" si="25"/>
        <v>43</v>
      </c>
      <c r="D254" s="2">
        <f t="shared" si="26"/>
        <v>10</v>
      </c>
      <c r="E254" s="4">
        <v>24.3</v>
      </c>
      <c r="F254">
        <v>24.3</v>
      </c>
      <c r="G254">
        <f t="shared" si="27"/>
        <v>19.207000000000001</v>
      </c>
      <c r="H254">
        <f t="shared" si="28"/>
        <v>1</v>
      </c>
      <c r="I254">
        <f>Parameters!$B$1*H254^(1/Parameters!$B$2)</f>
        <v>2.0499999999999998</v>
      </c>
      <c r="J254" s="4">
        <v>9.2590000000000003</v>
      </c>
      <c r="K254" s="5">
        <v>121.232</v>
      </c>
      <c r="L254">
        <f t="shared" si="29"/>
        <v>1</v>
      </c>
      <c r="M254">
        <f>Parameters!$B$4/53*(1+Parameters!$C$5*COS(2*PI()*(C254-1)/53+Parameters!$C$6))</f>
        <v>4716981.1320754718</v>
      </c>
      <c r="N254">
        <f t="shared" si="30"/>
        <v>0</v>
      </c>
      <c r="O254" s="4">
        <v>202.12100000000001</v>
      </c>
      <c r="P254">
        <f t="shared" si="31"/>
        <v>0.99651428796813069</v>
      </c>
    </row>
    <row r="255" spans="1:16" x14ac:dyDescent="0.3">
      <c r="A255">
        <v>1765</v>
      </c>
      <c r="B255" s="1">
        <f t="shared" si="24"/>
        <v>45595</v>
      </c>
      <c r="C255">
        <f t="shared" si="25"/>
        <v>44</v>
      </c>
      <c r="D255" s="2">
        <f t="shared" si="26"/>
        <v>10</v>
      </c>
      <c r="E255" s="4">
        <v>24.3</v>
      </c>
      <c r="F255">
        <v>24.3</v>
      </c>
      <c r="G255">
        <f t="shared" si="27"/>
        <v>19.207000000000001</v>
      </c>
      <c r="H255">
        <f t="shared" si="28"/>
        <v>1</v>
      </c>
      <c r="I255">
        <f>Parameters!$B$1*H255^(1/Parameters!$B$2)</f>
        <v>2.0499999999999998</v>
      </c>
      <c r="J255" s="4">
        <v>9.2590000000000003</v>
      </c>
      <c r="K255" s="5">
        <v>223.89400000000001</v>
      </c>
      <c r="L255">
        <f t="shared" si="29"/>
        <v>1</v>
      </c>
      <c r="M255">
        <f>Parameters!$B$4/53*(1+Parameters!$C$5*COS(2*PI()*(C255-1)/53+Parameters!$C$6))</f>
        <v>4716981.1320754718</v>
      </c>
      <c r="N255">
        <f t="shared" si="30"/>
        <v>0</v>
      </c>
      <c r="O255" s="4">
        <v>202.12100000000001</v>
      </c>
      <c r="P255">
        <f t="shared" si="31"/>
        <v>0.99651428796813069</v>
      </c>
    </row>
    <row r="256" spans="1:16" x14ac:dyDescent="0.3">
      <c r="A256">
        <v>1772</v>
      </c>
      <c r="B256" s="1">
        <f t="shared" si="24"/>
        <v>45602</v>
      </c>
      <c r="C256">
        <f t="shared" si="25"/>
        <v>45</v>
      </c>
      <c r="D256" s="2">
        <f t="shared" si="26"/>
        <v>11</v>
      </c>
      <c r="E256" s="4">
        <v>24.7</v>
      </c>
      <c r="F256">
        <v>24.7</v>
      </c>
      <c r="G256">
        <f t="shared" si="27"/>
        <v>19.606999999999999</v>
      </c>
      <c r="H256">
        <f t="shared" si="28"/>
        <v>1</v>
      </c>
      <c r="I256">
        <f>Parameters!$B$1*H256^(1/Parameters!$B$2)</f>
        <v>2.0499999999999998</v>
      </c>
      <c r="J256" s="4">
        <v>9.2590000000000003</v>
      </c>
      <c r="K256" s="5">
        <v>133.983</v>
      </c>
      <c r="L256">
        <f t="shared" si="29"/>
        <v>1</v>
      </c>
      <c r="M256">
        <f>Parameters!$B$4/53*(1+Parameters!$C$5*COS(2*PI()*(C256-1)/53+Parameters!$C$6))</f>
        <v>4716981.1320754718</v>
      </c>
      <c r="N256">
        <f t="shared" si="30"/>
        <v>0</v>
      </c>
      <c r="O256" s="4">
        <v>202.124</v>
      </c>
      <c r="P256">
        <f t="shared" si="31"/>
        <v>0.99652907882540864</v>
      </c>
    </row>
    <row r="257" spans="1:16" x14ac:dyDescent="0.3">
      <c r="A257">
        <v>1779</v>
      </c>
      <c r="B257" s="1">
        <f t="shared" si="24"/>
        <v>45609</v>
      </c>
      <c r="C257">
        <f t="shared" si="25"/>
        <v>46</v>
      </c>
      <c r="D257" s="2">
        <f t="shared" si="26"/>
        <v>11</v>
      </c>
      <c r="E257" s="4">
        <v>24.7</v>
      </c>
      <c r="F257">
        <v>24.7</v>
      </c>
      <c r="G257">
        <f t="shared" si="27"/>
        <v>19.606999999999999</v>
      </c>
      <c r="H257">
        <f t="shared" si="28"/>
        <v>1</v>
      </c>
      <c r="I257">
        <f>Parameters!$B$1*H257^(1/Parameters!$B$2)</f>
        <v>2.0499999999999998</v>
      </c>
      <c r="J257" s="4">
        <v>9.2590000000000003</v>
      </c>
      <c r="K257" s="5">
        <v>147.21199999999999</v>
      </c>
      <c r="L257">
        <f t="shared" si="29"/>
        <v>1</v>
      </c>
      <c r="M257">
        <f>Parameters!$B$4/53*(1+Parameters!$C$5*COS(2*PI()*(C257-1)/53+Parameters!$C$6))</f>
        <v>4716981.1320754718</v>
      </c>
      <c r="N257">
        <f t="shared" si="30"/>
        <v>0</v>
      </c>
      <c r="O257" s="4">
        <v>202.124</v>
      </c>
      <c r="P257">
        <f t="shared" si="31"/>
        <v>0.99652907882540864</v>
      </c>
    </row>
    <row r="258" spans="1:16" x14ac:dyDescent="0.3">
      <c r="A258">
        <v>1786</v>
      </c>
      <c r="B258" s="1">
        <f t="shared" si="24"/>
        <v>45616</v>
      </c>
      <c r="C258">
        <f t="shared" si="25"/>
        <v>47</v>
      </c>
      <c r="D258" s="2">
        <f t="shared" si="26"/>
        <v>11</v>
      </c>
      <c r="E258" s="4">
        <v>24.7</v>
      </c>
      <c r="F258">
        <v>24.7</v>
      </c>
      <c r="G258">
        <f t="shared" si="27"/>
        <v>19.606999999999999</v>
      </c>
      <c r="H258">
        <f t="shared" si="28"/>
        <v>1</v>
      </c>
      <c r="I258">
        <f>Parameters!$B$1*H258^(1/Parameters!$B$2)</f>
        <v>2.0499999999999998</v>
      </c>
      <c r="J258" s="4">
        <v>9.2590000000000003</v>
      </c>
      <c r="K258" s="5">
        <v>78.671000000000006</v>
      </c>
      <c r="L258">
        <f t="shared" si="29"/>
        <v>1</v>
      </c>
      <c r="M258">
        <f>Parameters!$B$4/53*(1+Parameters!$C$5*COS(2*PI()*(C258-1)/53+Parameters!$C$6))</f>
        <v>4716981.1320754718</v>
      </c>
      <c r="N258">
        <f t="shared" si="30"/>
        <v>0</v>
      </c>
      <c r="O258" s="4">
        <v>202.124</v>
      </c>
      <c r="P258">
        <f t="shared" si="31"/>
        <v>0.99652907882540864</v>
      </c>
    </row>
    <row r="259" spans="1:16" x14ac:dyDescent="0.3">
      <c r="A259">
        <v>1793</v>
      </c>
      <c r="B259" s="1">
        <f t="shared" si="24"/>
        <v>45623</v>
      </c>
      <c r="C259">
        <f t="shared" si="25"/>
        <v>48</v>
      </c>
      <c r="D259" s="2">
        <f t="shared" si="26"/>
        <v>11</v>
      </c>
      <c r="E259" s="4">
        <v>24.7</v>
      </c>
      <c r="F259">
        <v>24.7</v>
      </c>
      <c r="G259">
        <f t="shared" si="27"/>
        <v>19.606999999999999</v>
      </c>
      <c r="H259">
        <f t="shared" si="28"/>
        <v>1</v>
      </c>
      <c r="I259">
        <f>Parameters!$B$1*H259^(1/Parameters!$B$2)</f>
        <v>2.0499999999999998</v>
      </c>
      <c r="J259" s="4">
        <v>9.2590000000000003</v>
      </c>
      <c r="K259" s="5">
        <v>182.071</v>
      </c>
      <c r="L259">
        <f t="shared" si="29"/>
        <v>1</v>
      </c>
      <c r="M259">
        <f>Parameters!$B$4/53*(1+Parameters!$C$5*COS(2*PI()*(C259-1)/53+Parameters!$C$6))</f>
        <v>4716981.1320754718</v>
      </c>
      <c r="N259">
        <f t="shared" si="30"/>
        <v>0</v>
      </c>
      <c r="O259" s="4">
        <v>202.124</v>
      </c>
      <c r="P259">
        <f t="shared" si="31"/>
        <v>0.99652907882540864</v>
      </c>
    </row>
    <row r="260" spans="1:16" x14ac:dyDescent="0.3">
      <c r="A260">
        <v>1800</v>
      </c>
      <c r="B260" s="1">
        <f t="shared" ref="B260:B323" si="32">A260+43830</f>
        <v>45630</v>
      </c>
      <c r="C260">
        <f t="shared" ref="C260:C323" si="33">WEEKNUM(B260)</f>
        <v>49</v>
      </c>
      <c r="D260" s="2">
        <f t="shared" ref="D260:D323" si="34">MONTH(B260)</f>
        <v>12</v>
      </c>
      <c r="E260" s="4">
        <v>25.5</v>
      </c>
      <c r="F260">
        <v>25.5</v>
      </c>
      <c r="G260">
        <f t="shared" ref="G260:G323" si="35">F260-5.093</f>
        <v>20.407</v>
      </c>
      <c r="H260">
        <f t="shared" ref="H260:H323" si="36">MIN(1,F260/E260)</f>
        <v>1</v>
      </c>
      <c r="I260">
        <f>Parameters!$B$1*H260^(1/Parameters!$B$2)</f>
        <v>2.0499999999999998</v>
      </c>
      <c r="J260" s="4">
        <v>9.2590000000000003</v>
      </c>
      <c r="K260" s="5">
        <v>180.13900000000001</v>
      </c>
      <c r="L260">
        <f t="shared" ref="L260:L323" si="37">MIN(1,K260/J260)</f>
        <v>1</v>
      </c>
      <c r="M260">
        <f>Parameters!$B$4/53*(1+Parameters!$C$5*COS(2*PI()*(C260-1)/53+Parameters!$C$6))</f>
        <v>4716981.1320754718</v>
      </c>
      <c r="N260">
        <f t="shared" ref="N260:N323" si="38">2*M260/(J260*86400*7)*(1-L260)</f>
        <v>0</v>
      </c>
      <c r="O260" s="4">
        <v>202.08500000000001</v>
      </c>
      <c r="P260">
        <f t="shared" ref="P260:P323" si="39">O260/202.828</f>
        <v>0.99633679768079364</v>
      </c>
    </row>
    <row r="261" spans="1:16" x14ac:dyDescent="0.3">
      <c r="A261">
        <v>1807</v>
      </c>
      <c r="B261" s="1">
        <f t="shared" si="32"/>
        <v>45637</v>
      </c>
      <c r="C261">
        <f t="shared" si="33"/>
        <v>50</v>
      </c>
      <c r="D261" s="2">
        <f t="shared" si="34"/>
        <v>12</v>
      </c>
      <c r="E261" s="4">
        <v>25.5</v>
      </c>
      <c r="F261">
        <v>25.5</v>
      </c>
      <c r="G261">
        <f t="shared" si="35"/>
        <v>20.407</v>
      </c>
      <c r="H261">
        <f t="shared" si="36"/>
        <v>1</v>
      </c>
      <c r="I261">
        <f>Parameters!$B$1*H261^(1/Parameters!$B$2)</f>
        <v>2.0499999999999998</v>
      </c>
      <c r="J261" s="4">
        <v>9.2590000000000003</v>
      </c>
      <c r="K261" s="5">
        <v>130.011</v>
      </c>
      <c r="L261">
        <f t="shared" si="37"/>
        <v>1</v>
      </c>
      <c r="M261">
        <f>Parameters!$B$4/53*(1+Parameters!$C$5*COS(2*PI()*(C261-1)/53+Parameters!$C$6))</f>
        <v>4716981.1320754718</v>
      </c>
      <c r="N261">
        <f t="shared" si="38"/>
        <v>0</v>
      </c>
      <c r="O261" s="4">
        <v>202.08500000000001</v>
      </c>
      <c r="P261">
        <f t="shared" si="39"/>
        <v>0.99633679768079364</v>
      </c>
    </row>
    <row r="262" spans="1:16" x14ac:dyDescent="0.3">
      <c r="A262">
        <v>1814</v>
      </c>
      <c r="B262" s="1">
        <f t="shared" si="32"/>
        <v>45644</v>
      </c>
      <c r="C262">
        <f t="shared" si="33"/>
        <v>51</v>
      </c>
      <c r="D262" s="2">
        <f t="shared" si="34"/>
        <v>12</v>
      </c>
      <c r="E262" s="4">
        <v>25.5</v>
      </c>
      <c r="F262">
        <v>25.5</v>
      </c>
      <c r="G262">
        <f t="shared" si="35"/>
        <v>20.407</v>
      </c>
      <c r="H262">
        <f t="shared" si="36"/>
        <v>1</v>
      </c>
      <c r="I262">
        <f>Parameters!$B$1*H262^(1/Parameters!$B$2)</f>
        <v>2.0499999999999998</v>
      </c>
      <c r="J262" s="4">
        <v>9.2590000000000003</v>
      </c>
      <c r="K262" s="5">
        <v>195.441</v>
      </c>
      <c r="L262">
        <f t="shared" si="37"/>
        <v>1</v>
      </c>
      <c r="M262">
        <f>Parameters!$B$4/53*(1+Parameters!$C$5*COS(2*PI()*(C262-1)/53+Parameters!$C$6))</f>
        <v>4716981.1320754718</v>
      </c>
      <c r="N262">
        <f t="shared" si="38"/>
        <v>0</v>
      </c>
      <c r="O262" s="4">
        <v>202.08500000000001</v>
      </c>
      <c r="P262">
        <f t="shared" si="39"/>
        <v>0.99633679768079364</v>
      </c>
    </row>
    <row r="263" spans="1:16" x14ac:dyDescent="0.3">
      <c r="A263">
        <v>1821</v>
      </c>
      <c r="B263" s="1">
        <f t="shared" si="32"/>
        <v>45651</v>
      </c>
      <c r="C263">
        <f t="shared" si="33"/>
        <v>52</v>
      </c>
      <c r="D263" s="2">
        <f t="shared" si="34"/>
        <v>12</v>
      </c>
      <c r="E263" s="4">
        <v>25.5</v>
      </c>
      <c r="F263">
        <v>25.5</v>
      </c>
      <c r="G263">
        <f t="shared" si="35"/>
        <v>20.407</v>
      </c>
      <c r="H263">
        <f t="shared" si="36"/>
        <v>1</v>
      </c>
      <c r="I263">
        <f>Parameters!$B$1*H263^(1/Parameters!$B$2)</f>
        <v>2.0499999999999998</v>
      </c>
      <c r="J263" s="4">
        <v>9.2590000000000003</v>
      </c>
      <c r="K263" s="5">
        <v>273.01499999999999</v>
      </c>
      <c r="L263">
        <f t="shared" si="37"/>
        <v>1</v>
      </c>
      <c r="M263">
        <f>Parameters!$B$4/53*(1+Parameters!$C$5*COS(2*PI()*(C263-1)/53+Parameters!$C$6))</f>
        <v>4716981.1320754718</v>
      </c>
      <c r="N263">
        <f t="shared" si="38"/>
        <v>0</v>
      </c>
      <c r="O263" s="4">
        <v>202.08500000000001</v>
      </c>
      <c r="P263">
        <f t="shared" si="39"/>
        <v>0.99633679768079364</v>
      </c>
    </row>
    <row r="264" spans="1:16" x14ac:dyDescent="0.3">
      <c r="A264">
        <v>1828</v>
      </c>
      <c r="B264" s="1">
        <f t="shared" si="32"/>
        <v>45658</v>
      </c>
      <c r="C264">
        <f t="shared" si="33"/>
        <v>1</v>
      </c>
      <c r="D264" s="2">
        <f t="shared" si="34"/>
        <v>1</v>
      </c>
      <c r="E264" s="4">
        <v>24.7</v>
      </c>
      <c r="F264">
        <v>24.7</v>
      </c>
      <c r="G264">
        <f t="shared" si="35"/>
        <v>19.606999999999999</v>
      </c>
      <c r="H264">
        <f t="shared" si="36"/>
        <v>1</v>
      </c>
      <c r="I264">
        <f>Parameters!$B$1*H264^(1/Parameters!$B$2)</f>
        <v>2.0499999999999998</v>
      </c>
      <c r="J264" s="4">
        <v>9.2590000000000003</v>
      </c>
      <c r="K264" s="5">
        <v>437.06099999999998</v>
      </c>
      <c r="L264">
        <f t="shared" si="37"/>
        <v>1</v>
      </c>
      <c r="M264">
        <f>Parameters!$B$4/53*(1+Parameters!$C$5*COS(2*PI()*(C264-1)/53+Parameters!$C$6))</f>
        <v>4716981.1320754718</v>
      </c>
      <c r="N264">
        <f t="shared" si="38"/>
        <v>0</v>
      </c>
      <c r="O264" s="4">
        <v>202.11699999999999</v>
      </c>
      <c r="P264">
        <f t="shared" si="39"/>
        <v>0.99649456682509308</v>
      </c>
    </row>
    <row r="265" spans="1:16" x14ac:dyDescent="0.3">
      <c r="A265">
        <v>1835</v>
      </c>
      <c r="B265" s="1">
        <f t="shared" si="32"/>
        <v>45665</v>
      </c>
      <c r="C265">
        <f t="shared" si="33"/>
        <v>2</v>
      </c>
      <c r="D265" s="2">
        <f t="shared" si="34"/>
        <v>1</v>
      </c>
      <c r="E265" s="4">
        <v>24.7</v>
      </c>
      <c r="F265">
        <v>24.7</v>
      </c>
      <c r="G265">
        <f t="shared" si="35"/>
        <v>19.606999999999999</v>
      </c>
      <c r="H265">
        <f t="shared" si="36"/>
        <v>1</v>
      </c>
      <c r="I265">
        <f>Parameters!$B$1*H265^(1/Parameters!$B$2)</f>
        <v>2.0499999999999998</v>
      </c>
      <c r="J265" s="4">
        <v>9.2590000000000003</v>
      </c>
      <c r="K265" s="5">
        <v>257.036</v>
      </c>
      <c r="L265">
        <f t="shared" si="37"/>
        <v>1</v>
      </c>
      <c r="M265">
        <f>Parameters!$B$4/53*(1+Parameters!$C$5*COS(2*PI()*(C265-1)/53+Parameters!$C$6))</f>
        <v>4716981.1320754718</v>
      </c>
      <c r="N265">
        <f t="shared" si="38"/>
        <v>0</v>
      </c>
      <c r="O265" s="4">
        <v>202.11699999999999</v>
      </c>
      <c r="P265">
        <f t="shared" si="39"/>
        <v>0.99649456682509308</v>
      </c>
    </row>
    <row r="266" spans="1:16" x14ac:dyDescent="0.3">
      <c r="A266">
        <v>1842</v>
      </c>
      <c r="B266" s="1">
        <f t="shared" si="32"/>
        <v>45672</v>
      </c>
      <c r="C266">
        <f t="shared" si="33"/>
        <v>3</v>
      </c>
      <c r="D266" s="2">
        <f t="shared" si="34"/>
        <v>1</v>
      </c>
      <c r="E266" s="4">
        <v>24.7</v>
      </c>
      <c r="F266">
        <v>24.7</v>
      </c>
      <c r="G266">
        <f t="shared" si="35"/>
        <v>19.606999999999999</v>
      </c>
      <c r="H266">
        <f t="shared" si="36"/>
        <v>1</v>
      </c>
      <c r="I266">
        <f>Parameters!$B$1*H266^(1/Parameters!$B$2)</f>
        <v>2.0499999999999998</v>
      </c>
      <c r="J266" s="4">
        <v>9.2590000000000003</v>
      </c>
      <c r="K266" s="5">
        <v>196.25299999999999</v>
      </c>
      <c r="L266">
        <f t="shared" si="37"/>
        <v>1</v>
      </c>
      <c r="M266">
        <f>Parameters!$B$4/53*(1+Parameters!$C$5*COS(2*PI()*(C266-1)/53+Parameters!$C$6))</f>
        <v>4716981.1320754718</v>
      </c>
      <c r="N266">
        <f t="shared" si="38"/>
        <v>0</v>
      </c>
      <c r="O266" s="4">
        <v>202.11699999999999</v>
      </c>
      <c r="P266">
        <f t="shared" si="39"/>
        <v>0.99649456682509308</v>
      </c>
    </row>
    <row r="267" spans="1:16" x14ac:dyDescent="0.3">
      <c r="A267">
        <v>1849</v>
      </c>
      <c r="B267" s="1">
        <f t="shared" si="32"/>
        <v>45679</v>
      </c>
      <c r="C267">
        <f t="shared" si="33"/>
        <v>4</v>
      </c>
      <c r="D267" s="2">
        <f t="shared" si="34"/>
        <v>1</v>
      </c>
      <c r="E267" s="4">
        <v>24.7</v>
      </c>
      <c r="F267">
        <v>24.7</v>
      </c>
      <c r="G267">
        <f t="shared" si="35"/>
        <v>19.606999999999999</v>
      </c>
      <c r="H267">
        <f t="shared" si="36"/>
        <v>1</v>
      </c>
      <c r="I267">
        <f>Parameters!$B$1*H267^(1/Parameters!$B$2)</f>
        <v>2.0499999999999998</v>
      </c>
      <c r="J267" s="4">
        <v>9.2590000000000003</v>
      </c>
      <c r="K267" s="5">
        <v>124.696</v>
      </c>
      <c r="L267">
        <f t="shared" si="37"/>
        <v>1</v>
      </c>
      <c r="M267">
        <f>Parameters!$B$4/53*(1+Parameters!$C$5*COS(2*PI()*(C267-1)/53+Parameters!$C$6))</f>
        <v>4716981.1320754718</v>
      </c>
      <c r="N267">
        <f t="shared" si="38"/>
        <v>0</v>
      </c>
      <c r="O267" s="4">
        <v>202.11699999999999</v>
      </c>
      <c r="P267">
        <f t="shared" si="39"/>
        <v>0.99649456682509308</v>
      </c>
    </row>
    <row r="268" spans="1:16" x14ac:dyDescent="0.3">
      <c r="A268">
        <v>1856</v>
      </c>
      <c r="B268" s="1">
        <f t="shared" si="32"/>
        <v>45686</v>
      </c>
      <c r="C268">
        <f t="shared" si="33"/>
        <v>5</v>
      </c>
      <c r="D268" s="2">
        <f t="shared" si="34"/>
        <v>1</v>
      </c>
      <c r="E268" s="4">
        <v>24.7</v>
      </c>
      <c r="F268">
        <v>24.7</v>
      </c>
      <c r="G268">
        <f t="shared" si="35"/>
        <v>19.606999999999999</v>
      </c>
      <c r="H268">
        <f t="shared" si="36"/>
        <v>1</v>
      </c>
      <c r="I268">
        <f>Parameters!$B$1*H268^(1/Parameters!$B$2)</f>
        <v>2.0499999999999998</v>
      </c>
      <c r="J268" s="4">
        <v>9.2590000000000003</v>
      </c>
      <c r="K268" s="5">
        <v>124.379</v>
      </c>
      <c r="L268">
        <f t="shared" si="37"/>
        <v>1</v>
      </c>
      <c r="M268">
        <f>Parameters!$B$4/53*(1+Parameters!$C$5*COS(2*PI()*(C268-1)/53+Parameters!$C$6))</f>
        <v>4716981.1320754718</v>
      </c>
      <c r="N268">
        <f t="shared" si="38"/>
        <v>0</v>
      </c>
      <c r="O268" s="4">
        <v>202.11699999999999</v>
      </c>
      <c r="P268">
        <f t="shared" si="39"/>
        <v>0.99649456682509308</v>
      </c>
    </row>
    <row r="269" spans="1:16" x14ac:dyDescent="0.3">
      <c r="A269">
        <v>1863</v>
      </c>
      <c r="B269" s="1">
        <f t="shared" si="32"/>
        <v>45693</v>
      </c>
      <c r="C269">
        <f t="shared" si="33"/>
        <v>6</v>
      </c>
      <c r="D269" s="2">
        <f t="shared" si="34"/>
        <v>2</v>
      </c>
      <c r="E269" s="4">
        <v>24.4</v>
      </c>
      <c r="F269">
        <v>24.4</v>
      </c>
      <c r="G269">
        <f t="shared" si="35"/>
        <v>19.306999999999999</v>
      </c>
      <c r="H269">
        <f t="shared" si="36"/>
        <v>1</v>
      </c>
      <c r="I269">
        <f>Parameters!$B$1*H269^(1/Parameters!$B$2)</f>
        <v>2.0499999999999998</v>
      </c>
      <c r="J269" s="4">
        <v>9.2590000000000003</v>
      </c>
      <c r="K269" s="5">
        <v>134.85</v>
      </c>
      <c r="L269">
        <f t="shared" si="37"/>
        <v>1</v>
      </c>
      <c r="M269">
        <f>Parameters!$B$4/53*(1+Parameters!$C$5*COS(2*PI()*(C269-1)/53+Parameters!$C$6))</f>
        <v>4716981.1320754718</v>
      </c>
      <c r="N269">
        <f t="shared" si="38"/>
        <v>0</v>
      </c>
      <c r="O269" s="4">
        <v>202.126</v>
      </c>
      <c r="P269">
        <f t="shared" si="39"/>
        <v>0.9965389393969275</v>
      </c>
    </row>
    <row r="270" spans="1:16" x14ac:dyDescent="0.3">
      <c r="A270">
        <v>1870</v>
      </c>
      <c r="B270" s="1">
        <f t="shared" si="32"/>
        <v>45700</v>
      </c>
      <c r="C270">
        <f t="shared" si="33"/>
        <v>7</v>
      </c>
      <c r="D270" s="2">
        <f t="shared" si="34"/>
        <v>2</v>
      </c>
      <c r="E270" s="4">
        <v>24.4</v>
      </c>
      <c r="F270">
        <v>24.4</v>
      </c>
      <c r="G270">
        <f t="shared" si="35"/>
        <v>19.306999999999999</v>
      </c>
      <c r="H270">
        <f t="shared" si="36"/>
        <v>1</v>
      </c>
      <c r="I270">
        <f>Parameters!$B$1*H270^(1/Parameters!$B$2)</f>
        <v>2.0499999999999998</v>
      </c>
      <c r="J270" s="4">
        <v>9.2590000000000003</v>
      </c>
      <c r="K270" s="5">
        <v>242.374</v>
      </c>
      <c r="L270">
        <f t="shared" si="37"/>
        <v>1</v>
      </c>
      <c r="M270">
        <f>Parameters!$B$4/53*(1+Parameters!$C$5*COS(2*PI()*(C270-1)/53+Parameters!$C$6))</f>
        <v>4716981.1320754718</v>
      </c>
      <c r="N270">
        <f t="shared" si="38"/>
        <v>0</v>
      </c>
      <c r="O270" s="4">
        <v>202.126</v>
      </c>
      <c r="P270">
        <f t="shared" si="39"/>
        <v>0.9965389393969275</v>
      </c>
    </row>
    <row r="271" spans="1:16" x14ac:dyDescent="0.3">
      <c r="A271">
        <v>1877</v>
      </c>
      <c r="B271" s="1">
        <f t="shared" si="32"/>
        <v>45707</v>
      </c>
      <c r="C271">
        <f t="shared" si="33"/>
        <v>8</v>
      </c>
      <c r="D271" s="2">
        <f t="shared" si="34"/>
        <v>2</v>
      </c>
      <c r="E271" s="4">
        <v>24.4</v>
      </c>
      <c r="F271">
        <v>24.4</v>
      </c>
      <c r="G271">
        <f t="shared" si="35"/>
        <v>19.306999999999999</v>
      </c>
      <c r="H271">
        <f t="shared" si="36"/>
        <v>1</v>
      </c>
      <c r="I271">
        <f>Parameters!$B$1*H271^(1/Parameters!$B$2)</f>
        <v>2.0499999999999998</v>
      </c>
      <c r="J271" s="4">
        <v>9.2590000000000003</v>
      </c>
      <c r="K271" s="5">
        <v>167.369</v>
      </c>
      <c r="L271">
        <f t="shared" si="37"/>
        <v>1</v>
      </c>
      <c r="M271">
        <f>Parameters!$B$4/53*(1+Parameters!$C$5*COS(2*PI()*(C271-1)/53+Parameters!$C$6))</f>
        <v>4716981.1320754718</v>
      </c>
      <c r="N271">
        <f t="shared" si="38"/>
        <v>0</v>
      </c>
      <c r="O271" s="4">
        <v>202.126</v>
      </c>
      <c r="P271">
        <f t="shared" si="39"/>
        <v>0.9965389393969275</v>
      </c>
    </row>
    <row r="272" spans="1:16" x14ac:dyDescent="0.3">
      <c r="A272">
        <v>1884</v>
      </c>
      <c r="B272" s="1">
        <f t="shared" si="32"/>
        <v>45714</v>
      </c>
      <c r="C272">
        <f t="shared" si="33"/>
        <v>9</v>
      </c>
      <c r="D272" s="2">
        <f t="shared" si="34"/>
        <v>2</v>
      </c>
      <c r="E272" s="4">
        <v>24.4</v>
      </c>
      <c r="F272">
        <v>24.4</v>
      </c>
      <c r="G272">
        <f t="shared" si="35"/>
        <v>19.306999999999999</v>
      </c>
      <c r="H272">
        <f t="shared" si="36"/>
        <v>1</v>
      </c>
      <c r="I272">
        <f>Parameters!$B$1*H272^(1/Parameters!$B$2)</f>
        <v>2.0499999999999998</v>
      </c>
      <c r="J272" s="4">
        <v>9.2590000000000003</v>
      </c>
      <c r="K272" s="5">
        <v>299.80399999999997</v>
      </c>
      <c r="L272">
        <f t="shared" si="37"/>
        <v>1</v>
      </c>
      <c r="M272">
        <f>Parameters!$B$4/53*(1+Parameters!$C$5*COS(2*PI()*(C272-1)/53+Parameters!$C$6))</f>
        <v>4716981.1320754718</v>
      </c>
      <c r="N272">
        <f t="shared" si="38"/>
        <v>0</v>
      </c>
      <c r="O272" s="4">
        <v>202.126</v>
      </c>
      <c r="P272">
        <f t="shared" si="39"/>
        <v>0.9965389393969275</v>
      </c>
    </row>
    <row r="273" spans="1:16" x14ac:dyDescent="0.3">
      <c r="A273">
        <v>1891</v>
      </c>
      <c r="B273" s="1">
        <f t="shared" si="32"/>
        <v>45721</v>
      </c>
      <c r="C273">
        <f t="shared" si="33"/>
        <v>10</v>
      </c>
      <c r="D273" s="2">
        <f t="shared" si="34"/>
        <v>3</v>
      </c>
      <c r="E273" s="4">
        <v>24.1</v>
      </c>
      <c r="F273">
        <v>24.1</v>
      </c>
      <c r="G273">
        <f t="shared" si="35"/>
        <v>19.007000000000001</v>
      </c>
      <c r="H273">
        <f t="shared" si="36"/>
        <v>1</v>
      </c>
      <c r="I273">
        <f>Parameters!$B$1*H273^(1/Parameters!$B$2)</f>
        <v>2.0499999999999998</v>
      </c>
      <c r="J273" s="4">
        <v>9.2590000000000003</v>
      </c>
      <c r="K273" s="5">
        <v>156.124</v>
      </c>
      <c r="L273">
        <f t="shared" si="37"/>
        <v>1</v>
      </c>
      <c r="M273">
        <f>Parameters!$B$4/53*(1+Parameters!$C$5*COS(2*PI()*(C273-1)/53+Parameters!$C$6))</f>
        <v>4716981.1320754718</v>
      </c>
      <c r="N273">
        <f t="shared" si="38"/>
        <v>0</v>
      </c>
      <c r="O273" s="4">
        <v>202.13</v>
      </c>
      <c r="P273">
        <f t="shared" si="39"/>
        <v>0.99655866053996489</v>
      </c>
    </row>
    <row r="274" spans="1:16" x14ac:dyDescent="0.3">
      <c r="A274">
        <v>1898</v>
      </c>
      <c r="B274" s="1">
        <f t="shared" si="32"/>
        <v>45728</v>
      </c>
      <c r="C274">
        <f t="shared" si="33"/>
        <v>11</v>
      </c>
      <c r="D274" s="2">
        <f t="shared" si="34"/>
        <v>3</v>
      </c>
      <c r="E274" s="4">
        <v>24.1</v>
      </c>
      <c r="F274">
        <v>24.1</v>
      </c>
      <c r="G274">
        <f t="shared" si="35"/>
        <v>19.007000000000001</v>
      </c>
      <c r="H274">
        <f t="shared" si="36"/>
        <v>1</v>
      </c>
      <c r="I274">
        <f>Parameters!$B$1*H274^(1/Parameters!$B$2)</f>
        <v>2.0499999999999998</v>
      </c>
      <c r="J274" s="4">
        <v>9.2590000000000003</v>
      </c>
      <c r="K274" s="5">
        <v>103.414</v>
      </c>
      <c r="L274">
        <f t="shared" si="37"/>
        <v>1</v>
      </c>
      <c r="M274">
        <f>Parameters!$B$4/53*(1+Parameters!$C$5*COS(2*PI()*(C274-1)/53+Parameters!$C$6))</f>
        <v>4716981.1320754718</v>
      </c>
      <c r="N274">
        <f t="shared" si="38"/>
        <v>0</v>
      </c>
      <c r="O274" s="4">
        <v>202.13</v>
      </c>
      <c r="P274">
        <f t="shared" si="39"/>
        <v>0.99655866053996489</v>
      </c>
    </row>
    <row r="275" spans="1:16" x14ac:dyDescent="0.3">
      <c r="A275">
        <v>1905</v>
      </c>
      <c r="B275" s="1">
        <f t="shared" si="32"/>
        <v>45735</v>
      </c>
      <c r="C275">
        <f t="shared" si="33"/>
        <v>12</v>
      </c>
      <c r="D275" s="2">
        <f t="shared" si="34"/>
        <v>3</v>
      </c>
      <c r="E275" s="4">
        <v>24.1</v>
      </c>
      <c r="F275">
        <v>24.1</v>
      </c>
      <c r="G275">
        <f t="shared" si="35"/>
        <v>19.007000000000001</v>
      </c>
      <c r="H275">
        <f t="shared" si="36"/>
        <v>1</v>
      </c>
      <c r="I275">
        <f>Parameters!$B$1*H275^(1/Parameters!$B$2)</f>
        <v>2.0499999999999998</v>
      </c>
      <c r="J275" s="4">
        <v>9.2590000000000003</v>
      </c>
      <c r="K275" s="5">
        <v>88.903000000000006</v>
      </c>
      <c r="L275">
        <f t="shared" si="37"/>
        <v>1</v>
      </c>
      <c r="M275">
        <f>Parameters!$B$4/53*(1+Parameters!$C$5*COS(2*PI()*(C275-1)/53+Parameters!$C$6))</f>
        <v>4716981.1320754718</v>
      </c>
      <c r="N275">
        <f t="shared" si="38"/>
        <v>0</v>
      </c>
      <c r="O275" s="4">
        <v>202.13</v>
      </c>
      <c r="P275">
        <f t="shared" si="39"/>
        <v>0.99655866053996489</v>
      </c>
    </row>
    <row r="276" spans="1:16" x14ac:dyDescent="0.3">
      <c r="A276">
        <v>1912</v>
      </c>
      <c r="B276" s="1">
        <f t="shared" si="32"/>
        <v>45742</v>
      </c>
      <c r="C276">
        <f t="shared" si="33"/>
        <v>13</v>
      </c>
      <c r="D276" s="2">
        <f t="shared" si="34"/>
        <v>3</v>
      </c>
      <c r="E276" s="4">
        <v>24.1</v>
      </c>
      <c r="F276">
        <v>24.1</v>
      </c>
      <c r="G276">
        <f t="shared" si="35"/>
        <v>19.007000000000001</v>
      </c>
      <c r="H276">
        <f t="shared" si="36"/>
        <v>1</v>
      </c>
      <c r="I276">
        <f>Parameters!$B$1*H276^(1/Parameters!$B$2)</f>
        <v>2.0499999999999998</v>
      </c>
      <c r="J276" s="4">
        <v>9.2590000000000003</v>
      </c>
      <c r="K276" s="5">
        <v>72.605000000000004</v>
      </c>
      <c r="L276">
        <f t="shared" si="37"/>
        <v>1</v>
      </c>
      <c r="M276">
        <f>Parameters!$B$4/53*(1+Parameters!$C$5*COS(2*PI()*(C276-1)/53+Parameters!$C$6))</f>
        <v>4716981.1320754718</v>
      </c>
      <c r="N276">
        <f t="shared" si="38"/>
        <v>0</v>
      </c>
      <c r="O276" s="4">
        <v>202.13</v>
      </c>
      <c r="P276">
        <f t="shared" si="39"/>
        <v>0.99655866053996489</v>
      </c>
    </row>
    <row r="277" spans="1:16" x14ac:dyDescent="0.3">
      <c r="A277">
        <v>1919</v>
      </c>
      <c r="B277" s="1">
        <f t="shared" si="32"/>
        <v>45749</v>
      </c>
      <c r="C277">
        <f t="shared" si="33"/>
        <v>14</v>
      </c>
      <c r="D277" s="2">
        <f t="shared" si="34"/>
        <v>4</v>
      </c>
      <c r="E277" s="4">
        <v>24.1</v>
      </c>
      <c r="F277">
        <v>24.1</v>
      </c>
      <c r="G277">
        <f t="shared" si="35"/>
        <v>19.007000000000001</v>
      </c>
      <c r="H277">
        <f t="shared" si="36"/>
        <v>1</v>
      </c>
      <c r="I277">
        <f>Parameters!$B$1*H277^(1/Parameters!$B$2)</f>
        <v>2.0499999999999998</v>
      </c>
      <c r="J277" s="4">
        <v>9.2590000000000003</v>
      </c>
      <c r="K277" s="5">
        <v>85.239000000000004</v>
      </c>
      <c r="L277">
        <f t="shared" si="37"/>
        <v>1</v>
      </c>
      <c r="M277">
        <f>Parameters!$B$4/53*(1+Parameters!$C$5*COS(2*PI()*(C277-1)/53+Parameters!$C$6))</f>
        <v>4716981.1320754718</v>
      </c>
      <c r="N277">
        <f t="shared" si="38"/>
        <v>0</v>
      </c>
      <c r="O277" s="4">
        <v>202.12700000000001</v>
      </c>
      <c r="P277">
        <f t="shared" si="39"/>
        <v>0.99654386968268682</v>
      </c>
    </row>
    <row r="278" spans="1:16" x14ac:dyDescent="0.3">
      <c r="A278">
        <v>1926</v>
      </c>
      <c r="B278" s="1">
        <f t="shared" si="32"/>
        <v>45756</v>
      </c>
      <c r="C278">
        <f t="shared" si="33"/>
        <v>15</v>
      </c>
      <c r="D278" s="2">
        <f t="shared" si="34"/>
        <v>4</v>
      </c>
      <c r="E278" s="4">
        <v>24.1</v>
      </c>
      <c r="F278">
        <v>24.1</v>
      </c>
      <c r="G278">
        <f t="shared" si="35"/>
        <v>19.007000000000001</v>
      </c>
      <c r="H278">
        <f t="shared" si="36"/>
        <v>1</v>
      </c>
      <c r="I278">
        <f>Parameters!$B$1*H278^(1/Parameters!$B$2)</f>
        <v>2.0499999999999998</v>
      </c>
      <c r="J278" s="4">
        <v>9.2590000000000003</v>
      </c>
      <c r="K278" s="5">
        <v>69.700999999999993</v>
      </c>
      <c r="L278">
        <f t="shared" si="37"/>
        <v>1</v>
      </c>
      <c r="M278">
        <f>Parameters!$B$4/53*(1+Parameters!$C$5*COS(2*PI()*(C278-1)/53+Parameters!$C$6))</f>
        <v>4716981.1320754718</v>
      </c>
      <c r="N278">
        <f t="shared" si="38"/>
        <v>0</v>
      </c>
      <c r="O278" s="4">
        <v>202.12700000000001</v>
      </c>
      <c r="P278">
        <f t="shared" si="39"/>
        <v>0.99654386968268682</v>
      </c>
    </row>
    <row r="279" spans="1:16" x14ac:dyDescent="0.3">
      <c r="A279">
        <v>1933</v>
      </c>
      <c r="B279" s="1">
        <f t="shared" si="32"/>
        <v>45763</v>
      </c>
      <c r="C279">
        <f t="shared" si="33"/>
        <v>16</v>
      </c>
      <c r="D279" s="2">
        <f t="shared" si="34"/>
        <v>4</v>
      </c>
      <c r="E279" s="4">
        <v>24.1</v>
      </c>
      <c r="F279">
        <v>24.1</v>
      </c>
      <c r="G279">
        <f t="shared" si="35"/>
        <v>19.007000000000001</v>
      </c>
      <c r="H279">
        <f t="shared" si="36"/>
        <v>1</v>
      </c>
      <c r="I279">
        <f>Parameters!$B$1*H279^(1/Parameters!$B$2)</f>
        <v>2.0499999999999998</v>
      </c>
      <c r="J279" s="4">
        <v>9.2590000000000003</v>
      </c>
      <c r="K279" s="5">
        <v>61.078000000000003</v>
      </c>
      <c r="L279">
        <f t="shared" si="37"/>
        <v>1</v>
      </c>
      <c r="M279">
        <f>Parameters!$B$4/53*(1+Parameters!$C$5*COS(2*PI()*(C279-1)/53+Parameters!$C$6))</f>
        <v>4716981.1320754718</v>
      </c>
      <c r="N279">
        <f t="shared" si="38"/>
        <v>0</v>
      </c>
      <c r="O279" s="4">
        <v>202.12700000000001</v>
      </c>
      <c r="P279">
        <f t="shared" si="39"/>
        <v>0.99654386968268682</v>
      </c>
    </row>
    <row r="280" spans="1:16" x14ac:dyDescent="0.3">
      <c r="A280">
        <v>1940</v>
      </c>
      <c r="B280" s="1">
        <f t="shared" si="32"/>
        <v>45770</v>
      </c>
      <c r="C280">
        <f t="shared" si="33"/>
        <v>17</v>
      </c>
      <c r="D280" s="2">
        <f t="shared" si="34"/>
        <v>4</v>
      </c>
      <c r="E280" s="4">
        <v>24.1</v>
      </c>
      <c r="F280">
        <v>24.1</v>
      </c>
      <c r="G280">
        <f t="shared" si="35"/>
        <v>19.007000000000001</v>
      </c>
      <c r="H280">
        <f t="shared" si="36"/>
        <v>1</v>
      </c>
      <c r="I280">
        <f>Parameters!$B$1*H280^(1/Parameters!$B$2)</f>
        <v>2.0499999999999998</v>
      </c>
      <c r="J280" s="4">
        <v>9.2590000000000003</v>
      </c>
      <c r="K280" s="5">
        <v>53.965000000000003</v>
      </c>
      <c r="L280">
        <f t="shared" si="37"/>
        <v>1</v>
      </c>
      <c r="M280">
        <f>Parameters!$B$4/53*(1+Parameters!$C$5*COS(2*PI()*(C280-1)/53+Parameters!$C$6))</f>
        <v>4716981.1320754718</v>
      </c>
      <c r="N280">
        <f t="shared" si="38"/>
        <v>0</v>
      </c>
      <c r="O280" s="4">
        <v>202.12700000000001</v>
      </c>
      <c r="P280">
        <f t="shared" si="39"/>
        <v>0.99654386968268682</v>
      </c>
    </row>
    <row r="281" spans="1:16" x14ac:dyDescent="0.3">
      <c r="A281">
        <v>1947</v>
      </c>
      <c r="B281" s="1">
        <f t="shared" si="32"/>
        <v>45777</v>
      </c>
      <c r="C281">
        <f t="shared" si="33"/>
        <v>18</v>
      </c>
      <c r="D281" s="2">
        <f t="shared" si="34"/>
        <v>4</v>
      </c>
      <c r="E281" s="4">
        <v>24.1</v>
      </c>
      <c r="F281">
        <v>24.1</v>
      </c>
      <c r="G281">
        <f t="shared" si="35"/>
        <v>19.007000000000001</v>
      </c>
      <c r="H281">
        <f t="shared" si="36"/>
        <v>1</v>
      </c>
      <c r="I281">
        <f>Parameters!$B$1*H281^(1/Parameters!$B$2)</f>
        <v>2.0499999999999998</v>
      </c>
      <c r="J281" s="4">
        <v>9.2590000000000003</v>
      </c>
      <c r="K281" s="5">
        <v>56.006999999999998</v>
      </c>
      <c r="L281">
        <f t="shared" si="37"/>
        <v>1</v>
      </c>
      <c r="M281">
        <f>Parameters!$B$4/53*(1+Parameters!$C$5*COS(2*PI()*(C281-1)/53+Parameters!$C$6))</f>
        <v>4716981.1320754718</v>
      </c>
      <c r="N281">
        <f t="shared" si="38"/>
        <v>0</v>
      </c>
      <c r="O281" s="4">
        <v>202.12700000000001</v>
      </c>
      <c r="P281">
        <f t="shared" si="39"/>
        <v>0.99654386968268682</v>
      </c>
    </row>
    <row r="282" spans="1:16" x14ac:dyDescent="0.3">
      <c r="A282">
        <v>1954</v>
      </c>
      <c r="B282" s="1">
        <f t="shared" si="32"/>
        <v>45784</v>
      </c>
      <c r="C282">
        <f t="shared" si="33"/>
        <v>19</v>
      </c>
      <c r="D282" s="2">
        <f t="shared" si="34"/>
        <v>5</v>
      </c>
      <c r="E282" s="4">
        <v>25.1</v>
      </c>
      <c r="F282">
        <v>25.1</v>
      </c>
      <c r="G282">
        <f t="shared" si="35"/>
        <v>20.007000000000001</v>
      </c>
      <c r="H282">
        <f t="shared" si="36"/>
        <v>1</v>
      </c>
      <c r="I282">
        <f>Parameters!$B$1*H282^(1/Parameters!$B$2)</f>
        <v>2.0499999999999998</v>
      </c>
      <c r="J282" s="4">
        <v>9.2590000000000003</v>
      </c>
      <c r="K282" s="5">
        <v>83.84</v>
      </c>
      <c r="L282">
        <f t="shared" si="37"/>
        <v>1</v>
      </c>
      <c r="M282">
        <f>Parameters!$B$4/53*(1+Parameters!$C$5*COS(2*PI()*(C282-1)/53+Parameters!$C$6))</f>
        <v>4716981.1320754718</v>
      </c>
      <c r="N282">
        <f t="shared" si="38"/>
        <v>0</v>
      </c>
      <c r="O282" s="4">
        <v>202.08600000000001</v>
      </c>
      <c r="P282">
        <f t="shared" si="39"/>
        <v>0.99634172796655296</v>
      </c>
    </row>
    <row r="283" spans="1:16" x14ac:dyDescent="0.3">
      <c r="A283">
        <v>1961</v>
      </c>
      <c r="B283" s="1">
        <f t="shared" si="32"/>
        <v>45791</v>
      </c>
      <c r="C283">
        <f t="shared" si="33"/>
        <v>20</v>
      </c>
      <c r="D283" s="2">
        <f t="shared" si="34"/>
        <v>5</v>
      </c>
      <c r="E283" s="4">
        <v>25.1</v>
      </c>
      <c r="F283">
        <v>25.1</v>
      </c>
      <c r="G283">
        <f t="shared" si="35"/>
        <v>20.007000000000001</v>
      </c>
      <c r="H283">
        <f t="shared" si="36"/>
        <v>1</v>
      </c>
      <c r="I283">
        <f>Parameters!$B$1*H283^(1/Parameters!$B$2)</f>
        <v>2.0499999999999998</v>
      </c>
      <c r="J283" s="4">
        <v>9.2590000000000003</v>
      </c>
      <c r="K283" s="5">
        <v>43.561</v>
      </c>
      <c r="L283">
        <f t="shared" si="37"/>
        <v>1</v>
      </c>
      <c r="M283">
        <f>Parameters!$B$4/53*(1+Parameters!$C$5*COS(2*PI()*(C283-1)/53+Parameters!$C$6))</f>
        <v>4716981.1320754718</v>
      </c>
      <c r="N283">
        <f t="shared" si="38"/>
        <v>0</v>
      </c>
      <c r="O283" s="4">
        <v>202.08600000000001</v>
      </c>
      <c r="P283">
        <f t="shared" si="39"/>
        <v>0.99634172796655296</v>
      </c>
    </row>
    <row r="284" spans="1:16" x14ac:dyDescent="0.3">
      <c r="A284">
        <v>1968</v>
      </c>
      <c r="B284" s="1">
        <f t="shared" si="32"/>
        <v>45798</v>
      </c>
      <c r="C284">
        <f t="shared" si="33"/>
        <v>21</v>
      </c>
      <c r="D284" s="2">
        <f t="shared" si="34"/>
        <v>5</v>
      </c>
      <c r="E284" s="4">
        <v>25.1</v>
      </c>
      <c r="F284">
        <v>25.1</v>
      </c>
      <c r="G284">
        <f t="shared" si="35"/>
        <v>20.007000000000001</v>
      </c>
      <c r="H284">
        <f t="shared" si="36"/>
        <v>1</v>
      </c>
      <c r="I284">
        <f>Parameters!$B$1*H284^(1/Parameters!$B$2)</f>
        <v>2.0499999999999998</v>
      </c>
      <c r="J284" s="4">
        <v>9.2590000000000003</v>
      </c>
      <c r="K284" s="5">
        <v>46.003999999999998</v>
      </c>
      <c r="L284">
        <f t="shared" si="37"/>
        <v>1</v>
      </c>
      <c r="M284">
        <f>Parameters!$B$4/53*(1+Parameters!$C$5*COS(2*PI()*(C284-1)/53+Parameters!$C$6))</f>
        <v>4716981.1320754718</v>
      </c>
      <c r="N284">
        <f t="shared" si="38"/>
        <v>0</v>
      </c>
      <c r="O284" s="4">
        <v>202.08600000000001</v>
      </c>
      <c r="P284">
        <f t="shared" si="39"/>
        <v>0.99634172796655296</v>
      </c>
    </row>
    <row r="285" spans="1:16" x14ac:dyDescent="0.3">
      <c r="A285">
        <v>1975</v>
      </c>
      <c r="B285" s="1">
        <f t="shared" si="32"/>
        <v>45805</v>
      </c>
      <c r="C285">
        <f t="shared" si="33"/>
        <v>22</v>
      </c>
      <c r="D285" s="2">
        <f t="shared" si="34"/>
        <v>5</v>
      </c>
      <c r="E285" s="4">
        <v>25.1</v>
      </c>
      <c r="F285">
        <v>25.1</v>
      </c>
      <c r="G285">
        <f t="shared" si="35"/>
        <v>20.007000000000001</v>
      </c>
      <c r="H285">
        <f t="shared" si="36"/>
        <v>1</v>
      </c>
      <c r="I285">
        <f>Parameters!$B$1*H285^(1/Parameters!$B$2)</f>
        <v>2.0499999999999998</v>
      </c>
      <c r="J285" s="4">
        <v>9.2590000000000003</v>
      </c>
      <c r="K285" s="5">
        <v>40.502000000000002</v>
      </c>
      <c r="L285">
        <f t="shared" si="37"/>
        <v>1</v>
      </c>
      <c r="M285">
        <f>Parameters!$B$4/53*(1+Parameters!$C$5*COS(2*PI()*(C285-1)/53+Parameters!$C$6))</f>
        <v>4716981.1320754718</v>
      </c>
      <c r="N285">
        <f t="shared" si="38"/>
        <v>0</v>
      </c>
      <c r="O285" s="4">
        <v>202.08600000000001</v>
      </c>
      <c r="P285">
        <f t="shared" si="39"/>
        <v>0.99634172796655296</v>
      </c>
    </row>
    <row r="286" spans="1:16" x14ac:dyDescent="0.3">
      <c r="A286">
        <v>1982</v>
      </c>
      <c r="B286" s="1">
        <f t="shared" si="32"/>
        <v>45812</v>
      </c>
      <c r="C286">
        <f t="shared" si="33"/>
        <v>23</v>
      </c>
      <c r="D286" s="2">
        <f t="shared" si="34"/>
        <v>6</v>
      </c>
      <c r="E286" s="4">
        <v>25.3</v>
      </c>
      <c r="F286">
        <v>25.3</v>
      </c>
      <c r="G286">
        <f t="shared" si="35"/>
        <v>20.207000000000001</v>
      </c>
      <c r="H286">
        <f t="shared" si="36"/>
        <v>1</v>
      </c>
      <c r="I286">
        <f>Parameters!$B$1*H286^(1/Parameters!$B$2)</f>
        <v>2.0499999999999998</v>
      </c>
      <c r="J286" s="4">
        <v>9.2590000000000003</v>
      </c>
      <c r="K286" s="5">
        <v>15.999000000000001</v>
      </c>
      <c r="L286">
        <f t="shared" si="37"/>
        <v>1</v>
      </c>
      <c r="M286">
        <f>Parameters!$B$4/53*(1+Parameters!$C$5*COS(2*PI()*(C286-1)/53+Parameters!$C$6))</f>
        <v>4716981.1320754718</v>
      </c>
      <c r="N286">
        <f t="shared" si="38"/>
        <v>0</v>
      </c>
      <c r="O286" s="4">
        <v>202.07</v>
      </c>
      <c r="P286">
        <f t="shared" si="39"/>
        <v>0.99626284339440307</v>
      </c>
    </row>
    <row r="287" spans="1:16" x14ac:dyDescent="0.3">
      <c r="A287">
        <v>1989</v>
      </c>
      <c r="B287" s="1">
        <f t="shared" si="32"/>
        <v>45819</v>
      </c>
      <c r="C287">
        <f t="shared" si="33"/>
        <v>24</v>
      </c>
      <c r="D287" s="2">
        <f t="shared" si="34"/>
        <v>6</v>
      </c>
      <c r="E287" s="4">
        <v>25.3</v>
      </c>
      <c r="F287">
        <v>25.3</v>
      </c>
      <c r="G287">
        <f t="shared" si="35"/>
        <v>20.207000000000001</v>
      </c>
      <c r="H287">
        <f t="shared" si="36"/>
        <v>1</v>
      </c>
      <c r="I287">
        <f>Parameters!$B$1*H287^(1/Parameters!$B$2)</f>
        <v>2.0499999999999998</v>
      </c>
      <c r="J287" s="4">
        <v>9.2590000000000003</v>
      </c>
      <c r="K287" s="5">
        <v>14.401</v>
      </c>
      <c r="L287">
        <f t="shared" si="37"/>
        <v>1</v>
      </c>
      <c r="M287">
        <f>Parameters!$B$4/53*(1+Parameters!$C$5*COS(2*PI()*(C287-1)/53+Parameters!$C$6))</f>
        <v>4716981.1320754718</v>
      </c>
      <c r="N287">
        <f t="shared" si="38"/>
        <v>0</v>
      </c>
      <c r="O287" s="4">
        <v>202.07</v>
      </c>
      <c r="P287">
        <f t="shared" si="39"/>
        <v>0.99626284339440307</v>
      </c>
    </row>
    <row r="288" spans="1:16" x14ac:dyDescent="0.3">
      <c r="A288">
        <v>1996</v>
      </c>
      <c r="B288" s="1">
        <f t="shared" si="32"/>
        <v>45826</v>
      </c>
      <c r="C288">
        <f t="shared" si="33"/>
        <v>25</v>
      </c>
      <c r="D288" s="2">
        <f t="shared" si="34"/>
        <v>6</v>
      </c>
      <c r="E288" s="4">
        <v>25.3</v>
      </c>
      <c r="F288">
        <v>25.3</v>
      </c>
      <c r="G288">
        <f t="shared" si="35"/>
        <v>20.207000000000001</v>
      </c>
      <c r="H288">
        <f t="shared" si="36"/>
        <v>1</v>
      </c>
      <c r="I288">
        <f>Parameters!$B$1*H288^(1/Parameters!$B$2)</f>
        <v>2.0499999999999998</v>
      </c>
      <c r="J288" s="4">
        <v>9.2590000000000003</v>
      </c>
      <c r="K288" s="5">
        <v>12.169</v>
      </c>
      <c r="L288">
        <f t="shared" si="37"/>
        <v>1</v>
      </c>
      <c r="M288">
        <f>Parameters!$B$4/53*(1+Parameters!$C$5*COS(2*PI()*(C288-1)/53+Parameters!$C$6))</f>
        <v>4716981.1320754718</v>
      </c>
      <c r="N288">
        <f t="shared" si="38"/>
        <v>0</v>
      </c>
      <c r="O288" s="4">
        <v>202.07</v>
      </c>
      <c r="P288">
        <f t="shared" si="39"/>
        <v>0.99626284339440307</v>
      </c>
    </row>
    <row r="289" spans="1:16" x14ac:dyDescent="0.3">
      <c r="A289">
        <v>2003</v>
      </c>
      <c r="B289" s="1">
        <f t="shared" si="32"/>
        <v>45833</v>
      </c>
      <c r="C289">
        <f t="shared" si="33"/>
        <v>26</v>
      </c>
      <c r="D289" s="2">
        <f t="shared" si="34"/>
        <v>6</v>
      </c>
      <c r="E289" s="4">
        <v>25.3</v>
      </c>
      <c r="F289">
        <v>25.390999999999998</v>
      </c>
      <c r="G289">
        <f t="shared" si="35"/>
        <v>20.297999999999998</v>
      </c>
      <c r="H289">
        <f t="shared" si="36"/>
        <v>1</v>
      </c>
      <c r="I289">
        <f>Parameters!$B$1*H289^(1/Parameters!$B$2)</f>
        <v>2.0499999999999998</v>
      </c>
      <c r="J289" s="4">
        <v>9.2590000000000003</v>
      </c>
      <c r="K289" s="5">
        <v>8.9499999999999993</v>
      </c>
      <c r="L289">
        <f t="shared" si="37"/>
        <v>0.96662706555783551</v>
      </c>
      <c r="M289">
        <f>Parameters!$B$4/53*(1+Parameters!$C$5*COS(2*PI()*(C289-1)/53+Parameters!$C$6))</f>
        <v>4716981.1320754718</v>
      </c>
      <c r="N289">
        <f t="shared" si="38"/>
        <v>5.6222824983985821E-2</v>
      </c>
      <c r="O289" s="4">
        <v>201.89</v>
      </c>
      <c r="P289">
        <f t="shared" si="39"/>
        <v>0.99537539195771774</v>
      </c>
    </row>
    <row r="290" spans="1:16" x14ac:dyDescent="0.3">
      <c r="A290">
        <v>2010</v>
      </c>
      <c r="B290" s="1">
        <f t="shared" si="32"/>
        <v>45840</v>
      </c>
      <c r="C290">
        <f t="shared" si="33"/>
        <v>27</v>
      </c>
      <c r="D290" s="2">
        <f t="shared" si="34"/>
        <v>7</v>
      </c>
      <c r="E290" s="4">
        <v>26</v>
      </c>
      <c r="F290">
        <v>26.091000000000001</v>
      </c>
      <c r="G290">
        <f t="shared" si="35"/>
        <v>20.998000000000001</v>
      </c>
      <c r="H290">
        <f t="shared" si="36"/>
        <v>1</v>
      </c>
      <c r="I290">
        <f>Parameters!$B$1*H290^(1/Parameters!$B$2)</f>
        <v>2.0499999999999998</v>
      </c>
      <c r="J290" s="4">
        <v>9.2590000000000003</v>
      </c>
      <c r="K290" s="5">
        <v>9.19</v>
      </c>
      <c r="L290">
        <f t="shared" si="37"/>
        <v>0.9925477913381574</v>
      </c>
      <c r="M290">
        <f>Parameters!$B$4/53*(1+Parameters!$C$5*COS(2*PI()*(C290-1)/53+Parameters!$C$6))</f>
        <v>4716981.1320754718</v>
      </c>
      <c r="N290">
        <f t="shared" si="38"/>
        <v>1.2554611404191077E-2</v>
      </c>
      <c r="O290" s="4">
        <v>198.768</v>
      </c>
      <c r="P290">
        <f t="shared" si="39"/>
        <v>0.97998303981698776</v>
      </c>
    </row>
    <row r="291" spans="1:16" x14ac:dyDescent="0.3">
      <c r="A291">
        <v>2017</v>
      </c>
      <c r="B291" s="1">
        <f t="shared" si="32"/>
        <v>45847</v>
      </c>
      <c r="C291">
        <f t="shared" si="33"/>
        <v>28</v>
      </c>
      <c r="D291" s="2">
        <f t="shared" si="34"/>
        <v>7</v>
      </c>
      <c r="E291" s="4">
        <v>26</v>
      </c>
      <c r="F291">
        <v>26.091000000000001</v>
      </c>
      <c r="G291">
        <f t="shared" si="35"/>
        <v>20.998000000000001</v>
      </c>
      <c r="H291">
        <f t="shared" si="36"/>
        <v>1</v>
      </c>
      <c r="I291">
        <f>Parameters!$B$1*H291^(1/Parameters!$B$2)</f>
        <v>2.0499999999999998</v>
      </c>
      <c r="J291" s="4">
        <v>9.2590000000000003</v>
      </c>
      <c r="K291" s="5">
        <v>9.19</v>
      </c>
      <c r="L291">
        <f t="shared" si="37"/>
        <v>0.9925477913381574</v>
      </c>
      <c r="M291">
        <f>Parameters!$B$4/53*(1+Parameters!$C$5*COS(2*PI()*(C291-1)/53+Parameters!$C$6))</f>
        <v>4716981.1320754718</v>
      </c>
      <c r="N291">
        <f t="shared" si="38"/>
        <v>1.2554611404191077E-2</v>
      </c>
      <c r="O291" s="4">
        <v>195.59100000000001</v>
      </c>
      <c r="P291">
        <f t="shared" si="39"/>
        <v>0.96431952195949278</v>
      </c>
    </row>
    <row r="292" spans="1:16" x14ac:dyDescent="0.3">
      <c r="A292">
        <v>2024</v>
      </c>
      <c r="B292" s="1">
        <f t="shared" si="32"/>
        <v>45854</v>
      </c>
      <c r="C292">
        <f t="shared" si="33"/>
        <v>29</v>
      </c>
      <c r="D292" s="2">
        <f t="shared" si="34"/>
        <v>7</v>
      </c>
      <c r="E292" s="4">
        <v>26</v>
      </c>
      <c r="F292">
        <v>26.091000000000001</v>
      </c>
      <c r="G292">
        <f t="shared" si="35"/>
        <v>20.998000000000001</v>
      </c>
      <c r="H292">
        <f t="shared" si="36"/>
        <v>1</v>
      </c>
      <c r="I292">
        <f>Parameters!$B$1*H292^(1/Parameters!$B$2)</f>
        <v>2.0499999999999998</v>
      </c>
      <c r="J292" s="4">
        <v>9.2590000000000003</v>
      </c>
      <c r="K292" s="5">
        <v>7.41</v>
      </c>
      <c r="L292">
        <f t="shared" si="37"/>
        <v>0.80030240846743705</v>
      </c>
      <c r="M292">
        <f>Parameters!$B$4/53*(1+Parameters!$C$5*COS(2*PI()*(C292-1)/53+Parameters!$C$6))</f>
        <v>4716981.1320754718</v>
      </c>
      <c r="N292">
        <f t="shared" si="38"/>
        <v>0.3364271954543348</v>
      </c>
      <c r="O292" s="4">
        <v>191.23400000000001</v>
      </c>
      <c r="P292">
        <f t="shared" si="39"/>
        <v>0.94283826690594985</v>
      </c>
    </row>
    <row r="293" spans="1:16" x14ac:dyDescent="0.3">
      <c r="A293">
        <v>2031</v>
      </c>
      <c r="B293" s="1">
        <f t="shared" si="32"/>
        <v>45861</v>
      </c>
      <c r="C293">
        <f t="shared" si="33"/>
        <v>30</v>
      </c>
      <c r="D293" s="2">
        <f t="shared" si="34"/>
        <v>7</v>
      </c>
      <c r="E293" s="4">
        <v>26</v>
      </c>
      <c r="F293">
        <v>26</v>
      </c>
      <c r="G293">
        <f t="shared" si="35"/>
        <v>20.907</v>
      </c>
      <c r="H293">
        <f t="shared" si="36"/>
        <v>1</v>
      </c>
      <c r="I293">
        <f>Parameters!$B$1*H293^(1/Parameters!$B$2)</f>
        <v>2.0499999999999998</v>
      </c>
      <c r="J293" s="4">
        <v>9.2590000000000003</v>
      </c>
      <c r="K293" s="5">
        <v>9.1649999999999991</v>
      </c>
      <c r="L293">
        <f t="shared" si="37"/>
        <v>0.98984771573604047</v>
      </c>
      <c r="M293">
        <f>Parameters!$B$4/53*(1+Parameters!$C$5*COS(2*PI()*(C293-1)/53+Parameters!$C$6))</f>
        <v>4716981.1320754718</v>
      </c>
      <c r="N293">
        <f t="shared" si="38"/>
        <v>1.7103383652086482E-2</v>
      </c>
      <c r="O293" s="4">
        <v>193.905</v>
      </c>
      <c r="P293">
        <f t="shared" si="39"/>
        <v>0.95600706016920745</v>
      </c>
    </row>
    <row r="294" spans="1:16" x14ac:dyDescent="0.3">
      <c r="A294">
        <v>2038</v>
      </c>
      <c r="B294" s="1">
        <f t="shared" si="32"/>
        <v>45868</v>
      </c>
      <c r="C294">
        <f t="shared" si="33"/>
        <v>31</v>
      </c>
      <c r="D294" s="2">
        <f t="shared" si="34"/>
        <v>7</v>
      </c>
      <c r="E294" s="4">
        <v>26</v>
      </c>
      <c r="F294">
        <v>26.266999999999999</v>
      </c>
      <c r="G294">
        <f t="shared" si="35"/>
        <v>21.173999999999999</v>
      </c>
      <c r="H294">
        <f t="shared" si="36"/>
        <v>1</v>
      </c>
      <c r="I294">
        <f>Parameters!$B$1*H294^(1/Parameters!$B$2)</f>
        <v>2.0499999999999998</v>
      </c>
      <c r="J294" s="4">
        <v>9.2590000000000003</v>
      </c>
      <c r="K294" s="5">
        <v>9.1679999999999993</v>
      </c>
      <c r="L294">
        <f t="shared" si="37"/>
        <v>0.99017172480829452</v>
      </c>
      <c r="M294">
        <f>Parameters!$B$4/53*(1+Parameters!$C$5*COS(2*PI()*(C294-1)/53+Parameters!$C$6))</f>
        <v>4716981.1320754718</v>
      </c>
      <c r="N294">
        <f t="shared" si="38"/>
        <v>1.6557530982339003E-2</v>
      </c>
      <c r="O294" s="4">
        <v>195.624</v>
      </c>
      <c r="P294">
        <f t="shared" si="39"/>
        <v>0.96448222138955175</v>
      </c>
    </row>
    <row r="295" spans="1:16" x14ac:dyDescent="0.3">
      <c r="A295">
        <v>2045</v>
      </c>
      <c r="B295" s="1">
        <f t="shared" si="32"/>
        <v>45875</v>
      </c>
      <c r="C295">
        <f t="shared" si="33"/>
        <v>32</v>
      </c>
      <c r="D295" s="2">
        <f t="shared" si="34"/>
        <v>8</v>
      </c>
      <c r="E295" s="4">
        <v>26.4</v>
      </c>
      <c r="F295">
        <v>26.491</v>
      </c>
      <c r="G295">
        <f t="shared" si="35"/>
        <v>21.398</v>
      </c>
      <c r="H295">
        <f t="shared" si="36"/>
        <v>1</v>
      </c>
      <c r="I295">
        <f>Parameters!$B$1*H295^(1/Parameters!$B$2)</f>
        <v>2.0499999999999998</v>
      </c>
      <c r="J295" s="4">
        <v>9.2590000000000003</v>
      </c>
      <c r="K295" s="5">
        <v>9.18</v>
      </c>
      <c r="L295">
        <f t="shared" si="37"/>
        <v>0.99146776109731061</v>
      </c>
      <c r="M295">
        <f>Parameters!$B$4/53*(1+Parameters!$C$5*COS(2*PI()*(C295-1)/53+Parameters!$C$6))</f>
        <v>4716981.1320754718</v>
      </c>
      <c r="N295">
        <f t="shared" si="38"/>
        <v>1.4374120303349277E-2</v>
      </c>
      <c r="O295" s="4">
        <v>194.86699999999999</v>
      </c>
      <c r="P295">
        <f t="shared" si="39"/>
        <v>0.96074999506971415</v>
      </c>
    </row>
    <row r="296" spans="1:16" x14ac:dyDescent="0.3">
      <c r="A296">
        <v>2052</v>
      </c>
      <c r="B296" s="1">
        <f t="shared" si="32"/>
        <v>45882</v>
      </c>
      <c r="C296">
        <f t="shared" si="33"/>
        <v>33</v>
      </c>
      <c r="D296" s="2">
        <f t="shared" si="34"/>
        <v>8</v>
      </c>
      <c r="E296" s="4">
        <v>26.4</v>
      </c>
      <c r="F296">
        <v>26.491</v>
      </c>
      <c r="G296">
        <f t="shared" si="35"/>
        <v>21.398</v>
      </c>
      <c r="H296">
        <f t="shared" si="36"/>
        <v>1</v>
      </c>
      <c r="I296">
        <f>Parameters!$B$1*H296^(1/Parameters!$B$2)</f>
        <v>2.0499999999999998</v>
      </c>
      <c r="J296" s="4">
        <v>9.2590000000000003</v>
      </c>
      <c r="K296" s="5">
        <v>9.1790000000000003</v>
      </c>
      <c r="L296">
        <f t="shared" si="37"/>
        <v>0.99135975807322607</v>
      </c>
      <c r="M296">
        <f>Parameters!$B$4/53*(1+Parameters!$C$5*COS(2*PI()*(C296-1)/53+Parameters!$C$6))</f>
        <v>4716981.1320754718</v>
      </c>
      <c r="N296">
        <f t="shared" si="38"/>
        <v>1.4556071193264852E-2</v>
      </c>
      <c r="O296" s="4">
        <v>194.137</v>
      </c>
      <c r="P296">
        <f t="shared" si="39"/>
        <v>0.95715088646537949</v>
      </c>
    </row>
    <row r="297" spans="1:16" x14ac:dyDescent="0.3">
      <c r="A297">
        <v>2059</v>
      </c>
      <c r="B297" s="1">
        <f t="shared" si="32"/>
        <v>45889</v>
      </c>
      <c r="C297">
        <f t="shared" si="33"/>
        <v>34</v>
      </c>
      <c r="D297" s="2">
        <f t="shared" si="34"/>
        <v>8</v>
      </c>
      <c r="E297" s="4">
        <v>26.4</v>
      </c>
      <c r="F297">
        <v>26.4</v>
      </c>
      <c r="G297">
        <f t="shared" si="35"/>
        <v>21.306999999999999</v>
      </c>
      <c r="H297">
        <f t="shared" si="36"/>
        <v>1</v>
      </c>
      <c r="I297">
        <f>Parameters!$B$1*H297^(1/Parameters!$B$2)</f>
        <v>2.0499999999999998</v>
      </c>
      <c r="J297" s="4">
        <v>9.2590000000000003</v>
      </c>
      <c r="K297" s="5">
        <v>9.1579999999999995</v>
      </c>
      <c r="L297">
        <f t="shared" si="37"/>
        <v>0.98909169456744783</v>
      </c>
      <c r="M297">
        <f>Parameters!$B$4/53*(1+Parameters!$C$5*COS(2*PI()*(C297-1)/53+Parameters!$C$6))</f>
        <v>4716981.1320754718</v>
      </c>
      <c r="N297">
        <f t="shared" si="38"/>
        <v>1.8377039881497016E-2</v>
      </c>
      <c r="O297" s="4">
        <v>198.16200000000001</v>
      </c>
      <c r="P297">
        <f t="shared" si="39"/>
        <v>0.97699528664681412</v>
      </c>
    </row>
    <row r="298" spans="1:16" x14ac:dyDescent="0.3">
      <c r="A298">
        <v>2066</v>
      </c>
      <c r="B298" s="1">
        <f t="shared" si="32"/>
        <v>45896</v>
      </c>
      <c r="C298">
        <f t="shared" si="33"/>
        <v>35</v>
      </c>
      <c r="D298" s="2">
        <f t="shared" si="34"/>
        <v>8</v>
      </c>
      <c r="E298" s="4">
        <v>26.4</v>
      </c>
      <c r="F298">
        <v>26.587</v>
      </c>
      <c r="G298">
        <f t="shared" si="35"/>
        <v>21.494</v>
      </c>
      <c r="H298">
        <f t="shared" si="36"/>
        <v>1</v>
      </c>
      <c r="I298">
        <f>Parameters!$B$1*H298^(1/Parameters!$B$2)</f>
        <v>2.0499999999999998</v>
      </c>
      <c r="J298" s="4">
        <v>9.2590000000000003</v>
      </c>
      <c r="K298" s="5">
        <v>9.17</v>
      </c>
      <c r="L298">
        <f t="shared" si="37"/>
        <v>0.99038773085646392</v>
      </c>
      <c r="M298">
        <f>Parameters!$B$4/53*(1+Parameters!$C$5*COS(2*PI()*(C298-1)/53+Parameters!$C$6))</f>
        <v>4716981.1320754718</v>
      </c>
      <c r="N298">
        <f t="shared" si="38"/>
        <v>1.619362920250729E-2</v>
      </c>
      <c r="O298" s="4">
        <v>199.29</v>
      </c>
      <c r="P298">
        <f t="shared" si="39"/>
        <v>0.98255664898337502</v>
      </c>
    </row>
    <row r="299" spans="1:16" x14ac:dyDescent="0.3">
      <c r="A299">
        <v>2073</v>
      </c>
      <c r="B299" s="1">
        <f t="shared" si="32"/>
        <v>45903</v>
      </c>
      <c r="C299">
        <f t="shared" si="33"/>
        <v>36</v>
      </c>
      <c r="D299" s="2">
        <f t="shared" si="34"/>
        <v>9</v>
      </c>
      <c r="E299" s="4">
        <v>25</v>
      </c>
      <c r="F299">
        <v>25.091000000000001</v>
      </c>
      <c r="G299">
        <f t="shared" si="35"/>
        <v>19.998000000000001</v>
      </c>
      <c r="H299">
        <f t="shared" si="36"/>
        <v>1</v>
      </c>
      <c r="I299">
        <f>Parameters!$B$1*H299^(1/Parameters!$B$2)</f>
        <v>2.0499999999999998</v>
      </c>
      <c r="J299" s="4">
        <v>9.2590000000000003</v>
      </c>
      <c r="K299" s="5">
        <v>9.2010000000000005</v>
      </c>
      <c r="L299">
        <f t="shared" si="37"/>
        <v>0.99373582460308896</v>
      </c>
      <c r="M299">
        <f>Parameters!$B$4/53*(1+Parameters!$C$5*COS(2*PI()*(C299-1)/53+Parameters!$C$6))</f>
        <v>4716981.1320754718</v>
      </c>
      <c r="N299">
        <f t="shared" si="38"/>
        <v>1.0553151615116925E-2</v>
      </c>
      <c r="O299" s="4">
        <v>194.00899999999999</v>
      </c>
      <c r="P299">
        <f t="shared" si="39"/>
        <v>0.95651980988818108</v>
      </c>
    </row>
    <row r="300" spans="1:16" x14ac:dyDescent="0.3">
      <c r="A300">
        <v>2080</v>
      </c>
      <c r="B300" s="1">
        <f t="shared" si="32"/>
        <v>45910</v>
      </c>
      <c r="C300">
        <f t="shared" si="33"/>
        <v>37</v>
      </c>
      <c r="D300" s="2">
        <f t="shared" si="34"/>
        <v>9</v>
      </c>
      <c r="E300" s="4">
        <v>25</v>
      </c>
      <c r="F300">
        <v>25.091000000000001</v>
      </c>
      <c r="G300">
        <f t="shared" si="35"/>
        <v>19.998000000000001</v>
      </c>
      <c r="H300">
        <f t="shared" si="36"/>
        <v>1</v>
      </c>
      <c r="I300">
        <f>Parameters!$B$1*H300^(1/Parameters!$B$2)</f>
        <v>2.0499999999999998</v>
      </c>
      <c r="J300" s="4">
        <v>9.2590000000000003</v>
      </c>
      <c r="K300" s="5">
        <v>9.1999999999999993</v>
      </c>
      <c r="L300">
        <f t="shared" si="37"/>
        <v>0.99362782157900409</v>
      </c>
      <c r="M300">
        <f>Parameters!$B$4/53*(1+Parameters!$C$5*COS(2*PI()*(C300-1)/53+Parameters!$C$6))</f>
        <v>4716981.1320754718</v>
      </c>
      <c r="N300">
        <f t="shared" si="38"/>
        <v>1.0735102505033062E-2</v>
      </c>
      <c r="O300" s="4">
        <v>189.01499999999999</v>
      </c>
      <c r="P300">
        <f t="shared" si="39"/>
        <v>0.93189796280592418</v>
      </c>
    </row>
    <row r="301" spans="1:16" x14ac:dyDescent="0.3">
      <c r="A301">
        <v>2087</v>
      </c>
      <c r="B301" s="1">
        <f t="shared" si="32"/>
        <v>45917</v>
      </c>
      <c r="C301">
        <f t="shared" si="33"/>
        <v>38</v>
      </c>
      <c r="D301" s="2">
        <f t="shared" si="34"/>
        <v>9</v>
      </c>
      <c r="E301" s="4">
        <v>25</v>
      </c>
      <c r="F301">
        <v>25</v>
      </c>
      <c r="G301">
        <f t="shared" si="35"/>
        <v>19.907</v>
      </c>
      <c r="H301">
        <f t="shared" si="36"/>
        <v>1</v>
      </c>
      <c r="I301">
        <f>Parameters!$B$1*H301^(1/Parameters!$B$2)</f>
        <v>2.0499999999999998</v>
      </c>
      <c r="J301" s="4">
        <v>9.2590000000000003</v>
      </c>
      <c r="K301" s="5">
        <v>9.1539999999999999</v>
      </c>
      <c r="L301">
        <f t="shared" si="37"/>
        <v>0.98865968247110914</v>
      </c>
      <c r="M301">
        <f>Parameters!$B$4/53*(1+Parameters!$C$5*COS(2*PI()*(C301-1)/53+Parameters!$C$6))</f>
        <v>4716981.1320754718</v>
      </c>
      <c r="N301">
        <f t="shared" si="38"/>
        <v>1.9104843441160261E-2</v>
      </c>
      <c r="O301" s="4">
        <v>194.65600000000001</v>
      </c>
      <c r="P301">
        <f t="shared" si="39"/>
        <v>0.95970970477448869</v>
      </c>
    </row>
    <row r="302" spans="1:16" x14ac:dyDescent="0.3">
      <c r="A302">
        <v>2094</v>
      </c>
      <c r="B302" s="1">
        <f t="shared" si="32"/>
        <v>45924</v>
      </c>
      <c r="C302">
        <f t="shared" si="33"/>
        <v>39</v>
      </c>
      <c r="D302" s="2">
        <f t="shared" si="34"/>
        <v>9</v>
      </c>
      <c r="E302" s="4">
        <v>25</v>
      </c>
      <c r="F302">
        <v>25</v>
      </c>
      <c r="G302">
        <f t="shared" si="35"/>
        <v>19.907</v>
      </c>
      <c r="H302">
        <f t="shared" si="36"/>
        <v>1</v>
      </c>
      <c r="I302">
        <f>Parameters!$B$1*H302^(1/Parameters!$B$2)</f>
        <v>2.0499999999999998</v>
      </c>
      <c r="J302" s="4">
        <v>9.2590000000000003</v>
      </c>
      <c r="K302" s="5">
        <v>22.181999999999999</v>
      </c>
      <c r="L302">
        <f t="shared" si="37"/>
        <v>1</v>
      </c>
      <c r="M302">
        <f>Parameters!$B$4/53*(1+Parameters!$C$5*COS(2*PI()*(C302-1)/53+Parameters!$C$6))</f>
        <v>4716981.1320754718</v>
      </c>
      <c r="N302">
        <f t="shared" si="38"/>
        <v>0</v>
      </c>
      <c r="O302" s="4">
        <v>202.09</v>
      </c>
      <c r="P302">
        <f t="shared" si="39"/>
        <v>0.99636144910959035</v>
      </c>
    </row>
    <row r="303" spans="1:16" x14ac:dyDescent="0.3">
      <c r="A303">
        <v>2101</v>
      </c>
      <c r="B303" s="1">
        <f t="shared" si="32"/>
        <v>45931</v>
      </c>
      <c r="C303">
        <f t="shared" si="33"/>
        <v>40</v>
      </c>
      <c r="D303" s="2">
        <f t="shared" si="34"/>
        <v>10</v>
      </c>
      <c r="E303" s="4">
        <v>24.3</v>
      </c>
      <c r="F303">
        <v>24.390999999999998</v>
      </c>
      <c r="G303">
        <f t="shared" si="35"/>
        <v>19.297999999999998</v>
      </c>
      <c r="H303">
        <f t="shared" si="36"/>
        <v>1</v>
      </c>
      <c r="I303">
        <f>Parameters!$B$1*H303^(1/Parameters!$B$2)</f>
        <v>2.0499999999999998</v>
      </c>
      <c r="J303" s="4">
        <v>9.2590000000000003</v>
      </c>
      <c r="K303" s="5">
        <v>11.036</v>
      </c>
      <c r="L303">
        <f t="shared" si="37"/>
        <v>1</v>
      </c>
      <c r="M303">
        <f>Parameters!$B$4/53*(1+Parameters!$C$5*COS(2*PI()*(C303-1)/53+Parameters!$C$6))</f>
        <v>4716981.1320754718</v>
      </c>
      <c r="N303">
        <f t="shared" si="38"/>
        <v>0</v>
      </c>
      <c r="O303" s="4">
        <v>202.19499999999999</v>
      </c>
      <c r="P303">
        <f t="shared" si="39"/>
        <v>0.99687912911432341</v>
      </c>
    </row>
    <row r="304" spans="1:16" x14ac:dyDescent="0.3">
      <c r="A304">
        <v>2108</v>
      </c>
      <c r="B304" s="1">
        <f t="shared" si="32"/>
        <v>45938</v>
      </c>
      <c r="C304">
        <f t="shared" si="33"/>
        <v>41</v>
      </c>
      <c r="D304" s="2">
        <f t="shared" si="34"/>
        <v>10</v>
      </c>
      <c r="E304" s="4">
        <v>24.3</v>
      </c>
      <c r="F304">
        <v>24.390999999999998</v>
      </c>
      <c r="G304">
        <f t="shared" si="35"/>
        <v>19.297999999999998</v>
      </c>
      <c r="H304">
        <f t="shared" si="36"/>
        <v>1</v>
      </c>
      <c r="I304">
        <f>Parameters!$B$1*H304^(1/Parameters!$B$2)</f>
        <v>2.0499999999999998</v>
      </c>
      <c r="J304" s="4">
        <v>9.2590000000000003</v>
      </c>
      <c r="K304" s="5">
        <v>9.16</v>
      </c>
      <c r="L304">
        <f t="shared" si="37"/>
        <v>0.98930770061561724</v>
      </c>
      <c r="M304">
        <f>Parameters!$B$4/53*(1+Parameters!$C$5*COS(2*PI()*(C304-1)/53+Parameters!$C$6))</f>
        <v>4716981.1320754718</v>
      </c>
      <c r="N304">
        <f t="shared" si="38"/>
        <v>1.8013138101665303E-2</v>
      </c>
      <c r="O304" s="4">
        <v>199.91800000000001</v>
      </c>
      <c r="P304">
        <f t="shared" si="39"/>
        <v>0.98565286844025479</v>
      </c>
    </row>
    <row r="305" spans="1:16" x14ac:dyDescent="0.3">
      <c r="A305">
        <v>2115</v>
      </c>
      <c r="B305" s="1">
        <f t="shared" si="32"/>
        <v>45945</v>
      </c>
      <c r="C305">
        <f t="shared" si="33"/>
        <v>42</v>
      </c>
      <c r="D305" s="2">
        <f t="shared" si="34"/>
        <v>10</v>
      </c>
      <c r="E305" s="4">
        <v>24.3</v>
      </c>
      <c r="F305">
        <v>24.3</v>
      </c>
      <c r="G305">
        <f t="shared" si="35"/>
        <v>19.207000000000001</v>
      </c>
      <c r="H305">
        <f t="shared" si="36"/>
        <v>1</v>
      </c>
      <c r="I305">
        <f>Parameters!$B$1*H305^(1/Parameters!$B$2)</f>
        <v>2.0499999999999998</v>
      </c>
      <c r="J305" s="4">
        <v>9.2590000000000003</v>
      </c>
      <c r="K305" s="5">
        <v>10.406000000000001</v>
      </c>
      <c r="L305">
        <f t="shared" si="37"/>
        <v>1</v>
      </c>
      <c r="M305">
        <f>Parameters!$B$4/53*(1+Parameters!$C$5*COS(2*PI()*(C305-1)/53+Parameters!$C$6))</f>
        <v>4716981.1320754718</v>
      </c>
      <c r="N305">
        <f t="shared" si="38"/>
        <v>0</v>
      </c>
      <c r="O305" s="4">
        <v>202.12100000000001</v>
      </c>
      <c r="P305">
        <f t="shared" si="39"/>
        <v>0.99651428796813069</v>
      </c>
    </row>
    <row r="306" spans="1:16" x14ac:dyDescent="0.3">
      <c r="A306">
        <v>2122</v>
      </c>
      <c r="B306" s="1">
        <f t="shared" si="32"/>
        <v>45952</v>
      </c>
      <c r="C306">
        <f t="shared" si="33"/>
        <v>43</v>
      </c>
      <c r="D306" s="2">
        <f t="shared" si="34"/>
        <v>10</v>
      </c>
      <c r="E306" s="4">
        <v>24.3</v>
      </c>
      <c r="F306">
        <v>24.3</v>
      </c>
      <c r="G306">
        <f t="shared" si="35"/>
        <v>19.207000000000001</v>
      </c>
      <c r="H306">
        <f t="shared" si="36"/>
        <v>1</v>
      </c>
      <c r="I306">
        <f>Parameters!$B$1*H306^(1/Parameters!$B$2)</f>
        <v>2.0499999999999998</v>
      </c>
      <c r="J306" s="4">
        <v>9.2590000000000003</v>
      </c>
      <c r="K306" s="5">
        <v>164.095</v>
      </c>
      <c r="L306">
        <f t="shared" si="37"/>
        <v>1</v>
      </c>
      <c r="M306">
        <f>Parameters!$B$4/53*(1+Parameters!$C$5*COS(2*PI()*(C306-1)/53+Parameters!$C$6))</f>
        <v>4716981.1320754718</v>
      </c>
      <c r="N306">
        <f t="shared" si="38"/>
        <v>0</v>
      </c>
      <c r="O306" s="4">
        <v>202.12100000000001</v>
      </c>
      <c r="P306">
        <f t="shared" si="39"/>
        <v>0.99651428796813069</v>
      </c>
    </row>
    <row r="307" spans="1:16" x14ac:dyDescent="0.3">
      <c r="A307">
        <v>2129</v>
      </c>
      <c r="B307" s="1">
        <f t="shared" si="32"/>
        <v>45959</v>
      </c>
      <c r="C307">
        <f t="shared" si="33"/>
        <v>44</v>
      </c>
      <c r="D307" s="2">
        <f t="shared" si="34"/>
        <v>10</v>
      </c>
      <c r="E307" s="4">
        <v>24.3</v>
      </c>
      <c r="F307">
        <v>24.3</v>
      </c>
      <c r="G307">
        <f t="shared" si="35"/>
        <v>19.207000000000001</v>
      </c>
      <c r="H307">
        <f t="shared" si="36"/>
        <v>1</v>
      </c>
      <c r="I307">
        <f>Parameters!$B$1*H307^(1/Parameters!$B$2)</f>
        <v>2.0499999999999998</v>
      </c>
      <c r="J307" s="4">
        <v>9.2590000000000003</v>
      </c>
      <c r="K307" s="5">
        <v>101.646</v>
      </c>
      <c r="L307">
        <f t="shared" si="37"/>
        <v>1</v>
      </c>
      <c r="M307">
        <f>Parameters!$B$4/53*(1+Parameters!$C$5*COS(2*PI()*(C307-1)/53+Parameters!$C$6))</f>
        <v>4716981.1320754718</v>
      </c>
      <c r="N307">
        <f t="shared" si="38"/>
        <v>0</v>
      </c>
      <c r="O307" s="4">
        <v>202.12100000000001</v>
      </c>
      <c r="P307">
        <f t="shared" si="39"/>
        <v>0.99651428796813069</v>
      </c>
    </row>
    <row r="308" spans="1:16" x14ac:dyDescent="0.3">
      <c r="A308">
        <v>2136</v>
      </c>
      <c r="B308" s="1">
        <f t="shared" si="32"/>
        <v>45966</v>
      </c>
      <c r="C308">
        <f t="shared" si="33"/>
        <v>45</v>
      </c>
      <c r="D308" s="2">
        <f t="shared" si="34"/>
        <v>11</v>
      </c>
      <c r="E308" s="4">
        <v>24.7</v>
      </c>
      <c r="F308">
        <v>24.7</v>
      </c>
      <c r="G308">
        <f t="shared" si="35"/>
        <v>19.606999999999999</v>
      </c>
      <c r="H308">
        <f t="shared" si="36"/>
        <v>1</v>
      </c>
      <c r="I308">
        <f>Parameters!$B$1*H308^(1/Parameters!$B$2)</f>
        <v>2.0499999999999998</v>
      </c>
      <c r="J308" s="4">
        <v>9.2590000000000003</v>
      </c>
      <c r="K308" s="5">
        <v>173.09200000000001</v>
      </c>
      <c r="L308">
        <f t="shared" si="37"/>
        <v>1</v>
      </c>
      <c r="M308">
        <f>Parameters!$B$4/53*(1+Parameters!$C$5*COS(2*PI()*(C308-1)/53+Parameters!$C$6))</f>
        <v>4716981.1320754718</v>
      </c>
      <c r="N308">
        <f t="shared" si="38"/>
        <v>0</v>
      </c>
      <c r="O308" s="4">
        <v>202.124</v>
      </c>
      <c r="P308">
        <f t="shared" si="39"/>
        <v>0.99652907882540864</v>
      </c>
    </row>
    <row r="309" spans="1:16" x14ac:dyDescent="0.3">
      <c r="A309">
        <v>2143</v>
      </c>
      <c r="B309" s="1">
        <f t="shared" si="32"/>
        <v>45973</v>
      </c>
      <c r="C309">
        <f t="shared" si="33"/>
        <v>46</v>
      </c>
      <c r="D309" s="2">
        <f t="shared" si="34"/>
        <v>11</v>
      </c>
      <c r="E309" s="4">
        <v>24.7</v>
      </c>
      <c r="F309">
        <v>24.7</v>
      </c>
      <c r="G309">
        <f t="shared" si="35"/>
        <v>19.606999999999999</v>
      </c>
      <c r="H309">
        <f t="shared" si="36"/>
        <v>1</v>
      </c>
      <c r="I309">
        <f>Parameters!$B$1*H309^(1/Parameters!$B$2)</f>
        <v>2.0499999999999998</v>
      </c>
      <c r="J309" s="4">
        <v>9.2590000000000003</v>
      </c>
      <c r="K309" s="5">
        <v>86.58</v>
      </c>
      <c r="L309">
        <f t="shared" si="37"/>
        <v>1</v>
      </c>
      <c r="M309">
        <f>Parameters!$B$4/53*(1+Parameters!$C$5*COS(2*PI()*(C309-1)/53+Parameters!$C$6))</f>
        <v>4716981.1320754718</v>
      </c>
      <c r="N309">
        <f t="shared" si="38"/>
        <v>0</v>
      </c>
      <c r="O309" s="4">
        <v>202.124</v>
      </c>
      <c r="P309">
        <f t="shared" si="39"/>
        <v>0.99652907882540864</v>
      </c>
    </row>
    <row r="310" spans="1:16" x14ac:dyDescent="0.3">
      <c r="A310">
        <v>2150</v>
      </c>
      <c r="B310" s="1">
        <f t="shared" si="32"/>
        <v>45980</v>
      </c>
      <c r="C310">
        <f t="shared" si="33"/>
        <v>47</v>
      </c>
      <c r="D310" s="2">
        <f t="shared" si="34"/>
        <v>11</v>
      </c>
      <c r="E310" s="4">
        <v>24.7</v>
      </c>
      <c r="F310">
        <v>24.7</v>
      </c>
      <c r="G310">
        <f t="shared" si="35"/>
        <v>19.606999999999999</v>
      </c>
      <c r="H310">
        <f t="shared" si="36"/>
        <v>1</v>
      </c>
      <c r="I310">
        <f>Parameters!$B$1*H310^(1/Parameters!$B$2)</f>
        <v>2.0499999999999998</v>
      </c>
      <c r="J310" s="4">
        <v>9.2590000000000003</v>
      </c>
      <c r="K310" s="5">
        <v>44.290999999999997</v>
      </c>
      <c r="L310">
        <f t="shared" si="37"/>
        <v>1</v>
      </c>
      <c r="M310">
        <f>Parameters!$B$4/53*(1+Parameters!$C$5*COS(2*PI()*(C310-1)/53+Parameters!$C$6))</f>
        <v>4716981.1320754718</v>
      </c>
      <c r="N310">
        <f t="shared" si="38"/>
        <v>0</v>
      </c>
      <c r="O310" s="4">
        <v>202.124</v>
      </c>
      <c r="P310">
        <f t="shared" si="39"/>
        <v>0.99652907882540864</v>
      </c>
    </row>
    <row r="311" spans="1:16" x14ac:dyDescent="0.3">
      <c r="A311">
        <v>2157</v>
      </c>
      <c r="B311" s="1">
        <f t="shared" si="32"/>
        <v>45987</v>
      </c>
      <c r="C311">
        <f t="shared" si="33"/>
        <v>48</v>
      </c>
      <c r="D311" s="2">
        <f t="shared" si="34"/>
        <v>11</v>
      </c>
      <c r="E311" s="4">
        <v>24.7</v>
      </c>
      <c r="F311">
        <v>24.7</v>
      </c>
      <c r="G311">
        <f t="shared" si="35"/>
        <v>19.606999999999999</v>
      </c>
      <c r="H311">
        <f t="shared" si="36"/>
        <v>1</v>
      </c>
      <c r="I311">
        <f>Parameters!$B$1*H311^(1/Parameters!$B$2)</f>
        <v>2.0499999999999998</v>
      </c>
      <c r="J311" s="4">
        <v>9.2590000000000003</v>
      </c>
      <c r="K311" s="5">
        <v>32.764000000000003</v>
      </c>
      <c r="L311">
        <f t="shared" si="37"/>
        <v>1</v>
      </c>
      <c r="M311">
        <f>Parameters!$B$4/53*(1+Parameters!$C$5*COS(2*PI()*(C311-1)/53+Parameters!$C$6))</f>
        <v>4716981.1320754718</v>
      </c>
      <c r="N311">
        <f t="shared" si="38"/>
        <v>0</v>
      </c>
      <c r="O311" s="4">
        <v>202.124</v>
      </c>
      <c r="P311">
        <f t="shared" si="39"/>
        <v>0.99652907882540864</v>
      </c>
    </row>
    <row r="312" spans="1:16" x14ac:dyDescent="0.3">
      <c r="A312">
        <v>2164</v>
      </c>
      <c r="B312" s="1">
        <f t="shared" si="32"/>
        <v>45994</v>
      </c>
      <c r="C312">
        <f t="shared" si="33"/>
        <v>49</v>
      </c>
      <c r="D312" s="2">
        <f t="shared" si="34"/>
        <v>12</v>
      </c>
      <c r="E312" s="4">
        <v>25.5</v>
      </c>
      <c r="F312">
        <v>25.5</v>
      </c>
      <c r="G312">
        <f t="shared" si="35"/>
        <v>20.407</v>
      </c>
      <c r="H312">
        <f t="shared" si="36"/>
        <v>1</v>
      </c>
      <c r="I312">
        <f>Parameters!$B$1*H312^(1/Parameters!$B$2)</f>
        <v>2.0499999999999998</v>
      </c>
      <c r="J312" s="4">
        <v>9.2590000000000003</v>
      </c>
      <c r="K312" s="5">
        <v>27.821999999999999</v>
      </c>
      <c r="L312">
        <f t="shared" si="37"/>
        <v>1</v>
      </c>
      <c r="M312">
        <f>Parameters!$B$4/53*(1+Parameters!$C$5*COS(2*PI()*(C312-1)/53+Parameters!$C$6))</f>
        <v>4716981.1320754718</v>
      </c>
      <c r="N312">
        <f t="shared" si="38"/>
        <v>0</v>
      </c>
      <c r="O312" s="4">
        <v>202.08500000000001</v>
      </c>
      <c r="P312">
        <f t="shared" si="39"/>
        <v>0.99633679768079364</v>
      </c>
    </row>
    <row r="313" spans="1:16" x14ac:dyDescent="0.3">
      <c r="A313">
        <v>2171</v>
      </c>
      <c r="B313" s="1">
        <f t="shared" si="32"/>
        <v>46001</v>
      </c>
      <c r="C313">
        <f t="shared" si="33"/>
        <v>50</v>
      </c>
      <c r="D313" s="2">
        <f t="shared" si="34"/>
        <v>12</v>
      </c>
      <c r="E313" s="4">
        <v>25.5</v>
      </c>
      <c r="F313">
        <v>25.5</v>
      </c>
      <c r="G313">
        <f t="shared" si="35"/>
        <v>20.407</v>
      </c>
      <c r="H313">
        <f t="shared" si="36"/>
        <v>1</v>
      </c>
      <c r="I313">
        <f>Parameters!$B$1*H313^(1/Parameters!$B$2)</f>
        <v>2.0499999999999998</v>
      </c>
      <c r="J313" s="4">
        <v>9.2590000000000003</v>
      </c>
      <c r="K313" s="5">
        <v>39.914999999999999</v>
      </c>
      <c r="L313">
        <f t="shared" si="37"/>
        <v>1</v>
      </c>
      <c r="M313">
        <f>Parameters!$B$4/53*(1+Parameters!$C$5*COS(2*PI()*(C313-1)/53+Parameters!$C$6))</f>
        <v>4716981.1320754718</v>
      </c>
      <c r="N313">
        <f t="shared" si="38"/>
        <v>0</v>
      </c>
      <c r="O313" s="4">
        <v>202.08500000000001</v>
      </c>
      <c r="P313">
        <f t="shared" si="39"/>
        <v>0.99633679768079364</v>
      </c>
    </row>
    <row r="314" spans="1:16" x14ac:dyDescent="0.3">
      <c r="A314">
        <v>2178</v>
      </c>
      <c r="B314" s="1">
        <f t="shared" si="32"/>
        <v>46008</v>
      </c>
      <c r="C314">
        <f t="shared" si="33"/>
        <v>51</v>
      </c>
      <c r="D314" s="2">
        <f t="shared" si="34"/>
        <v>12</v>
      </c>
      <c r="E314" s="4">
        <v>25.5</v>
      </c>
      <c r="F314">
        <v>25.5</v>
      </c>
      <c r="G314">
        <f t="shared" si="35"/>
        <v>20.407</v>
      </c>
      <c r="H314">
        <f t="shared" si="36"/>
        <v>1</v>
      </c>
      <c r="I314">
        <f>Parameters!$B$1*H314^(1/Parameters!$B$2)</f>
        <v>2.0499999999999998</v>
      </c>
      <c r="J314" s="4">
        <v>9.2590000000000003</v>
      </c>
      <c r="K314" s="5">
        <v>70.878</v>
      </c>
      <c r="L314">
        <f t="shared" si="37"/>
        <v>1</v>
      </c>
      <c r="M314">
        <f>Parameters!$B$4/53*(1+Parameters!$C$5*COS(2*PI()*(C314-1)/53+Parameters!$C$6))</f>
        <v>4716981.1320754718</v>
      </c>
      <c r="N314">
        <f t="shared" si="38"/>
        <v>0</v>
      </c>
      <c r="O314" s="4">
        <v>202.08500000000001</v>
      </c>
      <c r="P314">
        <f t="shared" si="39"/>
        <v>0.99633679768079364</v>
      </c>
    </row>
    <row r="315" spans="1:16" x14ac:dyDescent="0.3">
      <c r="A315">
        <v>2185</v>
      </c>
      <c r="B315" s="1">
        <f t="shared" si="32"/>
        <v>46015</v>
      </c>
      <c r="C315">
        <f t="shared" si="33"/>
        <v>52</v>
      </c>
      <c r="D315" s="2">
        <f t="shared" si="34"/>
        <v>12</v>
      </c>
      <c r="E315" s="4">
        <v>25.5</v>
      </c>
      <c r="F315">
        <v>25.5</v>
      </c>
      <c r="G315">
        <f t="shared" si="35"/>
        <v>20.407</v>
      </c>
      <c r="H315">
        <f t="shared" si="36"/>
        <v>1</v>
      </c>
      <c r="I315">
        <f>Parameters!$B$1*H315^(1/Parameters!$B$2)</f>
        <v>2.0499999999999998</v>
      </c>
      <c r="J315" s="4">
        <v>9.2590000000000003</v>
      </c>
      <c r="K315" s="5">
        <v>178.928</v>
      </c>
      <c r="L315">
        <f t="shared" si="37"/>
        <v>1</v>
      </c>
      <c r="M315">
        <f>Parameters!$B$4/53*(1+Parameters!$C$5*COS(2*PI()*(C315-1)/53+Parameters!$C$6))</f>
        <v>4716981.1320754718</v>
      </c>
      <c r="N315">
        <f t="shared" si="38"/>
        <v>0</v>
      </c>
      <c r="O315" s="4">
        <v>202.08500000000001</v>
      </c>
      <c r="P315">
        <f t="shared" si="39"/>
        <v>0.99633679768079364</v>
      </c>
    </row>
    <row r="316" spans="1:16" x14ac:dyDescent="0.3">
      <c r="A316">
        <v>2192</v>
      </c>
      <c r="B316" s="1">
        <f t="shared" si="32"/>
        <v>46022</v>
      </c>
      <c r="C316">
        <f t="shared" si="33"/>
        <v>53</v>
      </c>
      <c r="D316" s="2">
        <f t="shared" si="34"/>
        <v>12</v>
      </c>
      <c r="E316" s="4">
        <v>25.5</v>
      </c>
      <c r="F316">
        <v>25.5</v>
      </c>
      <c r="G316">
        <f t="shared" si="35"/>
        <v>20.407</v>
      </c>
      <c r="H316">
        <f t="shared" si="36"/>
        <v>1</v>
      </c>
      <c r="I316">
        <f>Parameters!$B$1*H316^(1/Parameters!$B$2)</f>
        <v>2.0499999999999998</v>
      </c>
      <c r="J316" s="4">
        <v>9.2590000000000003</v>
      </c>
      <c r="K316" s="5">
        <v>292.875</v>
      </c>
      <c r="L316">
        <f t="shared" si="37"/>
        <v>1</v>
      </c>
      <c r="M316">
        <f>Parameters!$B$4/53*(1+Parameters!$C$5*COS(2*PI()*(C316-1)/53+Parameters!$C$6))</f>
        <v>4716981.1320754718</v>
      </c>
      <c r="N316">
        <f t="shared" si="38"/>
        <v>0</v>
      </c>
      <c r="O316" s="4">
        <v>202.08500000000001</v>
      </c>
      <c r="P316">
        <f t="shared" si="39"/>
        <v>0.99633679768079364</v>
      </c>
    </row>
    <row r="317" spans="1:16" x14ac:dyDescent="0.3">
      <c r="A317">
        <v>2199</v>
      </c>
      <c r="B317" s="1">
        <f t="shared" si="32"/>
        <v>46029</v>
      </c>
      <c r="C317">
        <f t="shared" si="33"/>
        <v>2</v>
      </c>
      <c r="D317" s="2">
        <f t="shared" si="34"/>
        <v>1</v>
      </c>
      <c r="E317" s="4">
        <v>24.7</v>
      </c>
      <c r="F317">
        <v>24.7</v>
      </c>
      <c r="G317">
        <f t="shared" si="35"/>
        <v>19.606999999999999</v>
      </c>
      <c r="H317">
        <f t="shared" si="36"/>
        <v>1</v>
      </c>
      <c r="I317">
        <f>Parameters!$B$1*H317^(1/Parameters!$B$2)</f>
        <v>2.0499999999999998</v>
      </c>
      <c r="J317" s="4">
        <v>9.2590000000000003</v>
      </c>
      <c r="K317" s="5">
        <v>280.95600000000002</v>
      </c>
      <c r="L317">
        <f t="shared" si="37"/>
        <v>1</v>
      </c>
      <c r="M317">
        <f>Parameters!$B$4/53*(1+Parameters!$C$5*COS(2*PI()*(C317-1)/53+Parameters!$C$6))</f>
        <v>4716981.1320754718</v>
      </c>
      <c r="N317">
        <f t="shared" si="38"/>
        <v>0</v>
      </c>
      <c r="O317" s="4">
        <v>202.11699999999999</v>
      </c>
      <c r="P317">
        <f t="shared" si="39"/>
        <v>0.99649456682509308</v>
      </c>
    </row>
    <row r="318" spans="1:16" x14ac:dyDescent="0.3">
      <c r="A318">
        <v>2206</v>
      </c>
      <c r="B318" s="1">
        <f t="shared" si="32"/>
        <v>46036</v>
      </c>
      <c r="C318">
        <f t="shared" si="33"/>
        <v>3</v>
      </c>
      <c r="D318" s="2">
        <f t="shared" si="34"/>
        <v>1</v>
      </c>
      <c r="E318" s="4">
        <v>24.7</v>
      </c>
      <c r="F318">
        <v>24.7</v>
      </c>
      <c r="G318">
        <f t="shared" si="35"/>
        <v>19.606999999999999</v>
      </c>
      <c r="H318">
        <f t="shared" si="36"/>
        <v>1</v>
      </c>
      <c r="I318">
        <f>Parameters!$B$1*H318^(1/Parameters!$B$2)</f>
        <v>2.0499999999999998</v>
      </c>
      <c r="J318" s="4">
        <v>9.2590000000000003</v>
      </c>
      <c r="K318" s="5">
        <v>129.06899999999999</v>
      </c>
      <c r="L318">
        <f t="shared" si="37"/>
        <v>1</v>
      </c>
      <c r="M318">
        <f>Parameters!$B$4/53*(1+Parameters!$C$5*COS(2*PI()*(C318-1)/53+Parameters!$C$6))</f>
        <v>4716981.1320754718</v>
      </c>
      <c r="N318">
        <f t="shared" si="38"/>
        <v>0</v>
      </c>
      <c r="O318" s="4">
        <v>202.11699999999999</v>
      </c>
      <c r="P318">
        <f t="shared" si="39"/>
        <v>0.99649456682509308</v>
      </c>
    </row>
    <row r="319" spans="1:16" x14ac:dyDescent="0.3">
      <c r="A319">
        <v>2213</v>
      </c>
      <c r="B319" s="1">
        <f t="shared" si="32"/>
        <v>46043</v>
      </c>
      <c r="C319">
        <f t="shared" si="33"/>
        <v>4</v>
      </c>
      <c r="D319" s="2">
        <f t="shared" si="34"/>
        <v>1</v>
      </c>
      <c r="E319" s="4">
        <v>24.7</v>
      </c>
      <c r="F319">
        <v>24.7</v>
      </c>
      <c r="G319">
        <f t="shared" si="35"/>
        <v>19.606999999999999</v>
      </c>
      <c r="H319">
        <f t="shared" si="36"/>
        <v>1</v>
      </c>
      <c r="I319">
        <f>Parameters!$B$1*H319^(1/Parameters!$B$2)</f>
        <v>2.0499999999999998</v>
      </c>
      <c r="J319" s="4">
        <v>9.2590000000000003</v>
      </c>
      <c r="K319" s="5">
        <v>206.631</v>
      </c>
      <c r="L319">
        <f t="shared" si="37"/>
        <v>1</v>
      </c>
      <c r="M319">
        <f>Parameters!$B$4/53*(1+Parameters!$C$5*COS(2*PI()*(C319-1)/53+Parameters!$C$6))</f>
        <v>4716981.1320754718</v>
      </c>
      <c r="N319">
        <f t="shared" si="38"/>
        <v>0</v>
      </c>
      <c r="O319" s="4">
        <v>202.11699999999999</v>
      </c>
      <c r="P319">
        <f t="shared" si="39"/>
        <v>0.99649456682509308</v>
      </c>
    </row>
    <row r="320" spans="1:16" x14ac:dyDescent="0.3">
      <c r="A320">
        <v>2220</v>
      </c>
      <c r="B320" s="1">
        <f t="shared" si="32"/>
        <v>46050</v>
      </c>
      <c r="C320">
        <f t="shared" si="33"/>
        <v>5</v>
      </c>
      <c r="D320" s="2">
        <f t="shared" si="34"/>
        <v>1</v>
      </c>
      <c r="E320" s="4">
        <v>24.7</v>
      </c>
      <c r="F320">
        <v>24.7</v>
      </c>
      <c r="G320">
        <f t="shared" si="35"/>
        <v>19.606999999999999</v>
      </c>
      <c r="H320">
        <f t="shared" si="36"/>
        <v>1</v>
      </c>
      <c r="I320">
        <f>Parameters!$B$1*H320^(1/Parameters!$B$2)</f>
        <v>2.0499999999999998</v>
      </c>
      <c r="J320" s="4">
        <v>9.2590000000000003</v>
      </c>
      <c r="K320" s="5">
        <v>208.54300000000001</v>
      </c>
      <c r="L320">
        <f t="shared" si="37"/>
        <v>1</v>
      </c>
      <c r="M320">
        <f>Parameters!$B$4/53*(1+Parameters!$C$5*COS(2*PI()*(C320-1)/53+Parameters!$C$6))</f>
        <v>4716981.1320754718</v>
      </c>
      <c r="N320">
        <f t="shared" si="38"/>
        <v>0</v>
      </c>
      <c r="O320" s="4">
        <v>202.11699999999999</v>
      </c>
      <c r="P320">
        <f t="shared" si="39"/>
        <v>0.99649456682509308</v>
      </c>
    </row>
    <row r="321" spans="1:16" x14ac:dyDescent="0.3">
      <c r="A321">
        <v>2227</v>
      </c>
      <c r="B321" s="1">
        <f t="shared" si="32"/>
        <v>46057</v>
      </c>
      <c r="C321">
        <f t="shared" si="33"/>
        <v>6</v>
      </c>
      <c r="D321" s="2">
        <f t="shared" si="34"/>
        <v>2</v>
      </c>
      <c r="E321" s="4">
        <v>24.4</v>
      </c>
      <c r="F321">
        <v>24.4</v>
      </c>
      <c r="G321">
        <f t="shared" si="35"/>
        <v>19.306999999999999</v>
      </c>
      <c r="H321">
        <f t="shared" si="36"/>
        <v>1</v>
      </c>
      <c r="I321">
        <f>Parameters!$B$1*H321^(1/Parameters!$B$2)</f>
        <v>2.0499999999999998</v>
      </c>
      <c r="J321" s="4">
        <v>9.2590000000000003</v>
      </c>
      <c r="K321" s="5">
        <v>239.79</v>
      </c>
      <c r="L321">
        <f t="shared" si="37"/>
        <v>1</v>
      </c>
      <c r="M321">
        <f>Parameters!$B$4/53*(1+Parameters!$C$5*COS(2*PI()*(C321-1)/53+Parameters!$C$6))</f>
        <v>4716981.1320754718</v>
      </c>
      <c r="N321">
        <f t="shared" si="38"/>
        <v>0</v>
      </c>
      <c r="O321" s="4">
        <v>202.126</v>
      </c>
      <c r="P321">
        <f t="shared" si="39"/>
        <v>0.9965389393969275</v>
      </c>
    </row>
    <row r="322" spans="1:16" x14ac:dyDescent="0.3">
      <c r="A322">
        <v>2234</v>
      </c>
      <c r="B322" s="1">
        <f t="shared" si="32"/>
        <v>46064</v>
      </c>
      <c r="C322">
        <f t="shared" si="33"/>
        <v>7</v>
      </c>
      <c r="D322" s="2">
        <f t="shared" si="34"/>
        <v>2</v>
      </c>
      <c r="E322" s="4">
        <v>24.4</v>
      </c>
      <c r="F322">
        <v>24.4</v>
      </c>
      <c r="G322">
        <f t="shared" si="35"/>
        <v>19.306999999999999</v>
      </c>
      <c r="H322">
        <f t="shared" si="36"/>
        <v>1</v>
      </c>
      <c r="I322">
        <f>Parameters!$B$1*H322^(1/Parameters!$B$2)</f>
        <v>2.0499999999999998</v>
      </c>
      <c r="J322" s="4">
        <v>9.2590000000000003</v>
      </c>
      <c r="K322" s="5">
        <v>194.94399999999999</v>
      </c>
      <c r="L322">
        <f t="shared" si="37"/>
        <v>1</v>
      </c>
      <c r="M322">
        <f>Parameters!$B$4/53*(1+Parameters!$C$5*COS(2*PI()*(C322-1)/53+Parameters!$C$6))</f>
        <v>4716981.1320754718</v>
      </c>
      <c r="N322">
        <f t="shared" si="38"/>
        <v>0</v>
      </c>
      <c r="O322" s="4">
        <v>202.126</v>
      </c>
      <c r="P322">
        <f t="shared" si="39"/>
        <v>0.9965389393969275</v>
      </c>
    </row>
    <row r="323" spans="1:16" x14ac:dyDescent="0.3">
      <c r="A323">
        <v>2241</v>
      </c>
      <c r="B323" s="1">
        <f t="shared" si="32"/>
        <v>46071</v>
      </c>
      <c r="C323">
        <f t="shared" si="33"/>
        <v>8</v>
      </c>
      <c r="D323" s="2">
        <f t="shared" si="34"/>
        <v>2</v>
      </c>
      <c r="E323" s="4">
        <v>24.4</v>
      </c>
      <c r="F323">
        <v>24.4</v>
      </c>
      <c r="G323">
        <f t="shared" si="35"/>
        <v>19.306999999999999</v>
      </c>
      <c r="H323">
        <f t="shared" si="36"/>
        <v>1</v>
      </c>
      <c r="I323">
        <f>Parameters!$B$1*H323^(1/Parameters!$B$2)</f>
        <v>2.0499999999999998</v>
      </c>
      <c r="J323" s="4">
        <v>9.2590000000000003</v>
      </c>
      <c r="K323" s="5">
        <v>201.804</v>
      </c>
      <c r="L323">
        <f t="shared" si="37"/>
        <v>1</v>
      </c>
      <c r="M323">
        <f>Parameters!$B$4/53*(1+Parameters!$C$5*COS(2*PI()*(C323-1)/53+Parameters!$C$6))</f>
        <v>4716981.1320754718</v>
      </c>
      <c r="N323">
        <f t="shared" si="38"/>
        <v>0</v>
      </c>
      <c r="O323" s="4">
        <v>202.126</v>
      </c>
      <c r="P323">
        <f t="shared" si="39"/>
        <v>0.9965389393969275</v>
      </c>
    </row>
    <row r="324" spans="1:16" x14ac:dyDescent="0.3">
      <c r="A324">
        <v>2248</v>
      </c>
      <c r="B324" s="1">
        <f t="shared" ref="B324:B387" si="40">A324+43830</f>
        <v>46078</v>
      </c>
      <c r="C324">
        <f t="shared" ref="C324:C387" si="41">WEEKNUM(B324)</f>
        <v>9</v>
      </c>
      <c r="D324" s="2">
        <f t="shared" ref="D324:D387" si="42">MONTH(B324)</f>
        <v>2</v>
      </c>
      <c r="E324" s="4">
        <v>24.4</v>
      </c>
      <c r="F324">
        <v>24.4</v>
      </c>
      <c r="G324">
        <f t="shared" ref="G324:G387" si="43">F324-5.093</f>
        <v>19.306999999999999</v>
      </c>
      <c r="H324">
        <f t="shared" ref="H324:H387" si="44">MIN(1,F324/E324)</f>
        <v>1</v>
      </c>
      <c r="I324">
        <f>Parameters!$B$1*H324^(1/Parameters!$B$2)</f>
        <v>2.0499999999999998</v>
      </c>
      <c r="J324" s="4">
        <v>9.2590000000000003</v>
      </c>
      <c r="K324" s="5">
        <v>117.736</v>
      </c>
      <c r="L324">
        <f t="shared" ref="L324:L387" si="45">MIN(1,K324/J324)</f>
        <v>1</v>
      </c>
      <c r="M324">
        <f>Parameters!$B$4/53*(1+Parameters!$C$5*COS(2*PI()*(C324-1)/53+Parameters!$C$6))</f>
        <v>4716981.1320754718</v>
      </c>
      <c r="N324">
        <f t="shared" ref="N324:N387" si="46">2*M324/(J324*86400*7)*(1-L324)</f>
        <v>0</v>
      </c>
      <c r="O324" s="4">
        <v>202.126</v>
      </c>
      <c r="P324">
        <f t="shared" ref="P324:P387" si="47">O324/202.828</f>
        <v>0.9965389393969275</v>
      </c>
    </row>
    <row r="325" spans="1:16" x14ac:dyDescent="0.3">
      <c r="A325">
        <v>2255</v>
      </c>
      <c r="B325" s="1">
        <f t="shared" si="40"/>
        <v>46085</v>
      </c>
      <c r="C325">
        <f t="shared" si="41"/>
        <v>10</v>
      </c>
      <c r="D325" s="2">
        <f t="shared" si="42"/>
        <v>3</v>
      </c>
      <c r="E325" s="4">
        <v>24.1</v>
      </c>
      <c r="F325">
        <v>24.1</v>
      </c>
      <c r="G325">
        <f t="shared" si="43"/>
        <v>19.007000000000001</v>
      </c>
      <c r="H325">
        <f t="shared" si="44"/>
        <v>1</v>
      </c>
      <c r="I325">
        <f>Parameters!$B$1*H325^(1/Parameters!$B$2)</f>
        <v>2.0499999999999998</v>
      </c>
      <c r="J325" s="4">
        <v>9.2590000000000003</v>
      </c>
      <c r="K325" s="5">
        <v>98.227999999999994</v>
      </c>
      <c r="L325">
        <f t="shared" si="45"/>
        <v>1</v>
      </c>
      <c r="M325">
        <f>Parameters!$B$4/53*(1+Parameters!$C$5*COS(2*PI()*(C325-1)/53+Parameters!$C$6))</f>
        <v>4716981.1320754718</v>
      </c>
      <c r="N325">
        <f t="shared" si="46"/>
        <v>0</v>
      </c>
      <c r="O325" s="4">
        <v>202.13</v>
      </c>
      <c r="P325">
        <f t="shared" si="47"/>
        <v>0.99655866053996489</v>
      </c>
    </row>
    <row r="326" spans="1:16" x14ac:dyDescent="0.3">
      <c r="A326">
        <v>2262</v>
      </c>
      <c r="B326" s="1">
        <f t="shared" si="40"/>
        <v>46092</v>
      </c>
      <c r="C326">
        <f t="shared" si="41"/>
        <v>11</v>
      </c>
      <c r="D326" s="2">
        <f t="shared" si="42"/>
        <v>3</v>
      </c>
      <c r="E326" s="4">
        <v>24.1</v>
      </c>
      <c r="F326">
        <v>24.1</v>
      </c>
      <c r="G326">
        <f t="shared" si="43"/>
        <v>19.007000000000001</v>
      </c>
      <c r="H326">
        <f t="shared" si="44"/>
        <v>1</v>
      </c>
      <c r="I326">
        <f>Parameters!$B$1*H326^(1/Parameters!$B$2)</f>
        <v>2.0499999999999998</v>
      </c>
      <c r="J326" s="4">
        <v>9.2590000000000003</v>
      </c>
      <c r="K326" s="5">
        <v>73.623000000000005</v>
      </c>
      <c r="L326">
        <f t="shared" si="45"/>
        <v>1</v>
      </c>
      <c r="M326">
        <f>Parameters!$B$4/53*(1+Parameters!$C$5*COS(2*PI()*(C326-1)/53+Parameters!$C$6))</f>
        <v>4716981.1320754718</v>
      </c>
      <c r="N326">
        <f t="shared" si="46"/>
        <v>0</v>
      </c>
      <c r="O326" s="4">
        <v>202.13</v>
      </c>
      <c r="P326">
        <f t="shared" si="47"/>
        <v>0.99655866053996489</v>
      </c>
    </row>
    <row r="327" spans="1:16" x14ac:dyDescent="0.3">
      <c r="A327">
        <v>2269</v>
      </c>
      <c r="B327" s="1">
        <f t="shared" si="40"/>
        <v>46099</v>
      </c>
      <c r="C327">
        <f t="shared" si="41"/>
        <v>12</v>
      </c>
      <c r="D327" s="2">
        <f t="shared" si="42"/>
        <v>3</v>
      </c>
      <c r="E327" s="4">
        <v>24.1</v>
      </c>
      <c r="F327">
        <v>24.1</v>
      </c>
      <c r="G327">
        <f t="shared" si="43"/>
        <v>19.007000000000001</v>
      </c>
      <c r="H327">
        <f t="shared" si="44"/>
        <v>1</v>
      </c>
      <c r="I327">
        <f>Parameters!$B$1*H327^(1/Parameters!$B$2)</f>
        <v>2.0499999999999998</v>
      </c>
      <c r="J327" s="4">
        <v>9.2590000000000003</v>
      </c>
      <c r="K327" s="5">
        <v>55.51</v>
      </c>
      <c r="L327">
        <f t="shared" si="45"/>
        <v>1</v>
      </c>
      <c r="M327">
        <f>Parameters!$B$4/53*(1+Parameters!$C$5*COS(2*PI()*(C327-1)/53+Parameters!$C$6))</f>
        <v>4716981.1320754718</v>
      </c>
      <c r="N327">
        <f t="shared" si="46"/>
        <v>0</v>
      </c>
      <c r="O327" s="4">
        <v>202.13</v>
      </c>
      <c r="P327">
        <f t="shared" si="47"/>
        <v>0.99655866053996489</v>
      </c>
    </row>
    <row r="328" spans="1:16" x14ac:dyDescent="0.3">
      <c r="A328">
        <v>2276</v>
      </c>
      <c r="B328" s="1">
        <f t="shared" si="40"/>
        <v>46106</v>
      </c>
      <c r="C328">
        <f t="shared" si="41"/>
        <v>13</v>
      </c>
      <c r="D328" s="2">
        <f t="shared" si="42"/>
        <v>3</v>
      </c>
      <c r="E328" s="4">
        <v>24.1</v>
      </c>
      <c r="F328">
        <v>24.1</v>
      </c>
      <c r="G328">
        <f t="shared" si="43"/>
        <v>19.007000000000001</v>
      </c>
      <c r="H328">
        <f t="shared" si="44"/>
        <v>1</v>
      </c>
      <c r="I328">
        <f>Parameters!$B$1*H328^(1/Parameters!$B$2)</f>
        <v>2.0499999999999998</v>
      </c>
      <c r="J328" s="4">
        <v>9.2590000000000003</v>
      </c>
      <c r="K328" s="5">
        <v>53.289000000000001</v>
      </c>
      <c r="L328">
        <f t="shared" si="45"/>
        <v>1</v>
      </c>
      <c r="M328">
        <f>Parameters!$B$4/53*(1+Parameters!$C$5*COS(2*PI()*(C328-1)/53+Parameters!$C$6))</f>
        <v>4716981.1320754718</v>
      </c>
      <c r="N328">
        <f t="shared" si="46"/>
        <v>0</v>
      </c>
      <c r="O328" s="4">
        <v>202.13</v>
      </c>
      <c r="P328">
        <f t="shared" si="47"/>
        <v>0.99655866053996489</v>
      </c>
    </row>
    <row r="329" spans="1:16" x14ac:dyDescent="0.3">
      <c r="A329">
        <v>2283</v>
      </c>
      <c r="B329" s="1">
        <f t="shared" si="40"/>
        <v>46113</v>
      </c>
      <c r="C329">
        <f t="shared" si="41"/>
        <v>14</v>
      </c>
      <c r="D329" s="2">
        <f t="shared" si="42"/>
        <v>4</v>
      </c>
      <c r="E329" s="4">
        <v>24.1</v>
      </c>
      <c r="F329">
        <v>24.1</v>
      </c>
      <c r="G329">
        <f t="shared" si="43"/>
        <v>19.007000000000001</v>
      </c>
      <c r="H329">
        <f t="shared" si="44"/>
        <v>1</v>
      </c>
      <c r="I329">
        <f>Parameters!$B$1*H329^(1/Parameters!$B$2)</f>
        <v>2.0499999999999998</v>
      </c>
      <c r="J329" s="4">
        <v>9.2590000000000003</v>
      </c>
      <c r="K329" s="5">
        <v>35.607999999999997</v>
      </c>
      <c r="L329">
        <f t="shared" si="45"/>
        <v>1</v>
      </c>
      <c r="M329">
        <f>Parameters!$B$4/53*(1+Parameters!$C$5*COS(2*PI()*(C329-1)/53+Parameters!$C$6))</f>
        <v>4716981.1320754718</v>
      </c>
      <c r="N329">
        <f t="shared" si="46"/>
        <v>0</v>
      </c>
      <c r="O329" s="4">
        <v>202.12700000000001</v>
      </c>
      <c r="P329">
        <f t="shared" si="47"/>
        <v>0.99654386968268682</v>
      </c>
    </row>
    <row r="330" spans="1:16" x14ac:dyDescent="0.3">
      <c r="A330">
        <v>2290</v>
      </c>
      <c r="B330" s="1">
        <f t="shared" si="40"/>
        <v>46120</v>
      </c>
      <c r="C330">
        <f t="shared" si="41"/>
        <v>15</v>
      </c>
      <c r="D330" s="2">
        <f t="shared" si="42"/>
        <v>4</v>
      </c>
      <c r="E330" s="4">
        <v>24.1</v>
      </c>
      <c r="F330">
        <v>24.1</v>
      </c>
      <c r="G330">
        <f t="shared" si="43"/>
        <v>19.007000000000001</v>
      </c>
      <c r="H330">
        <f t="shared" si="44"/>
        <v>1</v>
      </c>
      <c r="I330">
        <f>Parameters!$B$1*H330^(1/Parameters!$B$2)</f>
        <v>2.0499999999999998</v>
      </c>
      <c r="J330" s="4">
        <v>9.2590000000000003</v>
      </c>
      <c r="K330" s="5">
        <v>41.094999999999999</v>
      </c>
      <c r="L330">
        <f t="shared" si="45"/>
        <v>1</v>
      </c>
      <c r="M330">
        <f>Parameters!$B$4/53*(1+Parameters!$C$5*COS(2*PI()*(C330-1)/53+Parameters!$C$6))</f>
        <v>4716981.1320754718</v>
      </c>
      <c r="N330">
        <f t="shared" si="46"/>
        <v>0</v>
      </c>
      <c r="O330" s="4">
        <v>202.12700000000001</v>
      </c>
      <c r="P330">
        <f t="shared" si="47"/>
        <v>0.99654386968268682</v>
      </c>
    </row>
    <row r="331" spans="1:16" x14ac:dyDescent="0.3">
      <c r="A331">
        <v>2297</v>
      </c>
      <c r="B331" s="1">
        <f t="shared" si="40"/>
        <v>46127</v>
      </c>
      <c r="C331">
        <f t="shared" si="41"/>
        <v>16</v>
      </c>
      <c r="D331" s="2">
        <f t="shared" si="42"/>
        <v>4</v>
      </c>
      <c r="E331" s="4">
        <v>24.1</v>
      </c>
      <c r="F331">
        <v>24.1</v>
      </c>
      <c r="G331">
        <f t="shared" si="43"/>
        <v>19.007000000000001</v>
      </c>
      <c r="H331">
        <f t="shared" si="44"/>
        <v>1</v>
      </c>
      <c r="I331">
        <f>Parameters!$B$1*H331^(1/Parameters!$B$2)</f>
        <v>2.0499999999999998</v>
      </c>
      <c r="J331" s="4">
        <v>9.2590000000000003</v>
      </c>
      <c r="K331" s="5">
        <v>52.15</v>
      </c>
      <c r="L331">
        <f t="shared" si="45"/>
        <v>1</v>
      </c>
      <c r="M331">
        <f>Parameters!$B$4/53*(1+Parameters!$C$5*COS(2*PI()*(C331-1)/53+Parameters!$C$6))</f>
        <v>4716981.1320754718</v>
      </c>
      <c r="N331">
        <f t="shared" si="46"/>
        <v>0</v>
      </c>
      <c r="O331" s="4">
        <v>202.12700000000001</v>
      </c>
      <c r="P331">
        <f t="shared" si="47"/>
        <v>0.99654386968268682</v>
      </c>
    </row>
    <row r="332" spans="1:16" x14ac:dyDescent="0.3">
      <c r="A332">
        <v>2304</v>
      </c>
      <c r="B332" s="1">
        <f t="shared" si="40"/>
        <v>46134</v>
      </c>
      <c r="C332">
        <f t="shared" si="41"/>
        <v>17</v>
      </c>
      <c r="D332" s="2">
        <f t="shared" si="42"/>
        <v>4</v>
      </c>
      <c r="E332" s="4">
        <v>24.1</v>
      </c>
      <c r="F332">
        <v>24.1</v>
      </c>
      <c r="G332">
        <f t="shared" si="43"/>
        <v>19.007000000000001</v>
      </c>
      <c r="H332">
        <f t="shared" si="44"/>
        <v>1</v>
      </c>
      <c r="I332">
        <f>Parameters!$B$1*H332^(1/Parameters!$B$2)</f>
        <v>2.0499999999999998</v>
      </c>
      <c r="J332" s="4">
        <v>9.2590000000000003</v>
      </c>
      <c r="K332" s="5">
        <v>62.904000000000003</v>
      </c>
      <c r="L332">
        <f t="shared" si="45"/>
        <v>1</v>
      </c>
      <c r="M332">
        <f>Parameters!$B$4/53*(1+Parameters!$C$5*COS(2*PI()*(C332-1)/53+Parameters!$C$6))</f>
        <v>4716981.1320754718</v>
      </c>
      <c r="N332">
        <f t="shared" si="46"/>
        <v>0</v>
      </c>
      <c r="O332" s="4">
        <v>202.12700000000001</v>
      </c>
      <c r="P332">
        <f t="shared" si="47"/>
        <v>0.99654386968268682</v>
      </c>
    </row>
    <row r="333" spans="1:16" x14ac:dyDescent="0.3">
      <c r="A333">
        <v>2311</v>
      </c>
      <c r="B333" s="1">
        <f t="shared" si="40"/>
        <v>46141</v>
      </c>
      <c r="C333">
        <f t="shared" si="41"/>
        <v>18</v>
      </c>
      <c r="D333" s="2">
        <f t="shared" si="42"/>
        <v>4</v>
      </c>
      <c r="E333" s="4">
        <v>24.1</v>
      </c>
      <c r="F333">
        <v>24.1</v>
      </c>
      <c r="G333">
        <f t="shared" si="43"/>
        <v>19.007000000000001</v>
      </c>
      <c r="H333">
        <f t="shared" si="44"/>
        <v>1</v>
      </c>
      <c r="I333">
        <f>Parameters!$B$1*H333^(1/Parameters!$B$2)</f>
        <v>2.0499999999999998</v>
      </c>
      <c r="J333" s="4">
        <v>9.2590000000000003</v>
      </c>
      <c r="K333" s="5">
        <v>74.393000000000001</v>
      </c>
      <c r="L333">
        <f t="shared" si="45"/>
        <v>1</v>
      </c>
      <c r="M333">
        <f>Parameters!$B$4/53*(1+Parameters!$C$5*COS(2*PI()*(C333-1)/53+Parameters!$C$6))</f>
        <v>4716981.1320754718</v>
      </c>
      <c r="N333">
        <f t="shared" si="46"/>
        <v>0</v>
      </c>
      <c r="O333" s="4">
        <v>202.12700000000001</v>
      </c>
      <c r="P333">
        <f t="shared" si="47"/>
        <v>0.99654386968268682</v>
      </c>
    </row>
    <row r="334" spans="1:16" x14ac:dyDescent="0.3">
      <c r="A334">
        <v>2318</v>
      </c>
      <c r="B334" s="1">
        <f t="shared" si="40"/>
        <v>46148</v>
      </c>
      <c r="C334">
        <f t="shared" si="41"/>
        <v>19</v>
      </c>
      <c r="D334" s="2">
        <f t="shared" si="42"/>
        <v>5</v>
      </c>
      <c r="E334" s="4">
        <v>25.1</v>
      </c>
      <c r="F334">
        <v>25.1</v>
      </c>
      <c r="G334">
        <f t="shared" si="43"/>
        <v>20.007000000000001</v>
      </c>
      <c r="H334">
        <f t="shared" si="44"/>
        <v>1</v>
      </c>
      <c r="I334">
        <f>Parameters!$B$1*H334^(1/Parameters!$B$2)</f>
        <v>2.0499999999999998</v>
      </c>
      <c r="J334" s="4">
        <v>9.2590000000000003</v>
      </c>
      <c r="K334" s="5">
        <v>51.92</v>
      </c>
      <c r="L334">
        <f t="shared" si="45"/>
        <v>1</v>
      </c>
      <c r="M334">
        <f>Parameters!$B$4/53*(1+Parameters!$C$5*COS(2*PI()*(C334-1)/53+Parameters!$C$6))</f>
        <v>4716981.1320754718</v>
      </c>
      <c r="N334">
        <f t="shared" si="46"/>
        <v>0</v>
      </c>
      <c r="O334" s="4">
        <v>202.08600000000001</v>
      </c>
      <c r="P334">
        <f t="shared" si="47"/>
        <v>0.99634172796655296</v>
      </c>
    </row>
    <row r="335" spans="1:16" x14ac:dyDescent="0.3">
      <c r="A335">
        <v>2325</v>
      </c>
      <c r="B335" s="1">
        <f t="shared" si="40"/>
        <v>46155</v>
      </c>
      <c r="C335">
        <f t="shared" si="41"/>
        <v>20</v>
      </c>
      <c r="D335" s="2">
        <f t="shared" si="42"/>
        <v>5</v>
      </c>
      <c r="E335" s="4">
        <v>25.1</v>
      </c>
      <c r="F335">
        <v>25.1</v>
      </c>
      <c r="G335">
        <f t="shared" si="43"/>
        <v>20.007000000000001</v>
      </c>
      <c r="H335">
        <f t="shared" si="44"/>
        <v>1</v>
      </c>
      <c r="I335">
        <f>Parameters!$B$1*H335^(1/Parameters!$B$2)</f>
        <v>2.0499999999999998</v>
      </c>
      <c r="J335" s="4">
        <v>9.2590000000000003</v>
      </c>
      <c r="K335" s="5">
        <v>83.971999999999994</v>
      </c>
      <c r="L335">
        <f t="shared" si="45"/>
        <v>1</v>
      </c>
      <c r="M335">
        <f>Parameters!$B$4/53*(1+Parameters!$C$5*COS(2*PI()*(C335-1)/53+Parameters!$C$6))</f>
        <v>4716981.1320754718</v>
      </c>
      <c r="N335">
        <f t="shared" si="46"/>
        <v>0</v>
      </c>
      <c r="O335" s="4">
        <v>202.08600000000001</v>
      </c>
      <c r="P335">
        <f t="shared" si="47"/>
        <v>0.99634172796655296</v>
      </c>
    </row>
    <row r="336" spans="1:16" x14ac:dyDescent="0.3">
      <c r="A336">
        <v>2332</v>
      </c>
      <c r="B336" s="1">
        <f t="shared" si="40"/>
        <v>46162</v>
      </c>
      <c r="C336">
        <f t="shared" si="41"/>
        <v>21</v>
      </c>
      <c r="D336" s="2">
        <f t="shared" si="42"/>
        <v>5</v>
      </c>
      <c r="E336" s="4">
        <v>25.1</v>
      </c>
      <c r="F336">
        <v>25.1</v>
      </c>
      <c r="G336">
        <f t="shared" si="43"/>
        <v>20.007000000000001</v>
      </c>
      <c r="H336">
        <f t="shared" si="44"/>
        <v>1</v>
      </c>
      <c r="I336">
        <f>Parameters!$B$1*H336^(1/Parameters!$B$2)</f>
        <v>2.0499999999999998</v>
      </c>
      <c r="J336" s="4">
        <v>9.2590000000000003</v>
      </c>
      <c r="K336" s="5">
        <v>52.694000000000003</v>
      </c>
      <c r="L336">
        <f t="shared" si="45"/>
        <v>1</v>
      </c>
      <c r="M336">
        <f>Parameters!$B$4/53*(1+Parameters!$C$5*COS(2*PI()*(C336-1)/53+Parameters!$C$6))</f>
        <v>4716981.1320754718</v>
      </c>
      <c r="N336">
        <f t="shared" si="46"/>
        <v>0</v>
      </c>
      <c r="O336" s="4">
        <v>202.08600000000001</v>
      </c>
      <c r="P336">
        <f t="shared" si="47"/>
        <v>0.99634172796655296</v>
      </c>
    </row>
    <row r="337" spans="1:16" x14ac:dyDescent="0.3">
      <c r="A337">
        <v>2339</v>
      </c>
      <c r="B337" s="1">
        <f t="shared" si="40"/>
        <v>46169</v>
      </c>
      <c r="C337">
        <f t="shared" si="41"/>
        <v>22</v>
      </c>
      <c r="D337" s="2">
        <f t="shared" si="42"/>
        <v>5</v>
      </c>
      <c r="E337" s="4">
        <v>25.1</v>
      </c>
      <c r="F337">
        <v>25.1</v>
      </c>
      <c r="G337">
        <f t="shared" si="43"/>
        <v>20.007000000000001</v>
      </c>
      <c r="H337">
        <f t="shared" si="44"/>
        <v>1</v>
      </c>
      <c r="I337">
        <f>Parameters!$B$1*H337^(1/Parameters!$B$2)</f>
        <v>2.0499999999999998</v>
      </c>
      <c r="J337" s="4">
        <v>9.2590000000000003</v>
      </c>
      <c r="K337" s="5">
        <v>36.904000000000003</v>
      </c>
      <c r="L337">
        <f t="shared" si="45"/>
        <v>1</v>
      </c>
      <c r="M337">
        <f>Parameters!$B$4/53*(1+Parameters!$C$5*COS(2*PI()*(C337-1)/53+Parameters!$C$6))</f>
        <v>4716981.1320754718</v>
      </c>
      <c r="N337">
        <f t="shared" si="46"/>
        <v>0</v>
      </c>
      <c r="O337" s="4">
        <v>202.08600000000001</v>
      </c>
      <c r="P337">
        <f t="shared" si="47"/>
        <v>0.99634172796655296</v>
      </c>
    </row>
    <row r="338" spans="1:16" x14ac:dyDescent="0.3">
      <c r="A338">
        <v>2346</v>
      </c>
      <c r="B338" s="1">
        <f t="shared" si="40"/>
        <v>46176</v>
      </c>
      <c r="C338">
        <f t="shared" si="41"/>
        <v>23</v>
      </c>
      <c r="D338" s="2">
        <f t="shared" si="42"/>
        <v>6</v>
      </c>
      <c r="E338" s="4">
        <v>25.3</v>
      </c>
      <c r="F338">
        <v>25.3</v>
      </c>
      <c r="G338">
        <f t="shared" si="43"/>
        <v>20.207000000000001</v>
      </c>
      <c r="H338">
        <f t="shared" si="44"/>
        <v>1</v>
      </c>
      <c r="I338">
        <f>Parameters!$B$1*H338^(1/Parameters!$B$2)</f>
        <v>2.0499999999999998</v>
      </c>
      <c r="J338" s="4">
        <v>9.2590000000000003</v>
      </c>
      <c r="K338" s="5">
        <v>39.686</v>
      </c>
      <c r="L338">
        <f t="shared" si="45"/>
        <v>1</v>
      </c>
      <c r="M338">
        <f>Parameters!$B$4/53*(1+Parameters!$C$5*COS(2*PI()*(C338-1)/53+Parameters!$C$6))</f>
        <v>4716981.1320754718</v>
      </c>
      <c r="N338">
        <f t="shared" si="46"/>
        <v>0</v>
      </c>
      <c r="O338" s="4">
        <v>202.07</v>
      </c>
      <c r="P338">
        <f t="shared" si="47"/>
        <v>0.99626284339440307</v>
      </c>
    </row>
    <row r="339" spans="1:16" x14ac:dyDescent="0.3">
      <c r="A339">
        <v>2353</v>
      </c>
      <c r="B339" s="1">
        <f t="shared" si="40"/>
        <v>46183</v>
      </c>
      <c r="C339">
        <f t="shared" si="41"/>
        <v>24</v>
      </c>
      <c r="D339" s="2">
        <f t="shared" si="42"/>
        <v>6</v>
      </c>
      <c r="E339" s="4">
        <v>25.3</v>
      </c>
      <c r="F339">
        <v>25.3</v>
      </c>
      <c r="G339">
        <f t="shared" si="43"/>
        <v>20.207000000000001</v>
      </c>
      <c r="H339">
        <f t="shared" si="44"/>
        <v>1</v>
      </c>
      <c r="I339">
        <f>Parameters!$B$1*H339^(1/Parameters!$B$2)</f>
        <v>2.0499999999999998</v>
      </c>
      <c r="J339" s="4">
        <v>9.2590000000000003</v>
      </c>
      <c r="K339" s="5">
        <v>45.034999999999997</v>
      </c>
      <c r="L339">
        <f t="shared" si="45"/>
        <v>1</v>
      </c>
      <c r="M339">
        <f>Parameters!$B$4/53*(1+Parameters!$C$5*COS(2*PI()*(C339-1)/53+Parameters!$C$6))</f>
        <v>4716981.1320754718</v>
      </c>
      <c r="N339">
        <f t="shared" si="46"/>
        <v>0</v>
      </c>
      <c r="O339" s="4">
        <v>202.07</v>
      </c>
      <c r="P339">
        <f t="shared" si="47"/>
        <v>0.99626284339440307</v>
      </c>
    </row>
    <row r="340" spans="1:16" x14ac:dyDescent="0.3">
      <c r="A340">
        <v>2360</v>
      </c>
      <c r="B340" s="1">
        <f t="shared" si="40"/>
        <v>46190</v>
      </c>
      <c r="C340">
        <f t="shared" si="41"/>
        <v>25</v>
      </c>
      <c r="D340" s="2">
        <f t="shared" si="42"/>
        <v>6</v>
      </c>
      <c r="E340" s="4">
        <v>25.3</v>
      </c>
      <c r="F340">
        <v>25.3</v>
      </c>
      <c r="G340">
        <f t="shared" si="43"/>
        <v>20.207000000000001</v>
      </c>
      <c r="H340">
        <f t="shared" si="44"/>
        <v>1</v>
      </c>
      <c r="I340">
        <f>Parameters!$B$1*H340^(1/Parameters!$B$2)</f>
        <v>2.0499999999999998</v>
      </c>
      <c r="J340" s="4">
        <v>9.2590000000000003</v>
      </c>
      <c r="K340" s="5">
        <v>46.902000000000001</v>
      </c>
      <c r="L340">
        <f t="shared" si="45"/>
        <v>1</v>
      </c>
      <c r="M340">
        <f>Parameters!$B$4/53*(1+Parameters!$C$5*COS(2*PI()*(C340-1)/53+Parameters!$C$6))</f>
        <v>4716981.1320754718</v>
      </c>
      <c r="N340">
        <f t="shared" si="46"/>
        <v>0</v>
      </c>
      <c r="O340" s="4">
        <v>202.07</v>
      </c>
      <c r="P340">
        <f t="shared" si="47"/>
        <v>0.99626284339440307</v>
      </c>
    </row>
    <row r="341" spans="1:16" x14ac:dyDescent="0.3">
      <c r="A341">
        <v>2367</v>
      </c>
      <c r="B341" s="1">
        <f t="shared" si="40"/>
        <v>46197</v>
      </c>
      <c r="C341">
        <f t="shared" si="41"/>
        <v>26</v>
      </c>
      <c r="D341" s="2">
        <f t="shared" si="42"/>
        <v>6</v>
      </c>
      <c r="E341" s="4">
        <v>25.3</v>
      </c>
      <c r="F341">
        <v>25.3</v>
      </c>
      <c r="G341">
        <f t="shared" si="43"/>
        <v>20.207000000000001</v>
      </c>
      <c r="H341">
        <f t="shared" si="44"/>
        <v>1</v>
      </c>
      <c r="I341">
        <f>Parameters!$B$1*H341^(1/Parameters!$B$2)</f>
        <v>2.0499999999999998</v>
      </c>
      <c r="J341" s="4">
        <v>9.2590000000000003</v>
      </c>
      <c r="K341" s="5">
        <v>17.265999999999998</v>
      </c>
      <c r="L341">
        <f t="shared" si="45"/>
        <v>1</v>
      </c>
      <c r="M341">
        <f>Parameters!$B$4/53*(1+Parameters!$C$5*COS(2*PI()*(C341-1)/53+Parameters!$C$6))</f>
        <v>4716981.1320754718</v>
      </c>
      <c r="N341">
        <f t="shared" si="46"/>
        <v>0</v>
      </c>
      <c r="O341" s="4">
        <v>202.07</v>
      </c>
      <c r="P341">
        <f t="shared" si="47"/>
        <v>0.99626284339440307</v>
      </c>
    </row>
    <row r="342" spans="1:16" x14ac:dyDescent="0.3">
      <c r="A342">
        <v>2374</v>
      </c>
      <c r="B342" s="1">
        <f t="shared" si="40"/>
        <v>46204</v>
      </c>
      <c r="C342">
        <f t="shared" si="41"/>
        <v>27</v>
      </c>
      <c r="D342" s="2">
        <f t="shared" si="42"/>
        <v>7</v>
      </c>
      <c r="E342" s="4">
        <v>26</v>
      </c>
      <c r="F342">
        <v>26</v>
      </c>
      <c r="G342">
        <f t="shared" si="43"/>
        <v>20.907</v>
      </c>
      <c r="H342">
        <f t="shared" si="44"/>
        <v>1</v>
      </c>
      <c r="I342">
        <f>Parameters!$B$1*H342^(1/Parameters!$B$2)</f>
        <v>2.0499999999999998</v>
      </c>
      <c r="J342" s="4">
        <v>9.2590000000000003</v>
      </c>
      <c r="K342" s="5">
        <v>14.994</v>
      </c>
      <c r="L342">
        <f t="shared" si="45"/>
        <v>1</v>
      </c>
      <c r="M342">
        <f>Parameters!$B$4/53*(1+Parameters!$C$5*COS(2*PI()*(C342-1)/53+Parameters!$C$6))</f>
        <v>4716981.1320754718</v>
      </c>
      <c r="N342">
        <f t="shared" si="46"/>
        <v>0</v>
      </c>
      <c r="O342" s="4">
        <v>202.05</v>
      </c>
      <c r="P342">
        <f t="shared" si="47"/>
        <v>0.99616423767921591</v>
      </c>
    </row>
    <row r="343" spans="1:16" x14ac:dyDescent="0.3">
      <c r="A343">
        <v>2381</v>
      </c>
      <c r="B343" s="1">
        <f t="shared" si="40"/>
        <v>46211</v>
      </c>
      <c r="C343">
        <f t="shared" si="41"/>
        <v>28</v>
      </c>
      <c r="D343" s="2">
        <f t="shared" si="42"/>
        <v>7</v>
      </c>
      <c r="E343" s="4">
        <v>26</v>
      </c>
      <c r="F343">
        <v>26</v>
      </c>
      <c r="G343">
        <f t="shared" si="43"/>
        <v>20.907</v>
      </c>
      <c r="H343">
        <f t="shared" si="44"/>
        <v>1</v>
      </c>
      <c r="I343">
        <f>Parameters!$B$1*H343^(1/Parameters!$B$2)</f>
        <v>2.0499999999999998</v>
      </c>
      <c r="J343" s="4">
        <v>9.2590000000000003</v>
      </c>
      <c r="K343" s="5">
        <v>11.608000000000001</v>
      </c>
      <c r="L343">
        <f t="shared" si="45"/>
        <v>1</v>
      </c>
      <c r="M343">
        <f>Parameters!$B$4/53*(1+Parameters!$C$5*COS(2*PI()*(C343-1)/53+Parameters!$C$6))</f>
        <v>4716981.1320754718</v>
      </c>
      <c r="N343">
        <f t="shared" si="46"/>
        <v>0</v>
      </c>
      <c r="O343" s="4">
        <v>202.05</v>
      </c>
      <c r="P343">
        <f t="shared" si="47"/>
        <v>0.99616423767921591</v>
      </c>
    </row>
    <row r="344" spans="1:16" x14ac:dyDescent="0.3">
      <c r="A344">
        <v>2388</v>
      </c>
      <c r="B344" s="1">
        <f t="shared" si="40"/>
        <v>46218</v>
      </c>
      <c r="C344">
        <f t="shared" si="41"/>
        <v>29</v>
      </c>
      <c r="D344" s="2">
        <f t="shared" si="42"/>
        <v>7</v>
      </c>
      <c r="E344" s="4">
        <v>26</v>
      </c>
      <c r="F344">
        <v>26.091000000000001</v>
      </c>
      <c r="G344">
        <f t="shared" si="43"/>
        <v>20.998000000000001</v>
      </c>
      <c r="H344">
        <f t="shared" si="44"/>
        <v>1</v>
      </c>
      <c r="I344">
        <f>Parameters!$B$1*H344^(1/Parameters!$B$2)</f>
        <v>2.0499999999999998</v>
      </c>
      <c r="J344" s="4">
        <v>9.2590000000000003</v>
      </c>
      <c r="K344" s="5">
        <v>9.1959999999999997</v>
      </c>
      <c r="L344">
        <f t="shared" si="45"/>
        <v>0.9931958094826655</v>
      </c>
      <c r="M344">
        <f>Parameters!$B$4/53*(1+Parameters!$C$5*COS(2*PI()*(C344-1)/53+Parameters!$C$6))</f>
        <v>4716981.1320754718</v>
      </c>
      <c r="N344">
        <f t="shared" si="46"/>
        <v>1.1462906064696118E-2</v>
      </c>
      <c r="O344" s="4">
        <v>197.94800000000001</v>
      </c>
      <c r="P344">
        <f t="shared" si="47"/>
        <v>0.97594020549431049</v>
      </c>
    </row>
    <row r="345" spans="1:16" x14ac:dyDescent="0.3">
      <c r="A345">
        <v>2395</v>
      </c>
      <c r="B345" s="1">
        <f t="shared" si="40"/>
        <v>46225</v>
      </c>
      <c r="C345">
        <f t="shared" si="41"/>
        <v>30</v>
      </c>
      <c r="D345" s="2">
        <f t="shared" si="42"/>
        <v>7</v>
      </c>
      <c r="E345" s="4">
        <v>26</v>
      </c>
      <c r="F345">
        <v>26.091000000000001</v>
      </c>
      <c r="G345">
        <f t="shared" si="43"/>
        <v>20.998000000000001</v>
      </c>
      <c r="H345">
        <f t="shared" si="44"/>
        <v>1</v>
      </c>
      <c r="I345">
        <f>Parameters!$B$1*H345^(1/Parameters!$B$2)</f>
        <v>2.0499999999999998</v>
      </c>
      <c r="J345" s="4">
        <v>9.2590000000000003</v>
      </c>
      <c r="K345" s="5">
        <v>9.1910000000000007</v>
      </c>
      <c r="L345">
        <f t="shared" si="45"/>
        <v>0.99265579436224216</v>
      </c>
      <c r="M345">
        <f>Parameters!$B$4/53*(1+Parameters!$C$5*COS(2*PI()*(C345-1)/53+Parameters!$C$6))</f>
        <v>4716981.1320754718</v>
      </c>
      <c r="N345">
        <f t="shared" si="46"/>
        <v>1.2372660514275125E-2</v>
      </c>
      <c r="O345" s="4">
        <v>195.083</v>
      </c>
      <c r="P345">
        <f t="shared" si="47"/>
        <v>0.96181493679373653</v>
      </c>
    </row>
    <row r="346" spans="1:16" x14ac:dyDescent="0.3">
      <c r="A346">
        <v>2402</v>
      </c>
      <c r="B346" s="1">
        <f t="shared" si="40"/>
        <v>46232</v>
      </c>
      <c r="C346">
        <f t="shared" si="41"/>
        <v>31</v>
      </c>
      <c r="D346" s="2">
        <f t="shared" si="42"/>
        <v>7</v>
      </c>
      <c r="E346" s="4">
        <v>26</v>
      </c>
      <c r="F346">
        <v>26.091000000000001</v>
      </c>
      <c r="G346">
        <f t="shared" si="43"/>
        <v>20.998000000000001</v>
      </c>
      <c r="H346">
        <f t="shared" si="44"/>
        <v>1</v>
      </c>
      <c r="I346">
        <f>Parameters!$B$1*H346^(1/Parameters!$B$2)</f>
        <v>2.0499999999999998</v>
      </c>
      <c r="J346" s="4">
        <v>9.2590000000000003</v>
      </c>
      <c r="K346" s="5">
        <v>9.19</v>
      </c>
      <c r="L346">
        <f t="shared" si="45"/>
        <v>0.9925477913381574</v>
      </c>
      <c r="M346">
        <f>Parameters!$B$4/53*(1+Parameters!$C$5*COS(2*PI()*(C346-1)/53+Parameters!$C$6))</f>
        <v>4716981.1320754718</v>
      </c>
      <c r="N346">
        <f t="shared" si="46"/>
        <v>1.2554611404191077E-2</v>
      </c>
      <c r="O346" s="4">
        <v>192.24299999999999</v>
      </c>
      <c r="P346">
        <f t="shared" si="47"/>
        <v>0.94781292523714666</v>
      </c>
    </row>
    <row r="347" spans="1:16" x14ac:dyDescent="0.3">
      <c r="A347">
        <v>2409</v>
      </c>
      <c r="B347" s="1">
        <f t="shared" si="40"/>
        <v>46239</v>
      </c>
      <c r="C347">
        <f t="shared" si="41"/>
        <v>32</v>
      </c>
      <c r="D347" s="2">
        <f t="shared" si="42"/>
        <v>8</v>
      </c>
      <c r="E347" s="4">
        <v>26.4</v>
      </c>
      <c r="F347">
        <v>26.491</v>
      </c>
      <c r="G347">
        <f t="shared" si="43"/>
        <v>21.398</v>
      </c>
      <c r="H347">
        <f t="shared" si="44"/>
        <v>1</v>
      </c>
      <c r="I347">
        <f>Parameters!$B$1*H347^(1/Parameters!$B$2)</f>
        <v>2.0499999999999998</v>
      </c>
      <c r="J347" s="4">
        <v>9.2590000000000003</v>
      </c>
      <c r="K347" s="5">
        <v>9.2029999999999994</v>
      </c>
      <c r="L347">
        <f t="shared" si="45"/>
        <v>0.99395183065125814</v>
      </c>
      <c r="M347">
        <f>Parameters!$B$4/53*(1+Parameters!$C$5*COS(2*PI()*(C347-1)/53+Parameters!$C$6))</f>
        <v>4716981.1320754718</v>
      </c>
      <c r="N347">
        <f t="shared" si="46"/>
        <v>1.0189249835285585E-2</v>
      </c>
      <c r="O347" s="4">
        <v>186.23099999999999</v>
      </c>
      <c r="P347">
        <f t="shared" si="47"/>
        <v>0.91817204725185864</v>
      </c>
    </row>
    <row r="348" spans="1:16" x14ac:dyDescent="0.3">
      <c r="A348">
        <v>2416</v>
      </c>
      <c r="B348" s="1">
        <f t="shared" si="40"/>
        <v>46246</v>
      </c>
      <c r="C348">
        <f t="shared" si="41"/>
        <v>33</v>
      </c>
      <c r="D348" s="2">
        <f t="shared" si="42"/>
        <v>8</v>
      </c>
      <c r="E348" s="4">
        <v>26.4</v>
      </c>
      <c r="F348">
        <v>26.491</v>
      </c>
      <c r="G348">
        <f t="shared" si="43"/>
        <v>21.398</v>
      </c>
      <c r="H348">
        <f t="shared" si="44"/>
        <v>1</v>
      </c>
      <c r="I348">
        <f>Parameters!$B$1*H348^(1/Parameters!$B$2)</f>
        <v>2.0499999999999998</v>
      </c>
      <c r="J348" s="4">
        <v>9.2590000000000003</v>
      </c>
      <c r="K348" s="5">
        <v>6.89</v>
      </c>
      <c r="L348">
        <f t="shared" si="45"/>
        <v>0.7441408359434063</v>
      </c>
      <c r="M348">
        <f>Parameters!$B$4/53*(1+Parameters!$C$5*COS(2*PI()*(C348-1)/53+Parameters!$C$6))</f>
        <v>4716981.1320754718</v>
      </c>
      <c r="N348">
        <f t="shared" si="46"/>
        <v>0.43104165821055673</v>
      </c>
      <c r="O348" s="4">
        <v>181.334</v>
      </c>
      <c r="P348">
        <f t="shared" si="47"/>
        <v>0.89402843788826003</v>
      </c>
    </row>
    <row r="349" spans="1:16" x14ac:dyDescent="0.3">
      <c r="A349">
        <v>2423</v>
      </c>
      <c r="B349" s="1">
        <f t="shared" si="40"/>
        <v>46253</v>
      </c>
      <c r="C349">
        <f t="shared" si="41"/>
        <v>34</v>
      </c>
      <c r="D349" s="2">
        <f t="shared" si="42"/>
        <v>8</v>
      </c>
      <c r="E349" s="4">
        <v>26.4</v>
      </c>
      <c r="F349">
        <v>26.491</v>
      </c>
      <c r="G349">
        <f t="shared" si="43"/>
        <v>21.398</v>
      </c>
      <c r="H349">
        <f t="shared" si="44"/>
        <v>1</v>
      </c>
      <c r="I349">
        <f>Parameters!$B$1*H349^(1/Parameters!$B$2)</f>
        <v>2.0499999999999998</v>
      </c>
      <c r="J349" s="4">
        <v>9.2590000000000003</v>
      </c>
      <c r="K349" s="5">
        <v>6.8940000000000001</v>
      </c>
      <c r="L349">
        <f t="shared" si="45"/>
        <v>0.74457284803974511</v>
      </c>
      <c r="M349">
        <f>Parameters!$B$4/53*(1+Parameters!$C$5*COS(2*PI()*(C349-1)/53+Parameters!$C$6))</f>
        <v>4716981.1320754718</v>
      </c>
      <c r="N349">
        <f t="shared" si="46"/>
        <v>0.43031385465089328</v>
      </c>
      <c r="O349" s="4">
        <v>175.16200000000001</v>
      </c>
      <c r="P349">
        <f t="shared" si="47"/>
        <v>0.86359871418147394</v>
      </c>
    </row>
    <row r="350" spans="1:16" x14ac:dyDescent="0.3">
      <c r="A350">
        <v>2430</v>
      </c>
      <c r="B350" s="1">
        <f t="shared" si="40"/>
        <v>46260</v>
      </c>
      <c r="C350">
        <f t="shared" si="41"/>
        <v>35</v>
      </c>
      <c r="D350" s="2">
        <f t="shared" si="42"/>
        <v>8</v>
      </c>
      <c r="E350" s="4">
        <v>26.4</v>
      </c>
      <c r="F350">
        <v>26.491</v>
      </c>
      <c r="G350">
        <f t="shared" si="43"/>
        <v>21.398</v>
      </c>
      <c r="H350">
        <f t="shared" si="44"/>
        <v>1</v>
      </c>
      <c r="I350">
        <f>Parameters!$B$1*H350^(1/Parameters!$B$2)</f>
        <v>2.0499999999999998</v>
      </c>
      <c r="J350" s="4">
        <v>9.2590000000000003</v>
      </c>
      <c r="K350" s="5">
        <v>6.9020000000000001</v>
      </c>
      <c r="L350">
        <f t="shared" si="45"/>
        <v>0.7454368722324225</v>
      </c>
      <c r="M350">
        <f>Parameters!$B$4/53*(1+Parameters!$C$5*COS(2*PI()*(C350-1)/53+Parameters!$C$6))</f>
        <v>4716981.1320754718</v>
      </c>
      <c r="N350">
        <f t="shared" si="46"/>
        <v>0.42885824753156682</v>
      </c>
      <c r="O350" s="4">
        <v>167.18899999999999</v>
      </c>
      <c r="P350">
        <f t="shared" si="47"/>
        <v>0.82428954582207581</v>
      </c>
    </row>
    <row r="351" spans="1:16" x14ac:dyDescent="0.3">
      <c r="A351">
        <v>2437</v>
      </c>
      <c r="B351" s="1">
        <f t="shared" si="40"/>
        <v>46267</v>
      </c>
      <c r="C351">
        <f t="shared" si="41"/>
        <v>36</v>
      </c>
      <c r="D351" s="2">
        <f t="shared" si="42"/>
        <v>9</v>
      </c>
      <c r="E351" s="4">
        <v>25</v>
      </c>
      <c r="F351">
        <v>25.091000000000001</v>
      </c>
      <c r="G351">
        <f t="shared" si="43"/>
        <v>19.998000000000001</v>
      </c>
      <c r="H351">
        <f t="shared" si="44"/>
        <v>1</v>
      </c>
      <c r="I351">
        <f>Parameters!$B$1*H351^(1/Parameters!$B$2)</f>
        <v>2.0499999999999998</v>
      </c>
      <c r="J351" s="4">
        <v>9.2590000000000003</v>
      </c>
      <c r="K351" s="5">
        <v>6.8719999999999999</v>
      </c>
      <c r="L351">
        <f t="shared" si="45"/>
        <v>0.74219678150988222</v>
      </c>
      <c r="M351">
        <f>Parameters!$B$4/53*(1+Parameters!$C$5*COS(2*PI()*(C351-1)/53+Parameters!$C$6))</f>
        <v>4716981.1320754718</v>
      </c>
      <c r="N351">
        <f t="shared" si="46"/>
        <v>0.43431677422904125</v>
      </c>
      <c r="O351" s="4">
        <v>167.44200000000001</v>
      </c>
      <c r="P351">
        <f t="shared" si="47"/>
        <v>0.82553690811919467</v>
      </c>
    </row>
    <row r="352" spans="1:16" x14ac:dyDescent="0.3">
      <c r="A352">
        <v>2444</v>
      </c>
      <c r="B352" s="1">
        <f t="shared" si="40"/>
        <v>46274</v>
      </c>
      <c r="C352">
        <f t="shared" si="41"/>
        <v>37</v>
      </c>
      <c r="D352" s="2">
        <f t="shared" si="42"/>
        <v>9</v>
      </c>
      <c r="E352" s="4">
        <v>25</v>
      </c>
      <c r="F352">
        <v>25.091000000000001</v>
      </c>
      <c r="G352">
        <f t="shared" si="43"/>
        <v>19.998000000000001</v>
      </c>
      <c r="H352">
        <f t="shared" si="44"/>
        <v>1</v>
      </c>
      <c r="I352">
        <f>Parameters!$B$1*H352^(1/Parameters!$B$2)</f>
        <v>2.0499999999999998</v>
      </c>
      <c r="J352" s="4">
        <v>9.2590000000000003</v>
      </c>
      <c r="K352" s="5">
        <v>6.8860000000000001</v>
      </c>
      <c r="L352">
        <f t="shared" si="45"/>
        <v>0.74370882384706771</v>
      </c>
      <c r="M352">
        <f>Parameters!$B$4/53*(1+Parameters!$C$5*COS(2*PI()*(C352-1)/53+Parameters!$C$6))</f>
        <v>4716981.1320754718</v>
      </c>
      <c r="N352">
        <f t="shared" si="46"/>
        <v>0.4317694617702198</v>
      </c>
      <c r="O352" s="4">
        <v>163.71299999999999</v>
      </c>
      <c r="P352">
        <f t="shared" si="47"/>
        <v>0.8071518725225314</v>
      </c>
    </row>
    <row r="353" spans="1:16" x14ac:dyDescent="0.3">
      <c r="A353">
        <v>2451</v>
      </c>
      <c r="B353" s="1">
        <f t="shared" si="40"/>
        <v>46281</v>
      </c>
      <c r="C353">
        <f t="shared" si="41"/>
        <v>38</v>
      </c>
      <c r="D353" s="2">
        <f t="shared" si="42"/>
        <v>9</v>
      </c>
      <c r="E353" s="4">
        <v>25</v>
      </c>
      <c r="F353">
        <v>25.091000000000001</v>
      </c>
      <c r="G353">
        <f t="shared" si="43"/>
        <v>19.998000000000001</v>
      </c>
      <c r="H353">
        <f t="shared" si="44"/>
        <v>1</v>
      </c>
      <c r="I353">
        <f>Parameters!$B$1*H353^(1/Parameters!$B$2)</f>
        <v>2.0499999999999998</v>
      </c>
      <c r="J353" s="4">
        <v>9.2590000000000003</v>
      </c>
      <c r="K353" s="5">
        <v>6.8970000000000002</v>
      </c>
      <c r="L353">
        <f t="shared" si="45"/>
        <v>0.74489685711199916</v>
      </c>
      <c r="M353">
        <f>Parameters!$B$4/53*(1+Parameters!$C$5*COS(2*PI()*(C353-1)/53+Parameters!$C$6))</f>
        <v>4716981.1320754718</v>
      </c>
      <c r="N353">
        <f t="shared" si="46"/>
        <v>0.42976800198114579</v>
      </c>
      <c r="O353" s="4">
        <v>157.36099999999999</v>
      </c>
      <c r="P353">
        <f t="shared" si="47"/>
        <v>0.77583469737906008</v>
      </c>
    </row>
    <row r="354" spans="1:16" x14ac:dyDescent="0.3">
      <c r="A354">
        <v>2458</v>
      </c>
      <c r="B354" s="1">
        <f t="shared" si="40"/>
        <v>46288</v>
      </c>
      <c r="C354">
        <f t="shared" si="41"/>
        <v>39</v>
      </c>
      <c r="D354" s="2">
        <f t="shared" si="42"/>
        <v>9</v>
      </c>
      <c r="E354" s="4">
        <v>25</v>
      </c>
      <c r="F354">
        <v>25.091000000000001</v>
      </c>
      <c r="G354">
        <f t="shared" si="43"/>
        <v>19.998000000000001</v>
      </c>
      <c r="H354">
        <f t="shared" si="44"/>
        <v>1</v>
      </c>
      <c r="I354">
        <f>Parameters!$B$1*H354^(1/Parameters!$B$2)</f>
        <v>2.0499999999999998</v>
      </c>
      <c r="J354" s="4">
        <v>9.2590000000000003</v>
      </c>
      <c r="K354" s="5">
        <v>6.899</v>
      </c>
      <c r="L354">
        <f t="shared" si="45"/>
        <v>0.74511286316016845</v>
      </c>
      <c r="M354">
        <f>Parameters!$B$4/53*(1+Parameters!$C$5*COS(2*PI()*(C354-1)/53+Parameters!$C$6))</f>
        <v>4716981.1320754718</v>
      </c>
      <c r="N354">
        <f t="shared" si="46"/>
        <v>0.42940410020131431</v>
      </c>
      <c r="O354" s="4">
        <v>150.62100000000001</v>
      </c>
      <c r="P354">
        <f t="shared" si="47"/>
        <v>0.74260457136095614</v>
      </c>
    </row>
    <row r="355" spans="1:16" x14ac:dyDescent="0.3">
      <c r="A355">
        <v>2465</v>
      </c>
      <c r="B355" s="1">
        <f t="shared" si="40"/>
        <v>46295</v>
      </c>
      <c r="C355">
        <f t="shared" si="41"/>
        <v>40</v>
      </c>
      <c r="D355" s="2">
        <f t="shared" si="42"/>
        <v>9</v>
      </c>
      <c r="E355" s="4">
        <v>25</v>
      </c>
      <c r="F355">
        <v>25.091000000000001</v>
      </c>
      <c r="G355">
        <f t="shared" si="43"/>
        <v>19.998000000000001</v>
      </c>
      <c r="H355">
        <f t="shared" si="44"/>
        <v>1</v>
      </c>
      <c r="I355">
        <f>Parameters!$B$1*H355^(1/Parameters!$B$2)</f>
        <v>2.0499999999999998</v>
      </c>
      <c r="J355" s="4">
        <v>9.2590000000000003</v>
      </c>
      <c r="K355" s="5">
        <v>6.8949999999999996</v>
      </c>
      <c r="L355">
        <f t="shared" si="45"/>
        <v>0.74468085106382975</v>
      </c>
      <c r="M355">
        <f>Parameters!$B$4/53*(1+Parameters!$C$5*COS(2*PI()*(C355-1)/53+Parameters!$C$6))</f>
        <v>4716981.1320754718</v>
      </c>
      <c r="N355">
        <f t="shared" si="46"/>
        <v>0.43013190376097754</v>
      </c>
      <c r="O355" s="4">
        <v>144.75399999999999</v>
      </c>
      <c r="P355">
        <f t="shared" si="47"/>
        <v>0.71367858481077562</v>
      </c>
    </row>
    <row r="356" spans="1:16" x14ac:dyDescent="0.3">
      <c r="A356">
        <v>2472</v>
      </c>
      <c r="B356" s="1">
        <f t="shared" si="40"/>
        <v>46302</v>
      </c>
      <c r="C356">
        <f t="shared" si="41"/>
        <v>41</v>
      </c>
      <c r="D356" s="2">
        <f t="shared" si="42"/>
        <v>10</v>
      </c>
      <c r="E356" s="4">
        <v>24.3</v>
      </c>
      <c r="F356">
        <v>24.390999999999998</v>
      </c>
      <c r="G356">
        <f t="shared" si="43"/>
        <v>19.297999999999998</v>
      </c>
      <c r="H356">
        <f t="shared" si="44"/>
        <v>1</v>
      </c>
      <c r="I356">
        <f>Parameters!$B$1*H356^(1/Parameters!$B$2)</f>
        <v>2.0499999999999998</v>
      </c>
      <c r="J356" s="4">
        <v>9.2590000000000003</v>
      </c>
      <c r="K356" s="5">
        <v>6.8920000000000003</v>
      </c>
      <c r="L356">
        <f t="shared" si="45"/>
        <v>0.74435684199157581</v>
      </c>
      <c r="M356">
        <f>Parameters!$B$4/53*(1+Parameters!$C$5*COS(2*PI()*(C356-1)/53+Parameters!$C$6))</f>
        <v>4716981.1320754718</v>
      </c>
      <c r="N356">
        <f t="shared" si="46"/>
        <v>0.43067775643072481</v>
      </c>
      <c r="O356" s="4">
        <v>140.04</v>
      </c>
      <c r="P356">
        <f t="shared" si="47"/>
        <v>0.6904372177411402</v>
      </c>
    </row>
    <row r="357" spans="1:16" x14ac:dyDescent="0.3">
      <c r="A357">
        <v>2479</v>
      </c>
      <c r="B357" s="1">
        <f t="shared" si="40"/>
        <v>46309</v>
      </c>
      <c r="C357">
        <f t="shared" si="41"/>
        <v>42</v>
      </c>
      <c r="D357" s="2">
        <f t="shared" si="42"/>
        <v>10</v>
      </c>
      <c r="E357" s="4">
        <v>24.3</v>
      </c>
      <c r="F357">
        <v>24.390999999999998</v>
      </c>
      <c r="G357">
        <f t="shared" si="43"/>
        <v>19.297999999999998</v>
      </c>
      <c r="H357">
        <f t="shared" si="44"/>
        <v>1</v>
      </c>
      <c r="I357">
        <f>Parameters!$B$1*H357^(1/Parameters!$B$2)</f>
        <v>2.0499999999999998</v>
      </c>
      <c r="J357" s="4">
        <v>9.2590000000000003</v>
      </c>
      <c r="K357" s="5">
        <v>6.8789999999999996</v>
      </c>
      <c r="L357">
        <f t="shared" si="45"/>
        <v>0.74295280267847497</v>
      </c>
      <c r="M357">
        <f>Parameters!$B$4/53*(1+Parameters!$C$5*COS(2*PI()*(C357-1)/53+Parameters!$C$6))</f>
        <v>4716981.1320754718</v>
      </c>
      <c r="N357">
        <f t="shared" si="46"/>
        <v>0.43304311799963052</v>
      </c>
      <c r="O357" s="4">
        <v>138.631</v>
      </c>
      <c r="P357">
        <f t="shared" si="47"/>
        <v>0.68349044510619839</v>
      </c>
    </row>
    <row r="358" spans="1:16" x14ac:dyDescent="0.3">
      <c r="A358">
        <v>2486</v>
      </c>
      <c r="B358" s="1">
        <f t="shared" si="40"/>
        <v>46316</v>
      </c>
      <c r="C358">
        <f t="shared" si="41"/>
        <v>43</v>
      </c>
      <c r="D358" s="2">
        <f t="shared" si="42"/>
        <v>10</v>
      </c>
      <c r="E358" s="4">
        <v>24.3</v>
      </c>
      <c r="F358">
        <v>24.390999999999998</v>
      </c>
      <c r="G358">
        <f t="shared" si="43"/>
        <v>19.297999999999998</v>
      </c>
      <c r="H358">
        <f t="shared" si="44"/>
        <v>1</v>
      </c>
      <c r="I358">
        <f>Parameters!$B$1*H358^(1/Parameters!$B$2)</f>
        <v>2.0499999999999998</v>
      </c>
      <c r="J358" s="4">
        <v>9.2590000000000003</v>
      </c>
      <c r="K358" s="5">
        <v>6.8920000000000003</v>
      </c>
      <c r="L358">
        <f t="shared" si="45"/>
        <v>0.74435684199157581</v>
      </c>
      <c r="M358">
        <f>Parameters!$B$4/53*(1+Parameters!$C$5*COS(2*PI()*(C358-1)/53+Parameters!$C$6))</f>
        <v>4716981.1320754718</v>
      </c>
      <c r="N358">
        <f t="shared" si="46"/>
        <v>0.43067775643072481</v>
      </c>
      <c r="O358" s="4">
        <v>134.22300000000001</v>
      </c>
      <c r="P358">
        <f t="shared" si="47"/>
        <v>0.66175774547892796</v>
      </c>
    </row>
    <row r="359" spans="1:16" x14ac:dyDescent="0.3">
      <c r="A359">
        <v>2493</v>
      </c>
      <c r="B359" s="1">
        <f t="shared" si="40"/>
        <v>46323</v>
      </c>
      <c r="C359">
        <f t="shared" si="41"/>
        <v>44</v>
      </c>
      <c r="D359" s="2">
        <f t="shared" si="42"/>
        <v>10</v>
      </c>
      <c r="E359" s="4">
        <v>24.3</v>
      </c>
      <c r="F359">
        <v>24.390999999999998</v>
      </c>
      <c r="G359">
        <f t="shared" si="43"/>
        <v>19.297999999999998</v>
      </c>
      <c r="H359">
        <f t="shared" si="44"/>
        <v>1</v>
      </c>
      <c r="I359">
        <f>Parameters!$B$1*H359^(1/Parameters!$B$2)</f>
        <v>2.0499999999999998</v>
      </c>
      <c r="J359" s="4">
        <v>9.2590000000000003</v>
      </c>
      <c r="K359" s="5">
        <v>6.8780000000000001</v>
      </c>
      <c r="L359">
        <f t="shared" si="45"/>
        <v>0.74284479965439032</v>
      </c>
      <c r="M359">
        <f>Parameters!$B$4/53*(1+Parameters!$C$5*COS(2*PI()*(C359-1)/53+Parameters!$C$6))</f>
        <v>4716981.1320754718</v>
      </c>
      <c r="N359">
        <f t="shared" si="46"/>
        <v>0.43322506888954626</v>
      </c>
      <c r="O359" s="4">
        <v>132.99799999999999</v>
      </c>
      <c r="P359">
        <f t="shared" si="47"/>
        <v>0.65571814542370865</v>
      </c>
    </row>
    <row r="360" spans="1:16" x14ac:dyDescent="0.3">
      <c r="A360">
        <v>2500</v>
      </c>
      <c r="B360" s="1">
        <f t="shared" si="40"/>
        <v>46330</v>
      </c>
      <c r="C360">
        <f t="shared" si="41"/>
        <v>45</v>
      </c>
      <c r="D360" s="2">
        <f t="shared" si="42"/>
        <v>11</v>
      </c>
      <c r="E360" s="4">
        <v>24.7</v>
      </c>
      <c r="F360">
        <v>24.7</v>
      </c>
      <c r="G360">
        <f t="shared" si="43"/>
        <v>19.606999999999999</v>
      </c>
      <c r="H360">
        <f t="shared" si="44"/>
        <v>1</v>
      </c>
      <c r="I360">
        <f>Parameters!$B$1*H360^(1/Parameters!$B$2)</f>
        <v>2.0499999999999998</v>
      </c>
      <c r="J360" s="4">
        <v>9.2590000000000003</v>
      </c>
      <c r="K360" s="5">
        <v>29.98</v>
      </c>
      <c r="L360">
        <f t="shared" si="45"/>
        <v>1</v>
      </c>
      <c r="M360">
        <f>Parameters!$B$4/53*(1+Parameters!$C$5*COS(2*PI()*(C360-1)/53+Parameters!$C$6))</f>
        <v>4716981.1320754718</v>
      </c>
      <c r="N360">
        <f t="shared" si="46"/>
        <v>0</v>
      </c>
      <c r="O360" s="4">
        <v>148.471</v>
      </c>
      <c r="P360">
        <f t="shared" si="47"/>
        <v>0.7320044569783265</v>
      </c>
    </row>
    <row r="361" spans="1:16" x14ac:dyDescent="0.3">
      <c r="A361">
        <v>2507</v>
      </c>
      <c r="B361" s="1">
        <f t="shared" si="40"/>
        <v>46337</v>
      </c>
      <c r="C361">
        <f t="shared" si="41"/>
        <v>46</v>
      </c>
      <c r="D361" s="2">
        <f t="shared" si="42"/>
        <v>11</v>
      </c>
      <c r="E361" s="4">
        <v>24.7</v>
      </c>
      <c r="F361">
        <v>24.7</v>
      </c>
      <c r="G361">
        <f t="shared" si="43"/>
        <v>19.606999999999999</v>
      </c>
      <c r="H361">
        <f t="shared" si="44"/>
        <v>1</v>
      </c>
      <c r="I361">
        <f>Parameters!$B$1*H361^(1/Parameters!$B$2)</f>
        <v>2.0499999999999998</v>
      </c>
      <c r="J361" s="4">
        <v>9.2590000000000003</v>
      </c>
      <c r="K361" s="5">
        <v>115.625</v>
      </c>
      <c r="L361">
        <f t="shared" si="45"/>
        <v>1</v>
      </c>
      <c r="M361">
        <f>Parameters!$B$4/53*(1+Parameters!$C$5*COS(2*PI()*(C361-1)/53+Parameters!$C$6))</f>
        <v>4716981.1320754718</v>
      </c>
      <c r="N361">
        <f t="shared" si="46"/>
        <v>0</v>
      </c>
      <c r="O361" s="4">
        <v>164.38800000000001</v>
      </c>
      <c r="P361">
        <f t="shared" si="47"/>
        <v>0.81047981541010117</v>
      </c>
    </row>
    <row r="362" spans="1:16" x14ac:dyDescent="0.3">
      <c r="A362">
        <v>2514</v>
      </c>
      <c r="B362" s="1">
        <f t="shared" si="40"/>
        <v>46344</v>
      </c>
      <c r="C362">
        <f t="shared" si="41"/>
        <v>47</v>
      </c>
      <c r="D362" s="2">
        <f t="shared" si="42"/>
        <v>11</v>
      </c>
      <c r="E362" s="4">
        <v>24.7</v>
      </c>
      <c r="F362">
        <v>24.7</v>
      </c>
      <c r="G362">
        <f t="shared" si="43"/>
        <v>19.606999999999999</v>
      </c>
      <c r="H362">
        <f t="shared" si="44"/>
        <v>1</v>
      </c>
      <c r="I362">
        <f>Parameters!$B$1*H362^(1/Parameters!$B$2)</f>
        <v>2.0499999999999998</v>
      </c>
      <c r="J362" s="4">
        <v>9.2590000000000003</v>
      </c>
      <c r="K362" s="5">
        <v>156.76499999999999</v>
      </c>
      <c r="L362">
        <f t="shared" si="45"/>
        <v>1</v>
      </c>
      <c r="M362">
        <f>Parameters!$B$4/53*(1+Parameters!$C$5*COS(2*PI()*(C362-1)/53+Parameters!$C$6))</f>
        <v>4716981.1320754718</v>
      </c>
      <c r="N362">
        <f t="shared" si="46"/>
        <v>0</v>
      </c>
      <c r="O362" s="4">
        <v>180.959</v>
      </c>
      <c r="P362">
        <f t="shared" si="47"/>
        <v>0.89217958072849901</v>
      </c>
    </row>
    <row r="363" spans="1:16" x14ac:dyDescent="0.3">
      <c r="A363">
        <v>2521</v>
      </c>
      <c r="B363" s="1">
        <f t="shared" si="40"/>
        <v>46351</v>
      </c>
      <c r="C363">
        <f t="shared" si="41"/>
        <v>48</v>
      </c>
      <c r="D363" s="2">
        <f t="shared" si="42"/>
        <v>11</v>
      </c>
      <c r="E363" s="4">
        <v>24.7</v>
      </c>
      <c r="F363">
        <v>24.7</v>
      </c>
      <c r="G363">
        <f t="shared" si="43"/>
        <v>19.606999999999999</v>
      </c>
      <c r="H363">
        <f t="shared" si="44"/>
        <v>1</v>
      </c>
      <c r="I363">
        <f>Parameters!$B$1*H363^(1/Parameters!$B$2)</f>
        <v>2.0499999999999998</v>
      </c>
      <c r="J363" s="4">
        <v>9.2590000000000003</v>
      </c>
      <c r="K363" s="5">
        <v>86.625</v>
      </c>
      <c r="L363">
        <f t="shared" si="45"/>
        <v>1</v>
      </c>
      <c r="M363">
        <f>Parameters!$B$4/53*(1+Parameters!$C$5*COS(2*PI()*(C363-1)/53+Parameters!$C$6))</f>
        <v>4716981.1320754718</v>
      </c>
      <c r="N363">
        <f t="shared" si="46"/>
        <v>0</v>
      </c>
      <c r="O363" s="4">
        <v>195.101</v>
      </c>
      <c r="P363">
        <f t="shared" si="47"/>
        <v>0.96190368193740505</v>
      </c>
    </row>
    <row r="364" spans="1:16" x14ac:dyDescent="0.3">
      <c r="A364">
        <v>2528</v>
      </c>
      <c r="B364" s="1">
        <f t="shared" si="40"/>
        <v>46358</v>
      </c>
      <c r="C364">
        <f t="shared" si="41"/>
        <v>49</v>
      </c>
      <c r="D364" s="2">
        <f t="shared" si="42"/>
        <v>12</v>
      </c>
      <c r="E364" s="4">
        <v>25.5</v>
      </c>
      <c r="F364">
        <v>25.5</v>
      </c>
      <c r="G364">
        <f t="shared" si="43"/>
        <v>20.407</v>
      </c>
      <c r="H364">
        <f t="shared" si="44"/>
        <v>1</v>
      </c>
      <c r="I364">
        <f>Parameters!$B$1*H364^(1/Parameters!$B$2)</f>
        <v>2.0499999999999998</v>
      </c>
      <c r="J364" s="4">
        <v>9.2590000000000003</v>
      </c>
      <c r="K364" s="5">
        <v>63.27</v>
      </c>
      <c r="L364">
        <f t="shared" si="45"/>
        <v>1</v>
      </c>
      <c r="M364">
        <f>Parameters!$B$4/53*(1+Parameters!$C$5*COS(2*PI()*(C364-1)/53+Parameters!$C$6))</f>
        <v>4716981.1320754718</v>
      </c>
      <c r="N364">
        <f t="shared" si="46"/>
        <v>0</v>
      </c>
      <c r="O364" s="4">
        <v>202.08500000000001</v>
      </c>
      <c r="P364">
        <f t="shared" si="47"/>
        <v>0.99633679768079364</v>
      </c>
    </row>
    <row r="365" spans="1:16" x14ac:dyDescent="0.3">
      <c r="A365">
        <v>2535</v>
      </c>
      <c r="B365" s="1">
        <f t="shared" si="40"/>
        <v>46365</v>
      </c>
      <c r="C365">
        <f t="shared" si="41"/>
        <v>50</v>
      </c>
      <c r="D365" s="2">
        <f t="shared" si="42"/>
        <v>12</v>
      </c>
      <c r="E365" s="4">
        <v>25.5</v>
      </c>
      <c r="F365">
        <v>25.5</v>
      </c>
      <c r="G365">
        <f t="shared" si="43"/>
        <v>20.407</v>
      </c>
      <c r="H365">
        <f t="shared" si="44"/>
        <v>1</v>
      </c>
      <c r="I365">
        <f>Parameters!$B$1*H365^(1/Parameters!$B$2)</f>
        <v>2.0499999999999998</v>
      </c>
      <c r="J365" s="4">
        <v>9.2590000000000003</v>
      </c>
      <c r="K365" s="5">
        <v>56.808</v>
      </c>
      <c r="L365">
        <f t="shared" si="45"/>
        <v>1</v>
      </c>
      <c r="M365">
        <f>Parameters!$B$4/53*(1+Parameters!$C$5*COS(2*PI()*(C365-1)/53+Parameters!$C$6))</f>
        <v>4716981.1320754718</v>
      </c>
      <c r="N365">
        <f t="shared" si="46"/>
        <v>0</v>
      </c>
      <c r="O365" s="4">
        <v>202.08500000000001</v>
      </c>
      <c r="P365">
        <f t="shared" si="47"/>
        <v>0.99633679768079364</v>
      </c>
    </row>
    <row r="366" spans="1:16" x14ac:dyDescent="0.3">
      <c r="A366">
        <v>2542</v>
      </c>
      <c r="B366" s="1">
        <f t="shared" si="40"/>
        <v>46372</v>
      </c>
      <c r="C366">
        <f t="shared" si="41"/>
        <v>51</v>
      </c>
      <c r="D366" s="2">
        <f t="shared" si="42"/>
        <v>12</v>
      </c>
      <c r="E366" s="4">
        <v>25.5</v>
      </c>
      <c r="F366">
        <v>25.5</v>
      </c>
      <c r="G366">
        <f t="shared" si="43"/>
        <v>20.407</v>
      </c>
      <c r="H366">
        <f t="shared" si="44"/>
        <v>1</v>
      </c>
      <c r="I366">
        <f>Parameters!$B$1*H366^(1/Parameters!$B$2)</f>
        <v>2.0499999999999998</v>
      </c>
      <c r="J366" s="4">
        <v>9.2590000000000003</v>
      </c>
      <c r="K366" s="5">
        <v>40.715000000000003</v>
      </c>
      <c r="L366">
        <f t="shared" si="45"/>
        <v>1</v>
      </c>
      <c r="M366">
        <f>Parameters!$B$4/53*(1+Parameters!$C$5*COS(2*PI()*(C366-1)/53+Parameters!$C$6))</f>
        <v>4716981.1320754718</v>
      </c>
      <c r="N366">
        <f t="shared" si="46"/>
        <v>0</v>
      </c>
      <c r="O366" s="4">
        <v>202.08500000000001</v>
      </c>
      <c r="P366">
        <f t="shared" si="47"/>
        <v>0.99633679768079364</v>
      </c>
    </row>
    <row r="367" spans="1:16" x14ac:dyDescent="0.3">
      <c r="A367">
        <v>2549</v>
      </c>
      <c r="B367" s="1">
        <f t="shared" si="40"/>
        <v>46379</v>
      </c>
      <c r="C367">
        <f t="shared" si="41"/>
        <v>52</v>
      </c>
      <c r="D367" s="2">
        <f t="shared" si="42"/>
        <v>12</v>
      </c>
      <c r="E367" s="4">
        <v>25.5</v>
      </c>
      <c r="F367">
        <v>25.5</v>
      </c>
      <c r="G367">
        <f t="shared" si="43"/>
        <v>20.407</v>
      </c>
      <c r="H367">
        <f t="shared" si="44"/>
        <v>1</v>
      </c>
      <c r="I367">
        <f>Parameters!$B$1*H367^(1/Parameters!$B$2)</f>
        <v>2.0499999999999998</v>
      </c>
      <c r="J367" s="4">
        <v>9.2590000000000003</v>
      </c>
      <c r="K367" s="5">
        <v>24.21</v>
      </c>
      <c r="L367">
        <f t="shared" si="45"/>
        <v>1</v>
      </c>
      <c r="M367">
        <f>Parameters!$B$4/53*(1+Parameters!$C$5*COS(2*PI()*(C367-1)/53+Parameters!$C$6))</f>
        <v>4716981.1320754718</v>
      </c>
      <c r="N367">
        <f t="shared" si="46"/>
        <v>0</v>
      </c>
      <c r="O367" s="4">
        <v>202.08500000000001</v>
      </c>
      <c r="P367">
        <f t="shared" si="47"/>
        <v>0.99633679768079364</v>
      </c>
    </row>
    <row r="368" spans="1:16" x14ac:dyDescent="0.3">
      <c r="A368">
        <v>2556</v>
      </c>
      <c r="B368" s="1">
        <f t="shared" si="40"/>
        <v>46386</v>
      </c>
      <c r="C368">
        <f t="shared" si="41"/>
        <v>53</v>
      </c>
      <c r="D368" s="2">
        <f t="shared" si="42"/>
        <v>12</v>
      </c>
      <c r="E368" s="4">
        <v>25.5</v>
      </c>
      <c r="F368">
        <v>25.5</v>
      </c>
      <c r="G368">
        <f t="shared" si="43"/>
        <v>20.407</v>
      </c>
      <c r="H368">
        <f t="shared" si="44"/>
        <v>1</v>
      </c>
      <c r="I368">
        <f>Parameters!$B$1*H368^(1/Parameters!$B$2)</f>
        <v>2.0499999999999998</v>
      </c>
      <c r="J368" s="4">
        <v>9.2590000000000003</v>
      </c>
      <c r="K368" s="5">
        <v>21.492999999999999</v>
      </c>
      <c r="L368">
        <f t="shared" si="45"/>
        <v>1</v>
      </c>
      <c r="M368">
        <f>Parameters!$B$4/53*(1+Parameters!$C$5*COS(2*PI()*(C368-1)/53+Parameters!$C$6))</f>
        <v>4716981.1320754718</v>
      </c>
      <c r="N368">
        <f t="shared" si="46"/>
        <v>0</v>
      </c>
      <c r="O368" s="4">
        <v>202.08500000000001</v>
      </c>
      <c r="P368">
        <f t="shared" si="47"/>
        <v>0.99633679768079364</v>
      </c>
    </row>
    <row r="369" spans="1:16" x14ac:dyDescent="0.3">
      <c r="A369">
        <v>2563</v>
      </c>
      <c r="B369" s="1">
        <f t="shared" si="40"/>
        <v>46393</v>
      </c>
      <c r="C369">
        <f t="shared" si="41"/>
        <v>2</v>
      </c>
      <c r="D369" s="2">
        <f t="shared" si="42"/>
        <v>1</v>
      </c>
      <c r="E369" s="4">
        <v>24.7</v>
      </c>
      <c r="F369">
        <v>24.7</v>
      </c>
      <c r="G369">
        <f t="shared" si="43"/>
        <v>19.606999999999999</v>
      </c>
      <c r="H369">
        <f t="shared" si="44"/>
        <v>1</v>
      </c>
      <c r="I369">
        <f>Parameters!$B$1*H369^(1/Parameters!$B$2)</f>
        <v>2.0499999999999998</v>
      </c>
      <c r="J369" s="4">
        <v>9.2590000000000003</v>
      </c>
      <c r="K369" s="5">
        <v>24.552</v>
      </c>
      <c r="L369">
        <f t="shared" si="45"/>
        <v>1</v>
      </c>
      <c r="M369">
        <f>Parameters!$B$4/53*(1+Parameters!$C$5*COS(2*PI()*(C369-1)/53+Parameters!$C$6))</f>
        <v>4716981.1320754718</v>
      </c>
      <c r="N369">
        <f t="shared" si="46"/>
        <v>0</v>
      </c>
      <c r="O369" s="4">
        <v>202.11699999999999</v>
      </c>
      <c r="P369">
        <f t="shared" si="47"/>
        <v>0.99649456682509308</v>
      </c>
    </row>
    <row r="370" spans="1:16" x14ac:dyDescent="0.3">
      <c r="A370">
        <v>2570</v>
      </c>
      <c r="B370" s="1">
        <f t="shared" si="40"/>
        <v>46400</v>
      </c>
      <c r="C370">
        <f t="shared" si="41"/>
        <v>3</v>
      </c>
      <c r="D370" s="2">
        <f t="shared" si="42"/>
        <v>1</v>
      </c>
      <c r="E370" s="4">
        <v>24.7</v>
      </c>
      <c r="F370">
        <v>24.7</v>
      </c>
      <c r="G370">
        <f t="shared" si="43"/>
        <v>19.606999999999999</v>
      </c>
      <c r="H370">
        <f t="shared" si="44"/>
        <v>1</v>
      </c>
      <c r="I370">
        <f>Parameters!$B$1*H370^(1/Parameters!$B$2)</f>
        <v>2.0499999999999998</v>
      </c>
      <c r="J370" s="4">
        <v>9.2590000000000003</v>
      </c>
      <c r="K370" s="5">
        <v>33.148000000000003</v>
      </c>
      <c r="L370">
        <f t="shared" si="45"/>
        <v>1</v>
      </c>
      <c r="M370">
        <f>Parameters!$B$4/53*(1+Parameters!$C$5*COS(2*PI()*(C370-1)/53+Parameters!$C$6))</f>
        <v>4716981.1320754718</v>
      </c>
      <c r="N370">
        <f t="shared" si="46"/>
        <v>0</v>
      </c>
      <c r="O370" s="4">
        <v>202.11699999999999</v>
      </c>
      <c r="P370">
        <f t="shared" si="47"/>
        <v>0.99649456682509308</v>
      </c>
    </row>
    <row r="371" spans="1:16" x14ac:dyDescent="0.3">
      <c r="A371">
        <v>2577</v>
      </c>
      <c r="B371" s="1">
        <f t="shared" si="40"/>
        <v>46407</v>
      </c>
      <c r="C371">
        <f t="shared" si="41"/>
        <v>4</v>
      </c>
      <c r="D371" s="2">
        <f t="shared" si="42"/>
        <v>1</v>
      </c>
      <c r="E371" s="4">
        <v>24.7</v>
      </c>
      <c r="F371">
        <v>24.7</v>
      </c>
      <c r="G371">
        <f t="shared" si="43"/>
        <v>19.606999999999999</v>
      </c>
      <c r="H371">
        <f t="shared" si="44"/>
        <v>1</v>
      </c>
      <c r="I371">
        <f>Parameters!$B$1*H371^(1/Parameters!$B$2)</f>
        <v>2.0499999999999998</v>
      </c>
      <c r="J371" s="4">
        <v>9.2590000000000003</v>
      </c>
      <c r="K371" s="5">
        <v>62.475999999999999</v>
      </c>
      <c r="L371">
        <f t="shared" si="45"/>
        <v>1</v>
      </c>
      <c r="M371">
        <f>Parameters!$B$4/53*(1+Parameters!$C$5*COS(2*PI()*(C371-1)/53+Parameters!$C$6))</f>
        <v>4716981.1320754718</v>
      </c>
      <c r="N371">
        <f t="shared" si="46"/>
        <v>0</v>
      </c>
      <c r="O371" s="4">
        <v>202.11699999999999</v>
      </c>
      <c r="P371">
        <f t="shared" si="47"/>
        <v>0.99649456682509308</v>
      </c>
    </row>
    <row r="372" spans="1:16" x14ac:dyDescent="0.3">
      <c r="A372">
        <v>2584</v>
      </c>
      <c r="B372" s="1">
        <f t="shared" si="40"/>
        <v>46414</v>
      </c>
      <c r="C372">
        <f t="shared" si="41"/>
        <v>5</v>
      </c>
      <c r="D372" s="2">
        <f t="shared" si="42"/>
        <v>1</v>
      </c>
      <c r="E372" s="4">
        <v>24.7</v>
      </c>
      <c r="F372">
        <v>24.7</v>
      </c>
      <c r="G372">
        <f t="shared" si="43"/>
        <v>19.606999999999999</v>
      </c>
      <c r="H372">
        <f t="shared" si="44"/>
        <v>1</v>
      </c>
      <c r="I372">
        <f>Parameters!$B$1*H372^(1/Parameters!$B$2)</f>
        <v>2.0499999999999998</v>
      </c>
      <c r="J372" s="4">
        <v>9.2590000000000003</v>
      </c>
      <c r="K372" s="5">
        <v>164.69399999999999</v>
      </c>
      <c r="L372">
        <f t="shared" si="45"/>
        <v>1</v>
      </c>
      <c r="M372">
        <f>Parameters!$B$4/53*(1+Parameters!$C$5*COS(2*PI()*(C372-1)/53+Parameters!$C$6))</f>
        <v>4716981.1320754718</v>
      </c>
      <c r="N372">
        <f t="shared" si="46"/>
        <v>0</v>
      </c>
      <c r="O372" s="4">
        <v>202.11699999999999</v>
      </c>
      <c r="P372">
        <f t="shared" si="47"/>
        <v>0.99649456682509308</v>
      </c>
    </row>
    <row r="373" spans="1:16" x14ac:dyDescent="0.3">
      <c r="A373">
        <v>2591</v>
      </c>
      <c r="B373" s="1">
        <f t="shared" si="40"/>
        <v>46421</v>
      </c>
      <c r="C373">
        <f t="shared" si="41"/>
        <v>6</v>
      </c>
      <c r="D373" s="2">
        <f t="shared" si="42"/>
        <v>2</v>
      </c>
      <c r="E373" s="4">
        <v>24.4</v>
      </c>
      <c r="F373">
        <v>24.4</v>
      </c>
      <c r="G373">
        <f t="shared" si="43"/>
        <v>19.306999999999999</v>
      </c>
      <c r="H373">
        <f t="shared" si="44"/>
        <v>1</v>
      </c>
      <c r="I373">
        <f>Parameters!$B$1*H373^(1/Parameters!$B$2)</f>
        <v>2.0499999999999998</v>
      </c>
      <c r="J373" s="4">
        <v>9.2590000000000003</v>
      </c>
      <c r="K373" s="5">
        <v>236.5</v>
      </c>
      <c r="L373">
        <f t="shared" si="45"/>
        <v>1</v>
      </c>
      <c r="M373">
        <f>Parameters!$B$4/53*(1+Parameters!$C$5*COS(2*PI()*(C373-1)/53+Parameters!$C$6))</f>
        <v>4716981.1320754718</v>
      </c>
      <c r="N373">
        <f t="shared" si="46"/>
        <v>0</v>
      </c>
      <c r="O373" s="4">
        <v>202.126</v>
      </c>
      <c r="P373">
        <f t="shared" si="47"/>
        <v>0.9965389393969275</v>
      </c>
    </row>
    <row r="374" spans="1:16" x14ac:dyDescent="0.3">
      <c r="A374">
        <v>2598</v>
      </c>
      <c r="B374" s="1">
        <f t="shared" si="40"/>
        <v>46428</v>
      </c>
      <c r="C374">
        <f t="shared" si="41"/>
        <v>7</v>
      </c>
      <c r="D374" s="2">
        <f t="shared" si="42"/>
        <v>2</v>
      </c>
      <c r="E374" s="4">
        <v>24.4</v>
      </c>
      <c r="F374">
        <v>24.4</v>
      </c>
      <c r="G374">
        <f t="shared" si="43"/>
        <v>19.306999999999999</v>
      </c>
      <c r="H374">
        <f t="shared" si="44"/>
        <v>1</v>
      </c>
      <c r="I374">
        <f>Parameters!$B$1*H374^(1/Parameters!$B$2)</f>
        <v>2.0499999999999998</v>
      </c>
      <c r="J374" s="4">
        <v>9.2590000000000003</v>
      </c>
      <c r="K374" s="5">
        <v>116.313</v>
      </c>
      <c r="L374">
        <f t="shared" si="45"/>
        <v>1</v>
      </c>
      <c r="M374">
        <f>Parameters!$B$4/53*(1+Parameters!$C$5*COS(2*PI()*(C374-1)/53+Parameters!$C$6))</f>
        <v>4716981.1320754718</v>
      </c>
      <c r="N374">
        <f t="shared" si="46"/>
        <v>0</v>
      </c>
      <c r="O374" s="4">
        <v>202.126</v>
      </c>
      <c r="P374">
        <f t="shared" si="47"/>
        <v>0.9965389393969275</v>
      </c>
    </row>
    <row r="375" spans="1:16" x14ac:dyDescent="0.3">
      <c r="A375">
        <v>2605</v>
      </c>
      <c r="B375" s="1">
        <f t="shared" si="40"/>
        <v>46435</v>
      </c>
      <c r="C375">
        <f t="shared" si="41"/>
        <v>8</v>
      </c>
      <c r="D375" s="2">
        <f t="shared" si="42"/>
        <v>2</v>
      </c>
      <c r="E375" s="4">
        <v>24.4</v>
      </c>
      <c r="F375">
        <v>24.4</v>
      </c>
      <c r="G375">
        <f t="shared" si="43"/>
        <v>19.306999999999999</v>
      </c>
      <c r="H375">
        <f t="shared" si="44"/>
        <v>1</v>
      </c>
      <c r="I375">
        <f>Parameters!$B$1*H375^(1/Parameters!$B$2)</f>
        <v>2.0499999999999998</v>
      </c>
      <c r="J375" s="4">
        <v>9.2590000000000003</v>
      </c>
      <c r="K375" s="5">
        <v>105.105</v>
      </c>
      <c r="L375">
        <f t="shared" si="45"/>
        <v>1</v>
      </c>
      <c r="M375">
        <f>Parameters!$B$4/53*(1+Parameters!$C$5*COS(2*PI()*(C375-1)/53+Parameters!$C$6))</f>
        <v>4716981.1320754718</v>
      </c>
      <c r="N375">
        <f t="shared" si="46"/>
        <v>0</v>
      </c>
      <c r="O375" s="4">
        <v>202.126</v>
      </c>
      <c r="P375">
        <f t="shared" si="47"/>
        <v>0.9965389393969275</v>
      </c>
    </row>
    <row r="376" spans="1:16" x14ac:dyDescent="0.3">
      <c r="A376">
        <v>2612</v>
      </c>
      <c r="B376" s="1">
        <f t="shared" si="40"/>
        <v>46442</v>
      </c>
      <c r="C376">
        <f t="shared" si="41"/>
        <v>9</v>
      </c>
      <c r="D376" s="2">
        <f t="shared" si="42"/>
        <v>2</v>
      </c>
      <c r="E376" s="4">
        <v>24.4</v>
      </c>
      <c r="F376">
        <v>24.4</v>
      </c>
      <c r="G376">
        <f t="shared" si="43"/>
        <v>19.306999999999999</v>
      </c>
      <c r="H376">
        <f t="shared" si="44"/>
        <v>1</v>
      </c>
      <c r="I376">
        <f>Parameters!$B$1*H376^(1/Parameters!$B$2)</f>
        <v>2.0499999999999998</v>
      </c>
      <c r="J376" s="4">
        <v>9.2590000000000003</v>
      </c>
      <c r="K376" s="5">
        <v>282.22399999999999</v>
      </c>
      <c r="L376">
        <f t="shared" si="45"/>
        <v>1</v>
      </c>
      <c r="M376">
        <f>Parameters!$B$4/53*(1+Parameters!$C$5*COS(2*PI()*(C376-1)/53+Parameters!$C$6))</f>
        <v>4716981.1320754718</v>
      </c>
      <c r="N376">
        <f t="shared" si="46"/>
        <v>0</v>
      </c>
      <c r="O376" s="4">
        <v>202.126</v>
      </c>
      <c r="P376">
        <f t="shared" si="47"/>
        <v>0.9965389393969275</v>
      </c>
    </row>
    <row r="377" spans="1:16" x14ac:dyDescent="0.3">
      <c r="A377">
        <v>2619</v>
      </c>
      <c r="B377" s="1">
        <f t="shared" si="40"/>
        <v>46449</v>
      </c>
      <c r="C377">
        <f t="shared" si="41"/>
        <v>10</v>
      </c>
      <c r="D377" s="2">
        <f t="shared" si="42"/>
        <v>3</v>
      </c>
      <c r="E377" s="4">
        <v>24.1</v>
      </c>
      <c r="F377">
        <v>24.1</v>
      </c>
      <c r="G377">
        <f t="shared" si="43"/>
        <v>19.007000000000001</v>
      </c>
      <c r="H377">
        <f t="shared" si="44"/>
        <v>1</v>
      </c>
      <c r="I377">
        <f>Parameters!$B$1*H377^(1/Parameters!$B$2)</f>
        <v>2.0499999999999998</v>
      </c>
      <c r="J377" s="4">
        <v>9.2590000000000003</v>
      </c>
      <c r="K377" s="5">
        <v>245.596</v>
      </c>
      <c r="L377">
        <f t="shared" si="45"/>
        <v>1</v>
      </c>
      <c r="M377">
        <f>Parameters!$B$4/53*(1+Parameters!$C$5*COS(2*PI()*(C377-1)/53+Parameters!$C$6))</f>
        <v>4716981.1320754718</v>
      </c>
      <c r="N377">
        <f t="shared" si="46"/>
        <v>0</v>
      </c>
      <c r="O377" s="4">
        <v>202.13</v>
      </c>
      <c r="P377">
        <f t="shared" si="47"/>
        <v>0.99655866053996489</v>
      </c>
    </row>
    <row r="378" spans="1:16" x14ac:dyDescent="0.3">
      <c r="A378">
        <v>2626</v>
      </c>
      <c r="B378" s="1">
        <f t="shared" si="40"/>
        <v>46456</v>
      </c>
      <c r="C378">
        <f t="shared" si="41"/>
        <v>11</v>
      </c>
      <c r="D378" s="2">
        <f t="shared" si="42"/>
        <v>3</v>
      </c>
      <c r="E378" s="4">
        <v>24.1</v>
      </c>
      <c r="F378">
        <v>24.1</v>
      </c>
      <c r="G378">
        <f t="shared" si="43"/>
        <v>19.007000000000001</v>
      </c>
      <c r="H378">
        <f t="shared" si="44"/>
        <v>1</v>
      </c>
      <c r="I378">
        <f>Parameters!$B$1*H378^(1/Parameters!$B$2)</f>
        <v>2.0499999999999998</v>
      </c>
      <c r="J378" s="4">
        <v>9.2590000000000003</v>
      </c>
      <c r="K378" s="5">
        <v>138.78299999999999</v>
      </c>
      <c r="L378">
        <f t="shared" si="45"/>
        <v>1</v>
      </c>
      <c r="M378">
        <f>Parameters!$B$4/53*(1+Parameters!$C$5*COS(2*PI()*(C378-1)/53+Parameters!$C$6))</f>
        <v>4716981.1320754718</v>
      </c>
      <c r="N378">
        <f t="shared" si="46"/>
        <v>0</v>
      </c>
      <c r="O378" s="4">
        <v>202.13</v>
      </c>
      <c r="P378">
        <f t="shared" si="47"/>
        <v>0.99655866053996489</v>
      </c>
    </row>
    <row r="379" spans="1:16" x14ac:dyDescent="0.3">
      <c r="A379">
        <v>2633</v>
      </c>
      <c r="B379" s="1">
        <f t="shared" si="40"/>
        <v>46463</v>
      </c>
      <c r="C379">
        <f t="shared" si="41"/>
        <v>12</v>
      </c>
      <c r="D379" s="2">
        <f t="shared" si="42"/>
        <v>3</v>
      </c>
      <c r="E379" s="4">
        <v>24.1</v>
      </c>
      <c r="F379">
        <v>24.1</v>
      </c>
      <c r="G379">
        <f t="shared" si="43"/>
        <v>19.007000000000001</v>
      </c>
      <c r="H379">
        <f t="shared" si="44"/>
        <v>1</v>
      </c>
      <c r="I379">
        <f>Parameters!$B$1*H379^(1/Parameters!$B$2)</f>
        <v>2.0499999999999998</v>
      </c>
      <c r="J379" s="4">
        <v>9.2590000000000003</v>
      </c>
      <c r="K379" s="5">
        <v>80.382000000000005</v>
      </c>
      <c r="L379">
        <f t="shared" si="45"/>
        <v>1</v>
      </c>
      <c r="M379">
        <f>Parameters!$B$4/53*(1+Parameters!$C$5*COS(2*PI()*(C379-1)/53+Parameters!$C$6))</f>
        <v>4716981.1320754718</v>
      </c>
      <c r="N379">
        <f t="shared" si="46"/>
        <v>0</v>
      </c>
      <c r="O379" s="4">
        <v>202.13</v>
      </c>
      <c r="P379">
        <f t="shared" si="47"/>
        <v>0.99655866053996489</v>
      </c>
    </row>
    <row r="380" spans="1:16" x14ac:dyDescent="0.3">
      <c r="A380">
        <v>2640</v>
      </c>
      <c r="B380" s="1">
        <f t="shared" si="40"/>
        <v>46470</v>
      </c>
      <c r="C380">
        <f t="shared" si="41"/>
        <v>13</v>
      </c>
      <c r="D380" s="2">
        <f t="shared" si="42"/>
        <v>3</v>
      </c>
      <c r="E380" s="4">
        <v>24.1</v>
      </c>
      <c r="F380">
        <v>24.1</v>
      </c>
      <c r="G380">
        <f t="shared" si="43"/>
        <v>19.007000000000001</v>
      </c>
      <c r="H380">
        <f t="shared" si="44"/>
        <v>1</v>
      </c>
      <c r="I380">
        <f>Parameters!$B$1*H380^(1/Parameters!$B$2)</f>
        <v>2.0499999999999998</v>
      </c>
      <c r="J380" s="4">
        <v>9.2590000000000003</v>
      </c>
      <c r="K380" s="5">
        <v>173.91900000000001</v>
      </c>
      <c r="L380">
        <f t="shared" si="45"/>
        <v>1</v>
      </c>
      <c r="M380">
        <f>Parameters!$B$4/53*(1+Parameters!$C$5*COS(2*PI()*(C380-1)/53+Parameters!$C$6))</f>
        <v>4716981.1320754718</v>
      </c>
      <c r="N380">
        <f t="shared" si="46"/>
        <v>0</v>
      </c>
      <c r="O380" s="4">
        <v>202.13</v>
      </c>
      <c r="P380">
        <f t="shared" si="47"/>
        <v>0.99655866053996489</v>
      </c>
    </row>
    <row r="381" spans="1:16" x14ac:dyDescent="0.3">
      <c r="A381">
        <v>2647</v>
      </c>
      <c r="B381" s="1">
        <f t="shared" si="40"/>
        <v>46477</v>
      </c>
      <c r="C381">
        <f t="shared" si="41"/>
        <v>14</v>
      </c>
      <c r="D381" s="2">
        <f t="shared" si="42"/>
        <v>3</v>
      </c>
      <c r="E381" s="4">
        <v>24.1</v>
      </c>
      <c r="F381">
        <v>24.1</v>
      </c>
      <c r="G381">
        <f t="shared" si="43"/>
        <v>19.007000000000001</v>
      </c>
      <c r="H381">
        <f t="shared" si="44"/>
        <v>1</v>
      </c>
      <c r="I381">
        <f>Parameters!$B$1*H381^(1/Parameters!$B$2)</f>
        <v>2.0499999999999998</v>
      </c>
      <c r="J381" s="4">
        <v>9.2590000000000003</v>
      </c>
      <c r="K381" s="5">
        <v>147.38</v>
      </c>
      <c r="L381">
        <f t="shared" si="45"/>
        <v>1</v>
      </c>
      <c r="M381">
        <f>Parameters!$B$4/53*(1+Parameters!$C$5*COS(2*PI()*(C381-1)/53+Parameters!$C$6))</f>
        <v>4716981.1320754718</v>
      </c>
      <c r="N381">
        <f t="shared" si="46"/>
        <v>0</v>
      </c>
      <c r="O381" s="4">
        <v>202.13</v>
      </c>
      <c r="P381">
        <f t="shared" si="47"/>
        <v>0.99655866053996489</v>
      </c>
    </row>
    <row r="382" spans="1:16" x14ac:dyDescent="0.3">
      <c r="A382">
        <v>2654</v>
      </c>
      <c r="B382" s="1">
        <f t="shared" si="40"/>
        <v>46484</v>
      </c>
      <c r="C382">
        <f t="shared" si="41"/>
        <v>15</v>
      </c>
      <c r="D382" s="2">
        <f t="shared" si="42"/>
        <v>4</v>
      </c>
      <c r="E382" s="4">
        <v>24.1</v>
      </c>
      <c r="F382">
        <v>24.1</v>
      </c>
      <c r="G382">
        <f t="shared" si="43"/>
        <v>19.007000000000001</v>
      </c>
      <c r="H382">
        <f t="shared" si="44"/>
        <v>1</v>
      </c>
      <c r="I382">
        <f>Parameters!$B$1*H382^(1/Parameters!$B$2)</f>
        <v>2.0499999999999998</v>
      </c>
      <c r="J382" s="4">
        <v>9.2590000000000003</v>
      </c>
      <c r="K382" s="5">
        <v>220.65899999999999</v>
      </c>
      <c r="L382">
        <f t="shared" si="45"/>
        <v>1</v>
      </c>
      <c r="M382">
        <f>Parameters!$B$4/53*(1+Parameters!$C$5*COS(2*PI()*(C382-1)/53+Parameters!$C$6))</f>
        <v>4716981.1320754718</v>
      </c>
      <c r="N382">
        <f t="shared" si="46"/>
        <v>0</v>
      </c>
      <c r="O382" s="4">
        <v>202.12700000000001</v>
      </c>
      <c r="P382">
        <f t="shared" si="47"/>
        <v>0.99654386968268682</v>
      </c>
    </row>
    <row r="383" spans="1:16" x14ac:dyDescent="0.3">
      <c r="A383">
        <v>2661</v>
      </c>
      <c r="B383" s="1">
        <f t="shared" si="40"/>
        <v>46491</v>
      </c>
      <c r="C383">
        <f t="shared" si="41"/>
        <v>16</v>
      </c>
      <c r="D383" s="2">
        <f t="shared" si="42"/>
        <v>4</v>
      </c>
      <c r="E383" s="4">
        <v>24.1</v>
      </c>
      <c r="F383">
        <v>24.1</v>
      </c>
      <c r="G383">
        <f t="shared" si="43"/>
        <v>19.007000000000001</v>
      </c>
      <c r="H383">
        <f t="shared" si="44"/>
        <v>1</v>
      </c>
      <c r="I383">
        <f>Parameters!$B$1*H383^(1/Parameters!$B$2)</f>
        <v>2.0499999999999998</v>
      </c>
      <c r="J383" s="4">
        <v>9.2590000000000003</v>
      </c>
      <c r="K383" s="5">
        <v>110.69799999999999</v>
      </c>
      <c r="L383">
        <f t="shared" si="45"/>
        <v>1</v>
      </c>
      <c r="M383">
        <f>Parameters!$B$4/53*(1+Parameters!$C$5*COS(2*PI()*(C383-1)/53+Parameters!$C$6))</f>
        <v>4716981.1320754718</v>
      </c>
      <c r="N383">
        <f t="shared" si="46"/>
        <v>0</v>
      </c>
      <c r="O383" s="4">
        <v>202.12700000000001</v>
      </c>
      <c r="P383">
        <f t="shared" si="47"/>
        <v>0.99654386968268682</v>
      </c>
    </row>
    <row r="384" spans="1:16" x14ac:dyDescent="0.3">
      <c r="A384">
        <v>2668</v>
      </c>
      <c r="B384" s="1">
        <f t="shared" si="40"/>
        <v>46498</v>
      </c>
      <c r="C384">
        <f t="shared" si="41"/>
        <v>17</v>
      </c>
      <c r="D384" s="2">
        <f t="shared" si="42"/>
        <v>4</v>
      </c>
      <c r="E384" s="4">
        <v>24.1</v>
      </c>
      <c r="F384">
        <v>24.1</v>
      </c>
      <c r="G384">
        <f t="shared" si="43"/>
        <v>19.007000000000001</v>
      </c>
      <c r="H384">
        <f t="shared" si="44"/>
        <v>1</v>
      </c>
      <c r="I384">
        <f>Parameters!$B$1*H384^(1/Parameters!$B$2)</f>
        <v>2.0499999999999998</v>
      </c>
      <c r="J384" s="4">
        <v>9.2590000000000003</v>
      </c>
      <c r="K384" s="5">
        <v>70.566999999999993</v>
      </c>
      <c r="L384">
        <f t="shared" si="45"/>
        <v>1</v>
      </c>
      <c r="M384">
        <f>Parameters!$B$4/53*(1+Parameters!$C$5*COS(2*PI()*(C384-1)/53+Parameters!$C$6))</f>
        <v>4716981.1320754718</v>
      </c>
      <c r="N384">
        <f t="shared" si="46"/>
        <v>0</v>
      </c>
      <c r="O384" s="4">
        <v>202.12700000000001</v>
      </c>
      <c r="P384">
        <f t="shared" si="47"/>
        <v>0.99654386968268682</v>
      </c>
    </row>
    <row r="385" spans="1:16" x14ac:dyDescent="0.3">
      <c r="A385">
        <v>2675</v>
      </c>
      <c r="B385" s="1">
        <f t="shared" si="40"/>
        <v>46505</v>
      </c>
      <c r="C385">
        <f t="shared" si="41"/>
        <v>18</v>
      </c>
      <c r="D385" s="2">
        <f t="shared" si="42"/>
        <v>4</v>
      </c>
      <c r="E385" s="4">
        <v>24.1</v>
      </c>
      <c r="F385">
        <v>24.1</v>
      </c>
      <c r="G385">
        <f t="shared" si="43"/>
        <v>19.007000000000001</v>
      </c>
      <c r="H385">
        <f t="shared" si="44"/>
        <v>1</v>
      </c>
      <c r="I385">
        <f>Parameters!$B$1*H385^(1/Parameters!$B$2)</f>
        <v>2.0499999999999998</v>
      </c>
      <c r="J385" s="4">
        <v>9.2590000000000003</v>
      </c>
      <c r="K385" s="5">
        <v>51.715000000000003</v>
      </c>
      <c r="L385">
        <f t="shared" si="45"/>
        <v>1</v>
      </c>
      <c r="M385">
        <f>Parameters!$B$4/53*(1+Parameters!$C$5*COS(2*PI()*(C385-1)/53+Parameters!$C$6))</f>
        <v>4716981.1320754718</v>
      </c>
      <c r="N385">
        <f t="shared" si="46"/>
        <v>0</v>
      </c>
      <c r="O385" s="4">
        <v>202.12700000000001</v>
      </c>
      <c r="P385">
        <f t="shared" si="47"/>
        <v>0.99654386968268682</v>
      </c>
    </row>
    <row r="386" spans="1:16" x14ac:dyDescent="0.3">
      <c r="A386">
        <v>2682</v>
      </c>
      <c r="B386" s="1">
        <f t="shared" si="40"/>
        <v>46512</v>
      </c>
      <c r="C386">
        <f t="shared" si="41"/>
        <v>19</v>
      </c>
      <c r="D386" s="2">
        <f t="shared" si="42"/>
        <v>5</v>
      </c>
      <c r="E386" s="4">
        <v>25.1</v>
      </c>
      <c r="F386">
        <v>25.1</v>
      </c>
      <c r="G386">
        <f t="shared" si="43"/>
        <v>20.007000000000001</v>
      </c>
      <c r="H386">
        <f t="shared" si="44"/>
        <v>1</v>
      </c>
      <c r="I386">
        <f>Parameters!$B$1*H386^(1/Parameters!$B$2)</f>
        <v>2.0499999999999998</v>
      </c>
      <c r="J386" s="4">
        <v>9.2590000000000003</v>
      </c>
      <c r="K386" s="5">
        <v>43.401000000000003</v>
      </c>
      <c r="L386">
        <f t="shared" si="45"/>
        <v>1</v>
      </c>
      <c r="M386">
        <f>Parameters!$B$4/53*(1+Parameters!$C$5*COS(2*PI()*(C386-1)/53+Parameters!$C$6))</f>
        <v>4716981.1320754718</v>
      </c>
      <c r="N386">
        <f t="shared" si="46"/>
        <v>0</v>
      </c>
      <c r="O386" s="4">
        <v>202.08600000000001</v>
      </c>
      <c r="P386">
        <f t="shared" si="47"/>
        <v>0.99634172796655296</v>
      </c>
    </row>
    <row r="387" spans="1:16" x14ac:dyDescent="0.3">
      <c r="A387">
        <v>2689</v>
      </c>
      <c r="B387" s="1">
        <f t="shared" si="40"/>
        <v>46519</v>
      </c>
      <c r="C387">
        <f t="shared" si="41"/>
        <v>20</v>
      </c>
      <c r="D387" s="2">
        <f t="shared" si="42"/>
        <v>5</v>
      </c>
      <c r="E387" s="4">
        <v>25.1</v>
      </c>
      <c r="F387">
        <v>25.1</v>
      </c>
      <c r="G387">
        <f t="shared" si="43"/>
        <v>20.007000000000001</v>
      </c>
      <c r="H387">
        <f t="shared" si="44"/>
        <v>1</v>
      </c>
      <c r="I387">
        <f>Parameters!$B$1*H387^(1/Parameters!$B$2)</f>
        <v>2.0499999999999998</v>
      </c>
      <c r="J387" s="4">
        <v>9.2590000000000003</v>
      </c>
      <c r="K387" s="5">
        <v>33.826999999999998</v>
      </c>
      <c r="L387">
        <f t="shared" si="45"/>
        <v>1</v>
      </c>
      <c r="M387">
        <f>Parameters!$B$4/53*(1+Parameters!$C$5*COS(2*PI()*(C387-1)/53+Parameters!$C$6))</f>
        <v>4716981.1320754718</v>
      </c>
      <c r="N387">
        <f t="shared" si="46"/>
        <v>0</v>
      </c>
      <c r="O387" s="4">
        <v>202.08600000000001</v>
      </c>
      <c r="P387">
        <f t="shared" si="47"/>
        <v>0.99634172796655296</v>
      </c>
    </row>
    <row r="388" spans="1:16" x14ac:dyDescent="0.3">
      <c r="A388">
        <v>2696</v>
      </c>
      <c r="B388" s="1">
        <f t="shared" ref="B388:B451" si="48">A388+43830</f>
        <v>46526</v>
      </c>
      <c r="C388">
        <f t="shared" ref="C388:C451" si="49">WEEKNUM(B388)</f>
        <v>21</v>
      </c>
      <c r="D388" s="2">
        <f t="shared" ref="D388:D451" si="50">MONTH(B388)</f>
        <v>5</v>
      </c>
      <c r="E388" s="4">
        <v>25.1</v>
      </c>
      <c r="F388">
        <v>25.1</v>
      </c>
      <c r="G388">
        <f t="shared" ref="G388:G451" si="51">F388-5.093</f>
        <v>20.007000000000001</v>
      </c>
      <c r="H388">
        <f t="shared" ref="H388:H451" si="52">MIN(1,F388/E388)</f>
        <v>1</v>
      </c>
      <c r="I388">
        <f>Parameters!$B$1*H388^(1/Parameters!$B$2)</f>
        <v>2.0499999999999998</v>
      </c>
      <c r="J388" s="4">
        <v>9.2590000000000003</v>
      </c>
      <c r="K388" s="5">
        <v>27.39</v>
      </c>
      <c r="L388">
        <f t="shared" ref="L388:L451" si="53">MIN(1,K388/J388)</f>
        <v>1</v>
      </c>
      <c r="M388">
        <f>Parameters!$B$4/53*(1+Parameters!$C$5*COS(2*PI()*(C388-1)/53+Parameters!$C$6))</f>
        <v>4716981.1320754718</v>
      </c>
      <c r="N388">
        <f t="shared" ref="N388:N451" si="54">2*M388/(J388*86400*7)*(1-L388)</f>
        <v>0</v>
      </c>
      <c r="O388" s="4">
        <v>202.08600000000001</v>
      </c>
      <c r="P388">
        <f t="shared" ref="P388:P451" si="55">O388/202.828</f>
        <v>0.99634172796655296</v>
      </c>
    </row>
    <row r="389" spans="1:16" x14ac:dyDescent="0.3">
      <c r="A389">
        <v>2703</v>
      </c>
      <c r="B389" s="1">
        <f t="shared" si="48"/>
        <v>46533</v>
      </c>
      <c r="C389">
        <f t="shared" si="49"/>
        <v>22</v>
      </c>
      <c r="D389" s="2">
        <f t="shared" si="50"/>
        <v>5</v>
      </c>
      <c r="E389" s="4">
        <v>25.1</v>
      </c>
      <c r="F389">
        <v>25.1</v>
      </c>
      <c r="G389">
        <f t="shared" si="51"/>
        <v>20.007000000000001</v>
      </c>
      <c r="H389">
        <f t="shared" si="52"/>
        <v>1</v>
      </c>
      <c r="I389">
        <f>Parameters!$B$1*H389^(1/Parameters!$B$2)</f>
        <v>2.0499999999999998</v>
      </c>
      <c r="J389" s="4">
        <v>9.2590000000000003</v>
      </c>
      <c r="K389" s="5">
        <v>23.306000000000001</v>
      </c>
      <c r="L389">
        <f t="shared" si="53"/>
        <v>1</v>
      </c>
      <c r="M389">
        <f>Parameters!$B$4/53*(1+Parameters!$C$5*COS(2*PI()*(C389-1)/53+Parameters!$C$6))</f>
        <v>4716981.1320754718</v>
      </c>
      <c r="N389">
        <f t="shared" si="54"/>
        <v>0</v>
      </c>
      <c r="O389" s="4">
        <v>202.08600000000001</v>
      </c>
      <c r="P389">
        <f t="shared" si="55"/>
        <v>0.99634172796655296</v>
      </c>
    </row>
    <row r="390" spans="1:16" x14ac:dyDescent="0.3">
      <c r="A390">
        <v>2710</v>
      </c>
      <c r="B390" s="1">
        <f t="shared" si="48"/>
        <v>46540</v>
      </c>
      <c r="C390">
        <f t="shared" si="49"/>
        <v>23</v>
      </c>
      <c r="D390" s="2">
        <f t="shared" si="50"/>
        <v>6</v>
      </c>
      <c r="E390" s="4">
        <v>25.3</v>
      </c>
      <c r="F390">
        <v>25.3</v>
      </c>
      <c r="G390">
        <f t="shared" si="51"/>
        <v>20.207000000000001</v>
      </c>
      <c r="H390">
        <f t="shared" si="52"/>
        <v>1</v>
      </c>
      <c r="I390">
        <f>Parameters!$B$1*H390^(1/Parameters!$B$2)</f>
        <v>2.0499999999999998</v>
      </c>
      <c r="J390" s="4">
        <v>9.2590000000000003</v>
      </c>
      <c r="K390" s="5">
        <v>16.007999999999999</v>
      </c>
      <c r="L390">
        <f t="shared" si="53"/>
        <v>1</v>
      </c>
      <c r="M390">
        <f>Parameters!$B$4/53*(1+Parameters!$C$5*COS(2*PI()*(C390-1)/53+Parameters!$C$6))</f>
        <v>4716981.1320754718</v>
      </c>
      <c r="N390">
        <f t="shared" si="54"/>
        <v>0</v>
      </c>
      <c r="O390" s="4">
        <v>202.07</v>
      </c>
      <c r="P390">
        <f t="shared" si="55"/>
        <v>0.99626284339440307</v>
      </c>
    </row>
    <row r="391" spans="1:16" x14ac:dyDescent="0.3">
      <c r="A391">
        <v>2717</v>
      </c>
      <c r="B391" s="1">
        <f t="shared" si="48"/>
        <v>46547</v>
      </c>
      <c r="C391">
        <f t="shared" si="49"/>
        <v>24</v>
      </c>
      <c r="D391" s="2">
        <f t="shared" si="50"/>
        <v>6</v>
      </c>
      <c r="E391" s="4">
        <v>25.3</v>
      </c>
      <c r="F391">
        <v>25.484000000000002</v>
      </c>
      <c r="G391">
        <f t="shared" si="51"/>
        <v>20.391000000000002</v>
      </c>
      <c r="H391">
        <f t="shared" si="52"/>
        <v>1</v>
      </c>
      <c r="I391">
        <f>Parameters!$B$1*H391^(1/Parameters!$B$2)</f>
        <v>2.0499999999999998</v>
      </c>
      <c r="J391" s="4">
        <v>9.2590000000000003</v>
      </c>
      <c r="K391" s="5">
        <v>12.326000000000001</v>
      </c>
      <c r="L391">
        <f t="shared" si="53"/>
        <v>1</v>
      </c>
      <c r="M391">
        <f>Parameters!$B$4/53*(1+Parameters!$C$5*COS(2*PI()*(C391-1)/53+Parameters!$C$6))</f>
        <v>4716981.1320754718</v>
      </c>
      <c r="N391">
        <f t="shared" si="54"/>
        <v>0</v>
      </c>
      <c r="O391" s="4">
        <v>202.17699999999999</v>
      </c>
      <c r="P391">
        <f t="shared" si="55"/>
        <v>0.99679038397065489</v>
      </c>
    </row>
    <row r="392" spans="1:16" x14ac:dyDescent="0.3">
      <c r="A392">
        <v>2724</v>
      </c>
      <c r="B392" s="1">
        <f t="shared" si="48"/>
        <v>46554</v>
      </c>
      <c r="C392">
        <f t="shared" si="49"/>
        <v>25</v>
      </c>
      <c r="D392" s="2">
        <f t="shared" si="50"/>
        <v>6</v>
      </c>
      <c r="E392" s="4">
        <v>25.3</v>
      </c>
      <c r="F392">
        <v>25.381</v>
      </c>
      <c r="G392">
        <f t="shared" si="51"/>
        <v>20.288</v>
      </c>
      <c r="H392">
        <f t="shared" si="52"/>
        <v>1</v>
      </c>
      <c r="I392">
        <f>Parameters!$B$1*H392^(1/Parameters!$B$2)</f>
        <v>2.0499999999999998</v>
      </c>
      <c r="J392" s="4">
        <v>9.2590000000000003</v>
      </c>
      <c r="K392" s="5">
        <v>12.034000000000001</v>
      </c>
      <c r="L392">
        <f t="shared" si="53"/>
        <v>1</v>
      </c>
      <c r="M392">
        <f>Parameters!$B$4/53*(1+Parameters!$C$5*COS(2*PI()*(C392-1)/53+Parameters!$C$6))</f>
        <v>4716981.1320754718</v>
      </c>
      <c r="N392">
        <f t="shared" si="54"/>
        <v>0</v>
      </c>
      <c r="O392" s="4">
        <v>202.13200000000001</v>
      </c>
      <c r="P392">
        <f t="shared" si="55"/>
        <v>0.99656852111148364</v>
      </c>
    </row>
    <row r="393" spans="1:16" x14ac:dyDescent="0.3">
      <c r="A393">
        <v>2731</v>
      </c>
      <c r="B393" s="1">
        <f t="shared" si="48"/>
        <v>46561</v>
      </c>
      <c r="C393">
        <f t="shared" si="49"/>
        <v>26</v>
      </c>
      <c r="D393" s="2">
        <f t="shared" si="50"/>
        <v>6</v>
      </c>
      <c r="E393" s="4">
        <v>25.3</v>
      </c>
      <c r="F393">
        <v>25.3</v>
      </c>
      <c r="G393">
        <f t="shared" si="51"/>
        <v>20.207000000000001</v>
      </c>
      <c r="H393">
        <f t="shared" si="52"/>
        <v>1</v>
      </c>
      <c r="I393">
        <f>Parameters!$B$1*H393^(1/Parameters!$B$2)</f>
        <v>2.0499999999999998</v>
      </c>
      <c r="J393" s="4">
        <v>9.2590000000000003</v>
      </c>
      <c r="K393" s="5">
        <v>13.39</v>
      </c>
      <c r="L393">
        <f t="shared" si="53"/>
        <v>1</v>
      </c>
      <c r="M393">
        <f>Parameters!$B$4/53*(1+Parameters!$C$5*COS(2*PI()*(C393-1)/53+Parameters!$C$6))</f>
        <v>4716981.1320754718</v>
      </c>
      <c r="N393">
        <f t="shared" si="54"/>
        <v>0</v>
      </c>
      <c r="O393" s="4">
        <v>202.07</v>
      </c>
      <c r="P393">
        <f t="shared" si="55"/>
        <v>0.99626284339440307</v>
      </c>
    </row>
    <row r="394" spans="1:16" x14ac:dyDescent="0.3">
      <c r="A394">
        <v>2738</v>
      </c>
      <c r="B394" s="1">
        <f t="shared" si="48"/>
        <v>46568</v>
      </c>
      <c r="C394">
        <f t="shared" si="49"/>
        <v>27</v>
      </c>
      <c r="D394" s="2">
        <f t="shared" si="50"/>
        <v>6</v>
      </c>
      <c r="E394" s="4">
        <v>25.3</v>
      </c>
      <c r="F394">
        <v>25.3</v>
      </c>
      <c r="G394">
        <f t="shared" si="51"/>
        <v>20.207000000000001</v>
      </c>
      <c r="H394">
        <f t="shared" si="52"/>
        <v>1</v>
      </c>
      <c r="I394">
        <f>Parameters!$B$1*H394^(1/Parameters!$B$2)</f>
        <v>2.0499999999999998</v>
      </c>
      <c r="J394" s="4">
        <v>9.2590000000000003</v>
      </c>
      <c r="K394" s="5">
        <v>38.448999999999998</v>
      </c>
      <c r="L394">
        <f t="shared" si="53"/>
        <v>1</v>
      </c>
      <c r="M394">
        <f>Parameters!$B$4/53*(1+Parameters!$C$5*COS(2*PI()*(C394-1)/53+Parameters!$C$6))</f>
        <v>4716981.1320754718</v>
      </c>
      <c r="N394">
        <f t="shared" si="54"/>
        <v>0</v>
      </c>
      <c r="O394" s="4">
        <v>202.07</v>
      </c>
      <c r="P394">
        <f t="shared" si="55"/>
        <v>0.99626284339440307</v>
      </c>
    </row>
    <row r="395" spans="1:16" x14ac:dyDescent="0.3">
      <c r="A395">
        <v>2745</v>
      </c>
      <c r="B395" s="1">
        <f t="shared" si="48"/>
        <v>46575</v>
      </c>
      <c r="C395">
        <f t="shared" si="49"/>
        <v>28</v>
      </c>
      <c r="D395" s="2">
        <f t="shared" si="50"/>
        <v>7</v>
      </c>
      <c r="E395" s="4">
        <v>26</v>
      </c>
      <c r="F395">
        <v>26</v>
      </c>
      <c r="G395">
        <f t="shared" si="51"/>
        <v>20.907</v>
      </c>
      <c r="H395">
        <f t="shared" si="52"/>
        <v>1</v>
      </c>
      <c r="I395">
        <f>Parameters!$B$1*H395^(1/Parameters!$B$2)</f>
        <v>2.0499999999999998</v>
      </c>
      <c r="J395" s="4">
        <v>9.2590000000000003</v>
      </c>
      <c r="K395" s="5">
        <v>25.978000000000002</v>
      </c>
      <c r="L395">
        <f t="shared" si="53"/>
        <v>1</v>
      </c>
      <c r="M395">
        <f>Parameters!$B$4/53*(1+Parameters!$C$5*COS(2*PI()*(C395-1)/53+Parameters!$C$6))</f>
        <v>4716981.1320754718</v>
      </c>
      <c r="N395">
        <f t="shared" si="54"/>
        <v>0</v>
      </c>
      <c r="O395" s="4">
        <v>202.05</v>
      </c>
      <c r="P395">
        <f t="shared" si="55"/>
        <v>0.99616423767921591</v>
      </c>
    </row>
    <row r="396" spans="1:16" x14ac:dyDescent="0.3">
      <c r="A396">
        <v>2752</v>
      </c>
      <c r="B396" s="1">
        <f t="shared" si="48"/>
        <v>46582</v>
      </c>
      <c r="C396">
        <f t="shared" si="49"/>
        <v>29</v>
      </c>
      <c r="D396" s="2">
        <f t="shared" si="50"/>
        <v>7</v>
      </c>
      <c r="E396" s="4">
        <v>26</v>
      </c>
      <c r="F396">
        <v>26</v>
      </c>
      <c r="G396">
        <f t="shared" si="51"/>
        <v>20.907</v>
      </c>
      <c r="H396">
        <f t="shared" si="52"/>
        <v>1</v>
      </c>
      <c r="I396">
        <f>Parameters!$B$1*H396^(1/Parameters!$B$2)</f>
        <v>2.0499999999999998</v>
      </c>
      <c r="J396" s="4">
        <v>9.2590000000000003</v>
      </c>
      <c r="K396" s="5">
        <v>31.573</v>
      </c>
      <c r="L396">
        <f t="shared" si="53"/>
        <v>1</v>
      </c>
      <c r="M396">
        <f>Parameters!$B$4/53*(1+Parameters!$C$5*COS(2*PI()*(C396-1)/53+Parameters!$C$6))</f>
        <v>4716981.1320754718</v>
      </c>
      <c r="N396">
        <f t="shared" si="54"/>
        <v>0</v>
      </c>
      <c r="O396" s="4">
        <v>202.05</v>
      </c>
      <c r="P396">
        <f t="shared" si="55"/>
        <v>0.99616423767921591</v>
      </c>
    </row>
    <row r="397" spans="1:16" x14ac:dyDescent="0.3">
      <c r="A397">
        <v>2759</v>
      </c>
      <c r="B397" s="1">
        <f t="shared" si="48"/>
        <v>46589</v>
      </c>
      <c r="C397">
        <f t="shared" si="49"/>
        <v>30</v>
      </c>
      <c r="D397" s="2">
        <f t="shared" si="50"/>
        <v>7</v>
      </c>
      <c r="E397" s="4">
        <v>26</v>
      </c>
      <c r="F397">
        <v>26</v>
      </c>
      <c r="G397">
        <f t="shared" si="51"/>
        <v>20.907</v>
      </c>
      <c r="H397">
        <f t="shared" si="52"/>
        <v>1</v>
      </c>
      <c r="I397">
        <f>Parameters!$B$1*H397^(1/Parameters!$B$2)</f>
        <v>2.0499999999999998</v>
      </c>
      <c r="J397" s="4">
        <v>9.2590000000000003</v>
      </c>
      <c r="K397" s="5">
        <v>13.151999999999999</v>
      </c>
      <c r="L397">
        <f t="shared" si="53"/>
        <v>1</v>
      </c>
      <c r="M397">
        <f>Parameters!$B$4/53*(1+Parameters!$C$5*COS(2*PI()*(C397-1)/53+Parameters!$C$6))</f>
        <v>4716981.1320754718</v>
      </c>
      <c r="N397">
        <f t="shared" si="54"/>
        <v>0</v>
      </c>
      <c r="O397" s="4">
        <v>202.05</v>
      </c>
      <c r="P397">
        <f t="shared" si="55"/>
        <v>0.99616423767921591</v>
      </c>
    </row>
    <row r="398" spans="1:16" x14ac:dyDescent="0.3">
      <c r="A398">
        <v>2766</v>
      </c>
      <c r="B398" s="1">
        <f t="shared" si="48"/>
        <v>46596</v>
      </c>
      <c r="C398">
        <f t="shared" si="49"/>
        <v>31</v>
      </c>
      <c r="D398" s="2">
        <f t="shared" si="50"/>
        <v>7</v>
      </c>
      <c r="E398" s="4">
        <v>26</v>
      </c>
      <c r="F398">
        <v>26.091000000000001</v>
      </c>
      <c r="G398">
        <f t="shared" si="51"/>
        <v>20.998000000000001</v>
      </c>
      <c r="H398">
        <f t="shared" si="52"/>
        <v>1</v>
      </c>
      <c r="I398">
        <f>Parameters!$B$1*H398^(1/Parameters!$B$2)</f>
        <v>2.0499999999999998</v>
      </c>
      <c r="J398" s="4">
        <v>9.2590000000000003</v>
      </c>
      <c r="K398" s="5">
        <v>10.268000000000001</v>
      </c>
      <c r="L398">
        <f t="shared" si="53"/>
        <v>1</v>
      </c>
      <c r="M398">
        <f>Parameters!$B$4/53*(1+Parameters!$C$5*COS(2*PI()*(C398-1)/53+Parameters!$C$6))</f>
        <v>4716981.1320754718</v>
      </c>
      <c r="N398">
        <f t="shared" si="54"/>
        <v>0</v>
      </c>
      <c r="O398" s="4">
        <v>202.124</v>
      </c>
      <c r="P398">
        <f t="shared" si="55"/>
        <v>0.99652907882540864</v>
      </c>
    </row>
    <row r="399" spans="1:16" x14ac:dyDescent="0.3">
      <c r="A399">
        <v>2773</v>
      </c>
      <c r="B399" s="1">
        <f t="shared" si="48"/>
        <v>46603</v>
      </c>
      <c r="C399">
        <f t="shared" si="49"/>
        <v>32</v>
      </c>
      <c r="D399" s="2">
        <f t="shared" si="50"/>
        <v>8</v>
      </c>
      <c r="E399" s="4">
        <v>26.4</v>
      </c>
      <c r="F399">
        <v>26.491</v>
      </c>
      <c r="G399">
        <f t="shared" si="51"/>
        <v>21.398</v>
      </c>
      <c r="H399">
        <f t="shared" si="52"/>
        <v>1</v>
      </c>
      <c r="I399">
        <f>Parameters!$B$1*H399^(1/Parameters!$B$2)</f>
        <v>2.0499999999999998</v>
      </c>
      <c r="J399" s="4">
        <v>9.2590000000000003</v>
      </c>
      <c r="K399" s="5">
        <v>9.1679999999999993</v>
      </c>
      <c r="L399">
        <f t="shared" si="53"/>
        <v>0.99017172480829452</v>
      </c>
      <c r="M399">
        <f>Parameters!$B$4/53*(1+Parameters!$C$5*COS(2*PI()*(C399-1)/53+Parameters!$C$6))</f>
        <v>4716981.1320754718</v>
      </c>
      <c r="N399">
        <f t="shared" si="54"/>
        <v>1.6557530982339003E-2</v>
      </c>
      <c r="O399" s="4">
        <v>199.59100000000001</v>
      </c>
      <c r="P399">
        <f t="shared" si="55"/>
        <v>0.9840406649969432</v>
      </c>
    </row>
    <row r="400" spans="1:16" x14ac:dyDescent="0.3">
      <c r="A400">
        <v>2780</v>
      </c>
      <c r="B400" s="1">
        <f t="shared" si="48"/>
        <v>46610</v>
      </c>
      <c r="C400">
        <f t="shared" si="49"/>
        <v>33</v>
      </c>
      <c r="D400" s="2">
        <f t="shared" si="50"/>
        <v>8</v>
      </c>
      <c r="E400" s="4">
        <v>26.4</v>
      </c>
      <c r="F400">
        <v>26.521000000000001</v>
      </c>
      <c r="G400">
        <f t="shared" si="51"/>
        <v>21.428000000000001</v>
      </c>
      <c r="H400">
        <f t="shared" si="52"/>
        <v>1</v>
      </c>
      <c r="I400">
        <f>Parameters!$B$1*H400^(1/Parameters!$B$2)</f>
        <v>2.0499999999999998</v>
      </c>
      <c r="J400" s="4">
        <v>9.2590000000000003</v>
      </c>
      <c r="K400" s="5">
        <v>9.1720000000000006</v>
      </c>
      <c r="L400">
        <f t="shared" si="53"/>
        <v>0.99060373690463333</v>
      </c>
      <c r="M400">
        <f>Parameters!$B$4/53*(1+Parameters!$C$5*COS(2*PI()*(C400-1)/53+Parameters!$C$6))</f>
        <v>4716981.1320754718</v>
      </c>
      <c r="N400">
        <f t="shared" si="54"/>
        <v>1.5829727422675573E-2</v>
      </c>
      <c r="O400" s="4">
        <v>200.84299999999999</v>
      </c>
      <c r="P400">
        <f t="shared" si="55"/>
        <v>0.99021338276766513</v>
      </c>
    </row>
    <row r="401" spans="1:16" x14ac:dyDescent="0.3">
      <c r="A401">
        <v>2787</v>
      </c>
      <c r="B401" s="1">
        <f t="shared" si="48"/>
        <v>46617</v>
      </c>
      <c r="C401">
        <f t="shared" si="49"/>
        <v>34</v>
      </c>
      <c r="D401" s="2">
        <f t="shared" si="50"/>
        <v>8</v>
      </c>
      <c r="E401" s="4">
        <v>26.4</v>
      </c>
      <c r="F401">
        <v>26.4</v>
      </c>
      <c r="G401">
        <f t="shared" si="51"/>
        <v>21.306999999999999</v>
      </c>
      <c r="H401">
        <f t="shared" si="52"/>
        <v>1</v>
      </c>
      <c r="I401">
        <f>Parameters!$B$1*H401^(1/Parameters!$B$2)</f>
        <v>2.0499999999999998</v>
      </c>
      <c r="J401" s="4">
        <v>9.2590000000000003</v>
      </c>
      <c r="K401" s="5">
        <v>40.006999999999998</v>
      </c>
      <c r="L401">
        <f t="shared" si="53"/>
        <v>1</v>
      </c>
      <c r="M401">
        <f>Parameters!$B$4/53*(1+Parameters!$C$5*COS(2*PI()*(C401-1)/53+Parameters!$C$6))</f>
        <v>4716981.1320754718</v>
      </c>
      <c r="N401">
        <f t="shared" si="54"/>
        <v>0</v>
      </c>
      <c r="O401" s="4">
        <v>202.04300000000001</v>
      </c>
      <c r="P401">
        <f t="shared" si="55"/>
        <v>0.99612972567890035</v>
      </c>
    </row>
    <row r="402" spans="1:16" x14ac:dyDescent="0.3">
      <c r="A402">
        <v>2794</v>
      </c>
      <c r="B402" s="1">
        <f t="shared" si="48"/>
        <v>46624</v>
      </c>
      <c r="C402">
        <f t="shared" si="49"/>
        <v>35</v>
      </c>
      <c r="D402" s="2">
        <f t="shared" si="50"/>
        <v>8</v>
      </c>
      <c r="E402" s="4">
        <v>26.4</v>
      </c>
      <c r="F402">
        <v>26.4</v>
      </c>
      <c r="G402">
        <f t="shared" si="51"/>
        <v>21.306999999999999</v>
      </c>
      <c r="H402">
        <f t="shared" si="52"/>
        <v>1</v>
      </c>
      <c r="I402">
        <f>Parameters!$B$1*H402^(1/Parameters!$B$2)</f>
        <v>2.0499999999999998</v>
      </c>
      <c r="J402" s="4">
        <v>9.2590000000000003</v>
      </c>
      <c r="K402" s="5">
        <v>24.210999999999999</v>
      </c>
      <c r="L402">
        <f t="shared" si="53"/>
        <v>1</v>
      </c>
      <c r="M402">
        <f>Parameters!$B$4/53*(1+Parameters!$C$5*COS(2*PI()*(C402-1)/53+Parameters!$C$6))</f>
        <v>4716981.1320754718</v>
      </c>
      <c r="N402">
        <f t="shared" si="54"/>
        <v>0</v>
      </c>
      <c r="O402" s="4">
        <v>202.04300000000001</v>
      </c>
      <c r="P402">
        <f t="shared" si="55"/>
        <v>0.99612972567890035</v>
      </c>
    </row>
    <row r="403" spans="1:16" x14ac:dyDescent="0.3">
      <c r="A403">
        <v>2801</v>
      </c>
      <c r="B403" s="1">
        <f t="shared" si="48"/>
        <v>46631</v>
      </c>
      <c r="C403">
        <f t="shared" si="49"/>
        <v>36</v>
      </c>
      <c r="D403" s="2">
        <f t="shared" si="50"/>
        <v>9</v>
      </c>
      <c r="E403" s="4">
        <v>25</v>
      </c>
      <c r="F403">
        <v>25.091999999999999</v>
      </c>
      <c r="G403">
        <f t="shared" si="51"/>
        <v>19.998999999999999</v>
      </c>
      <c r="H403">
        <f t="shared" si="52"/>
        <v>1</v>
      </c>
      <c r="I403">
        <f>Parameters!$B$1*H403^(1/Parameters!$B$2)</f>
        <v>2.0499999999999998</v>
      </c>
      <c r="J403" s="4">
        <v>9.2590000000000003</v>
      </c>
      <c r="K403" s="5">
        <v>11.103999999999999</v>
      </c>
      <c r="L403">
        <f t="shared" si="53"/>
        <v>1</v>
      </c>
      <c r="M403">
        <f>Parameters!$B$4/53*(1+Parameters!$C$5*COS(2*PI()*(C403-1)/53+Parameters!$C$6))</f>
        <v>4716981.1320754718</v>
      </c>
      <c r="N403">
        <f t="shared" si="54"/>
        <v>0</v>
      </c>
      <c r="O403" s="4">
        <v>202.16499999999999</v>
      </c>
      <c r="P403">
        <f t="shared" si="55"/>
        <v>0.99673122054154251</v>
      </c>
    </row>
    <row r="404" spans="1:16" x14ac:dyDescent="0.3">
      <c r="A404">
        <v>2808</v>
      </c>
      <c r="B404" s="1">
        <f t="shared" si="48"/>
        <v>46638</v>
      </c>
      <c r="C404">
        <f t="shared" si="49"/>
        <v>37</v>
      </c>
      <c r="D404" s="2">
        <f t="shared" si="50"/>
        <v>9</v>
      </c>
      <c r="E404" s="4">
        <v>25</v>
      </c>
      <c r="F404">
        <v>25</v>
      </c>
      <c r="G404">
        <f t="shared" si="51"/>
        <v>19.907</v>
      </c>
      <c r="H404">
        <f t="shared" si="52"/>
        <v>1</v>
      </c>
      <c r="I404">
        <f>Parameters!$B$1*H404^(1/Parameters!$B$2)</f>
        <v>2.0499999999999998</v>
      </c>
      <c r="J404" s="4">
        <v>9.2590000000000003</v>
      </c>
      <c r="K404" s="5">
        <v>18.837</v>
      </c>
      <c r="L404">
        <f t="shared" si="53"/>
        <v>1</v>
      </c>
      <c r="M404">
        <f>Parameters!$B$4/53*(1+Parameters!$C$5*COS(2*PI()*(C404-1)/53+Parameters!$C$6))</f>
        <v>4716981.1320754718</v>
      </c>
      <c r="N404">
        <f t="shared" si="54"/>
        <v>0</v>
      </c>
      <c r="O404" s="4">
        <v>202.09</v>
      </c>
      <c r="P404">
        <f t="shared" si="55"/>
        <v>0.99636144910959035</v>
      </c>
    </row>
    <row r="405" spans="1:16" x14ac:dyDescent="0.3">
      <c r="A405">
        <v>2815</v>
      </c>
      <c r="B405" s="1">
        <f t="shared" si="48"/>
        <v>46645</v>
      </c>
      <c r="C405">
        <f t="shared" si="49"/>
        <v>38</v>
      </c>
      <c r="D405" s="2">
        <f t="shared" si="50"/>
        <v>9</v>
      </c>
      <c r="E405" s="4">
        <v>25</v>
      </c>
      <c r="F405">
        <v>25</v>
      </c>
      <c r="G405">
        <f t="shared" si="51"/>
        <v>19.907</v>
      </c>
      <c r="H405">
        <f t="shared" si="52"/>
        <v>1</v>
      </c>
      <c r="I405">
        <f>Parameters!$B$1*H405^(1/Parameters!$B$2)</f>
        <v>2.0499999999999998</v>
      </c>
      <c r="J405" s="4">
        <v>9.2590000000000003</v>
      </c>
      <c r="K405" s="5">
        <v>184.33500000000001</v>
      </c>
      <c r="L405">
        <f t="shared" si="53"/>
        <v>1</v>
      </c>
      <c r="M405">
        <f>Parameters!$B$4/53*(1+Parameters!$C$5*COS(2*PI()*(C405-1)/53+Parameters!$C$6))</f>
        <v>4716981.1320754718</v>
      </c>
      <c r="N405">
        <f t="shared" si="54"/>
        <v>0</v>
      </c>
      <c r="O405" s="4">
        <v>202.09</v>
      </c>
      <c r="P405">
        <f t="shared" si="55"/>
        <v>0.99636144910959035</v>
      </c>
    </row>
    <row r="406" spans="1:16" x14ac:dyDescent="0.3">
      <c r="A406">
        <v>2822</v>
      </c>
      <c r="B406" s="1">
        <f t="shared" si="48"/>
        <v>46652</v>
      </c>
      <c r="C406">
        <f t="shared" si="49"/>
        <v>39</v>
      </c>
      <c r="D406" s="2">
        <f t="shared" si="50"/>
        <v>9</v>
      </c>
      <c r="E406" s="4">
        <v>25</v>
      </c>
      <c r="F406">
        <v>25</v>
      </c>
      <c r="G406">
        <f t="shared" si="51"/>
        <v>19.907</v>
      </c>
      <c r="H406">
        <f t="shared" si="52"/>
        <v>1</v>
      </c>
      <c r="I406">
        <f>Parameters!$B$1*H406^(1/Parameters!$B$2)</f>
        <v>2.0499999999999998</v>
      </c>
      <c r="J406" s="4">
        <v>9.2590000000000003</v>
      </c>
      <c r="K406" s="5">
        <v>193.798</v>
      </c>
      <c r="L406">
        <f t="shared" si="53"/>
        <v>1</v>
      </c>
      <c r="M406">
        <f>Parameters!$B$4/53*(1+Parameters!$C$5*COS(2*PI()*(C406-1)/53+Parameters!$C$6))</f>
        <v>4716981.1320754718</v>
      </c>
      <c r="N406">
        <f t="shared" si="54"/>
        <v>0</v>
      </c>
      <c r="O406" s="4">
        <v>202.09</v>
      </c>
      <c r="P406">
        <f t="shared" si="55"/>
        <v>0.99636144910959035</v>
      </c>
    </row>
    <row r="407" spans="1:16" x14ac:dyDescent="0.3">
      <c r="A407">
        <v>2829</v>
      </c>
      <c r="B407" s="1">
        <f t="shared" si="48"/>
        <v>46659</v>
      </c>
      <c r="C407">
        <f t="shared" si="49"/>
        <v>40</v>
      </c>
      <c r="D407" s="2">
        <f t="shared" si="50"/>
        <v>9</v>
      </c>
      <c r="E407" s="4">
        <v>25</v>
      </c>
      <c r="F407">
        <v>25</v>
      </c>
      <c r="G407">
        <f t="shared" si="51"/>
        <v>19.907</v>
      </c>
      <c r="H407">
        <f t="shared" si="52"/>
        <v>1</v>
      </c>
      <c r="I407">
        <f>Parameters!$B$1*H407^(1/Parameters!$B$2)</f>
        <v>2.0499999999999998</v>
      </c>
      <c r="J407" s="4">
        <v>9.2590000000000003</v>
      </c>
      <c r="K407" s="5">
        <v>160.11600000000001</v>
      </c>
      <c r="L407">
        <f t="shared" si="53"/>
        <v>1</v>
      </c>
      <c r="M407">
        <f>Parameters!$B$4/53*(1+Parameters!$C$5*COS(2*PI()*(C407-1)/53+Parameters!$C$6))</f>
        <v>4716981.1320754718</v>
      </c>
      <c r="N407">
        <f t="shared" si="54"/>
        <v>0</v>
      </c>
      <c r="O407" s="4">
        <v>202.09</v>
      </c>
      <c r="P407">
        <f t="shared" si="55"/>
        <v>0.99636144910959035</v>
      </c>
    </row>
    <row r="408" spans="1:16" x14ac:dyDescent="0.3">
      <c r="A408">
        <v>2836</v>
      </c>
      <c r="B408" s="1">
        <f t="shared" si="48"/>
        <v>46666</v>
      </c>
      <c r="C408">
        <f t="shared" si="49"/>
        <v>41</v>
      </c>
      <c r="D408" s="2">
        <f t="shared" si="50"/>
        <v>10</v>
      </c>
      <c r="E408" s="4">
        <v>24.3</v>
      </c>
      <c r="F408">
        <v>24.3</v>
      </c>
      <c r="G408">
        <f t="shared" si="51"/>
        <v>19.207000000000001</v>
      </c>
      <c r="H408">
        <f t="shared" si="52"/>
        <v>1</v>
      </c>
      <c r="I408">
        <f>Parameters!$B$1*H408^(1/Parameters!$B$2)</f>
        <v>2.0499999999999998</v>
      </c>
      <c r="J408" s="4">
        <v>9.2590000000000003</v>
      </c>
      <c r="K408" s="5">
        <v>77.45</v>
      </c>
      <c r="L408">
        <f t="shared" si="53"/>
        <v>1</v>
      </c>
      <c r="M408">
        <f>Parameters!$B$4/53*(1+Parameters!$C$5*COS(2*PI()*(C408-1)/53+Parameters!$C$6))</f>
        <v>4716981.1320754718</v>
      </c>
      <c r="N408">
        <f t="shared" si="54"/>
        <v>0</v>
      </c>
      <c r="O408" s="4">
        <v>202.12100000000001</v>
      </c>
      <c r="P408">
        <f t="shared" si="55"/>
        <v>0.99651428796813069</v>
      </c>
    </row>
    <row r="409" spans="1:16" x14ac:dyDescent="0.3">
      <c r="A409">
        <v>2843</v>
      </c>
      <c r="B409" s="1">
        <f t="shared" si="48"/>
        <v>46673</v>
      </c>
      <c r="C409">
        <f t="shared" si="49"/>
        <v>42</v>
      </c>
      <c r="D409" s="2">
        <f t="shared" si="50"/>
        <v>10</v>
      </c>
      <c r="E409" s="4">
        <v>24.3</v>
      </c>
      <c r="F409">
        <v>24.3</v>
      </c>
      <c r="G409">
        <f t="shared" si="51"/>
        <v>19.207000000000001</v>
      </c>
      <c r="H409">
        <f t="shared" si="52"/>
        <v>1</v>
      </c>
      <c r="I409">
        <f>Parameters!$B$1*H409^(1/Parameters!$B$2)</f>
        <v>2.0499999999999998</v>
      </c>
      <c r="J409" s="4">
        <v>9.2590000000000003</v>
      </c>
      <c r="K409" s="5">
        <v>51.091000000000001</v>
      </c>
      <c r="L409">
        <f t="shared" si="53"/>
        <v>1</v>
      </c>
      <c r="M409">
        <f>Parameters!$B$4/53*(1+Parameters!$C$5*COS(2*PI()*(C409-1)/53+Parameters!$C$6))</f>
        <v>4716981.1320754718</v>
      </c>
      <c r="N409">
        <f t="shared" si="54"/>
        <v>0</v>
      </c>
      <c r="O409" s="4">
        <v>202.12100000000001</v>
      </c>
      <c r="P409">
        <f t="shared" si="55"/>
        <v>0.99651428796813069</v>
      </c>
    </row>
    <row r="410" spans="1:16" x14ac:dyDescent="0.3">
      <c r="A410">
        <v>2850</v>
      </c>
      <c r="B410" s="1">
        <f t="shared" si="48"/>
        <v>46680</v>
      </c>
      <c r="C410">
        <f t="shared" si="49"/>
        <v>43</v>
      </c>
      <c r="D410" s="2">
        <f t="shared" si="50"/>
        <v>10</v>
      </c>
      <c r="E410" s="4">
        <v>24.3</v>
      </c>
      <c r="F410">
        <v>24.3</v>
      </c>
      <c r="G410">
        <f t="shared" si="51"/>
        <v>19.207000000000001</v>
      </c>
      <c r="H410">
        <f t="shared" si="52"/>
        <v>1</v>
      </c>
      <c r="I410">
        <f>Parameters!$B$1*H410^(1/Parameters!$B$2)</f>
        <v>2.0499999999999998</v>
      </c>
      <c r="J410" s="4">
        <v>9.2590000000000003</v>
      </c>
      <c r="K410" s="5">
        <v>60.128</v>
      </c>
      <c r="L410">
        <f t="shared" si="53"/>
        <v>1</v>
      </c>
      <c r="M410">
        <f>Parameters!$B$4/53*(1+Parameters!$C$5*COS(2*PI()*(C410-1)/53+Parameters!$C$6))</f>
        <v>4716981.1320754718</v>
      </c>
      <c r="N410">
        <f t="shared" si="54"/>
        <v>0</v>
      </c>
      <c r="O410" s="4">
        <v>202.12100000000001</v>
      </c>
      <c r="P410">
        <f t="shared" si="55"/>
        <v>0.99651428796813069</v>
      </c>
    </row>
    <row r="411" spans="1:16" x14ac:dyDescent="0.3">
      <c r="A411">
        <v>2857</v>
      </c>
      <c r="B411" s="1">
        <f t="shared" si="48"/>
        <v>46687</v>
      </c>
      <c r="C411">
        <f t="shared" si="49"/>
        <v>44</v>
      </c>
      <c r="D411" s="2">
        <f t="shared" si="50"/>
        <v>10</v>
      </c>
      <c r="E411" s="4">
        <v>24.3</v>
      </c>
      <c r="F411">
        <v>24.3</v>
      </c>
      <c r="G411">
        <f t="shared" si="51"/>
        <v>19.207000000000001</v>
      </c>
      <c r="H411">
        <f t="shared" si="52"/>
        <v>1</v>
      </c>
      <c r="I411">
        <f>Parameters!$B$1*H411^(1/Parameters!$B$2)</f>
        <v>2.0499999999999998</v>
      </c>
      <c r="J411" s="4">
        <v>9.2590000000000003</v>
      </c>
      <c r="K411" s="5">
        <v>101.637</v>
      </c>
      <c r="L411">
        <f t="shared" si="53"/>
        <v>1</v>
      </c>
      <c r="M411">
        <f>Parameters!$B$4/53*(1+Parameters!$C$5*COS(2*PI()*(C411-1)/53+Parameters!$C$6))</f>
        <v>4716981.1320754718</v>
      </c>
      <c r="N411">
        <f t="shared" si="54"/>
        <v>0</v>
      </c>
      <c r="O411" s="4">
        <v>202.12100000000001</v>
      </c>
      <c r="P411">
        <f t="shared" si="55"/>
        <v>0.99651428796813069</v>
      </c>
    </row>
    <row r="412" spans="1:16" x14ac:dyDescent="0.3">
      <c r="A412">
        <v>2864</v>
      </c>
      <c r="B412" s="1">
        <f t="shared" si="48"/>
        <v>46694</v>
      </c>
      <c r="C412">
        <f t="shared" si="49"/>
        <v>45</v>
      </c>
      <c r="D412" s="2">
        <f t="shared" si="50"/>
        <v>11</v>
      </c>
      <c r="E412" s="4">
        <v>24.7</v>
      </c>
      <c r="F412">
        <v>24.7</v>
      </c>
      <c r="G412">
        <f t="shared" si="51"/>
        <v>19.606999999999999</v>
      </c>
      <c r="H412">
        <f t="shared" si="52"/>
        <v>1</v>
      </c>
      <c r="I412">
        <f>Parameters!$B$1*H412^(1/Parameters!$B$2)</f>
        <v>2.0499999999999998</v>
      </c>
      <c r="J412" s="4">
        <v>9.2590000000000003</v>
      </c>
      <c r="K412" s="5">
        <v>119.01</v>
      </c>
      <c r="L412">
        <f t="shared" si="53"/>
        <v>1</v>
      </c>
      <c r="M412">
        <f>Parameters!$B$4/53*(1+Parameters!$C$5*COS(2*PI()*(C412-1)/53+Parameters!$C$6))</f>
        <v>4716981.1320754718</v>
      </c>
      <c r="N412">
        <f t="shared" si="54"/>
        <v>0</v>
      </c>
      <c r="O412" s="4">
        <v>202.124</v>
      </c>
      <c r="P412">
        <f t="shared" si="55"/>
        <v>0.99652907882540864</v>
      </c>
    </row>
    <row r="413" spans="1:16" x14ac:dyDescent="0.3">
      <c r="A413">
        <v>2871</v>
      </c>
      <c r="B413" s="1">
        <f t="shared" si="48"/>
        <v>46701</v>
      </c>
      <c r="C413">
        <f t="shared" si="49"/>
        <v>46</v>
      </c>
      <c r="D413" s="2">
        <f t="shared" si="50"/>
        <v>11</v>
      </c>
      <c r="E413" s="4">
        <v>24.7</v>
      </c>
      <c r="F413">
        <v>24.7</v>
      </c>
      <c r="G413">
        <f t="shared" si="51"/>
        <v>19.606999999999999</v>
      </c>
      <c r="H413">
        <f t="shared" si="52"/>
        <v>1</v>
      </c>
      <c r="I413">
        <f>Parameters!$B$1*H413^(1/Parameters!$B$2)</f>
        <v>2.0499999999999998</v>
      </c>
      <c r="J413" s="4">
        <v>9.2590000000000003</v>
      </c>
      <c r="K413" s="5">
        <v>58.286000000000001</v>
      </c>
      <c r="L413">
        <f t="shared" si="53"/>
        <v>1</v>
      </c>
      <c r="M413">
        <f>Parameters!$B$4/53*(1+Parameters!$C$5*COS(2*PI()*(C413-1)/53+Parameters!$C$6))</f>
        <v>4716981.1320754718</v>
      </c>
      <c r="N413">
        <f t="shared" si="54"/>
        <v>0</v>
      </c>
      <c r="O413" s="4">
        <v>202.124</v>
      </c>
      <c r="P413">
        <f t="shared" si="55"/>
        <v>0.99652907882540864</v>
      </c>
    </row>
    <row r="414" spans="1:16" x14ac:dyDescent="0.3">
      <c r="A414">
        <v>2878</v>
      </c>
      <c r="B414" s="1">
        <f t="shared" si="48"/>
        <v>46708</v>
      </c>
      <c r="C414">
        <f t="shared" si="49"/>
        <v>47</v>
      </c>
      <c r="D414" s="2">
        <f t="shared" si="50"/>
        <v>11</v>
      </c>
      <c r="E414" s="4">
        <v>24.7</v>
      </c>
      <c r="F414">
        <v>24.7</v>
      </c>
      <c r="G414">
        <f t="shared" si="51"/>
        <v>19.606999999999999</v>
      </c>
      <c r="H414">
        <f t="shared" si="52"/>
        <v>1</v>
      </c>
      <c r="I414">
        <f>Parameters!$B$1*H414^(1/Parameters!$B$2)</f>
        <v>2.0499999999999998</v>
      </c>
      <c r="J414" s="4">
        <v>9.2590000000000003</v>
      </c>
      <c r="K414" s="5">
        <v>108.70399999999999</v>
      </c>
      <c r="L414">
        <f t="shared" si="53"/>
        <v>1</v>
      </c>
      <c r="M414">
        <f>Parameters!$B$4/53*(1+Parameters!$C$5*COS(2*PI()*(C414-1)/53+Parameters!$C$6))</f>
        <v>4716981.1320754718</v>
      </c>
      <c r="N414">
        <f t="shared" si="54"/>
        <v>0</v>
      </c>
      <c r="O414" s="4">
        <v>202.124</v>
      </c>
      <c r="P414">
        <f t="shared" si="55"/>
        <v>0.99652907882540864</v>
      </c>
    </row>
    <row r="415" spans="1:16" x14ac:dyDescent="0.3">
      <c r="A415">
        <v>2885</v>
      </c>
      <c r="B415" s="1">
        <f t="shared" si="48"/>
        <v>46715</v>
      </c>
      <c r="C415">
        <f t="shared" si="49"/>
        <v>48</v>
      </c>
      <c r="D415" s="2">
        <f t="shared" si="50"/>
        <v>11</v>
      </c>
      <c r="E415" s="4">
        <v>24.7</v>
      </c>
      <c r="F415">
        <v>24.7</v>
      </c>
      <c r="G415">
        <f t="shared" si="51"/>
        <v>19.606999999999999</v>
      </c>
      <c r="H415">
        <f t="shared" si="52"/>
        <v>1</v>
      </c>
      <c r="I415">
        <f>Parameters!$B$1*H415^(1/Parameters!$B$2)</f>
        <v>2.0499999999999998</v>
      </c>
      <c r="J415" s="4">
        <v>9.2590000000000003</v>
      </c>
      <c r="K415" s="5">
        <v>162.501</v>
      </c>
      <c r="L415">
        <f t="shared" si="53"/>
        <v>1</v>
      </c>
      <c r="M415">
        <f>Parameters!$B$4/53*(1+Parameters!$C$5*COS(2*PI()*(C415-1)/53+Parameters!$C$6))</f>
        <v>4716981.1320754718</v>
      </c>
      <c r="N415">
        <f t="shared" si="54"/>
        <v>0</v>
      </c>
      <c r="O415" s="4">
        <v>202.124</v>
      </c>
      <c r="P415">
        <f t="shared" si="55"/>
        <v>0.99652907882540864</v>
      </c>
    </row>
    <row r="416" spans="1:16" x14ac:dyDescent="0.3">
      <c r="A416">
        <v>2892</v>
      </c>
      <c r="B416" s="1">
        <f t="shared" si="48"/>
        <v>46722</v>
      </c>
      <c r="C416">
        <f t="shared" si="49"/>
        <v>49</v>
      </c>
      <c r="D416" s="2">
        <f t="shared" si="50"/>
        <v>12</v>
      </c>
      <c r="E416" s="4">
        <v>25.5</v>
      </c>
      <c r="F416">
        <v>25.5</v>
      </c>
      <c r="G416">
        <f t="shared" si="51"/>
        <v>20.407</v>
      </c>
      <c r="H416">
        <f t="shared" si="52"/>
        <v>1</v>
      </c>
      <c r="I416">
        <f>Parameters!$B$1*H416^(1/Parameters!$B$2)</f>
        <v>2.0499999999999998</v>
      </c>
      <c r="J416" s="4">
        <v>9.2590000000000003</v>
      </c>
      <c r="K416" s="5">
        <v>219.42699999999999</v>
      </c>
      <c r="L416">
        <f t="shared" si="53"/>
        <v>1</v>
      </c>
      <c r="M416">
        <f>Parameters!$B$4/53*(1+Parameters!$C$5*COS(2*PI()*(C416-1)/53+Parameters!$C$6))</f>
        <v>4716981.1320754718</v>
      </c>
      <c r="N416">
        <f t="shared" si="54"/>
        <v>0</v>
      </c>
      <c r="O416" s="4">
        <v>202.08500000000001</v>
      </c>
      <c r="P416">
        <f t="shared" si="55"/>
        <v>0.99633679768079364</v>
      </c>
    </row>
    <row r="417" spans="1:16" x14ac:dyDescent="0.3">
      <c r="A417">
        <v>2899</v>
      </c>
      <c r="B417" s="1">
        <f t="shared" si="48"/>
        <v>46729</v>
      </c>
      <c r="C417">
        <f t="shared" si="49"/>
        <v>50</v>
      </c>
      <c r="D417" s="2">
        <f t="shared" si="50"/>
        <v>12</v>
      </c>
      <c r="E417" s="4">
        <v>25.5</v>
      </c>
      <c r="F417">
        <v>25.5</v>
      </c>
      <c r="G417">
        <f t="shared" si="51"/>
        <v>20.407</v>
      </c>
      <c r="H417">
        <f t="shared" si="52"/>
        <v>1</v>
      </c>
      <c r="I417">
        <f>Parameters!$B$1*H417^(1/Parameters!$B$2)</f>
        <v>2.0499999999999998</v>
      </c>
      <c r="J417" s="4">
        <v>9.2590000000000003</v>
      </c>
      <c r="K417" s="5">
        <v>85.578000000000003</v>
      </c>
      <c r="L417">
        <f t="shared" si="53"/>
        <v>1</v>
      </c>
      <c r="M417">
        <f>Parameters!$B$4/53*(1+Parameters!$C$5*COS(2*PI()*(C417-1)/53+Parameters!$C$6))</f>
        <v>4716981.1320754718</v>
      </c>
      <c r="N417">
        <f t="shared" si="54"/>
        <v>0</v>
      </c>
      <c r="O417" s="4">
        <v>202.08500000000001</v>
      </c>
      <c r="P417">
        <f t="shared" si="55"/>
        <v>0.99633679768079364</v>
      </c>
    </row>
    <row r="418" spans="1:16" x14ac:dyDescent="0.3">
      <c r="A418">
        <v>2906</v>
      </c>
      <c r="B418" s="1">
        <f t="shared" si="48"/>
        <v>46736</v>
      </c>
      <c r="C418">
        <f t="shared" si="49"/>
        <v>51</v>
      </c>
      <c r="D418" s="2">
        <f t="shared" si="50"/>
        <v>12</v>
      </c>
      <c r="E418" s="4">
        <v>25.5</v>
      </c>
      <c r="F418">
        <v>25.5</v>
      </c>
      <c r="G418">
        <f t="shared" si="51"/>
        <v>20.407</v>
      </c>
      <c r="H418">
        <f t="shared" si="52"/>
        <v>1</v>
      </c>
      <c r="I418">
        <f>Parameters!$B$1*H418^(1/Parameters!$B$2)</f>
        <v>2.0499999999999998</v>
      </c>
      <c r="J418" s="4">
        <v>9.2590000000000003</v>
      </c>
      <c r="K418" s="5">
        <v>93.513999999999996</v>
      </c>
      <c r="L418">
        <f t="shared" si="53"/>
        <v>1</v>
      </c>
      <c r="M418">
        <f>Parameters!$B$4/53*(1+Parameters!$C$5*COS(2*PI()*(C418-1)/53+Parameters!$C$6))</f>
        <v>4716981.1320754718</v>
      </c>
      <c r="N418">
        <f t="shared" si="54"/>
        <v>0</v>
      </c>
      <c r="O418" s="4">
        <v>202.08500000000001</v>
      </c>
      <c r="P418">
        <f t="shared" si="55"/>
        <v>0.99633679768079364</v>
      </c>
    </row>
    <row r="419" spans="1:16" x14ac:dyDescent="0.3">
      <c r="A419">
        <v>2913</v>
      </c>
      <c r="B419" s="1">
        <f t="shared" si="48"/>
        <v>46743</v>
      </c>
      <c r="C419">
        <f t="shared" si="49"/>
        <v>52</v>
      </c>
      <c r="D419" s="2">
        <f t="shared" si="50"/>
        <v>12</v>
      </c>
      <c r="E419" s="4">
        <v>25.5</v>
      </c>
      <c r="F419">
        <v>25.5</v>
      </c>
      <c r="G419">
        <f t="shared" si="51"/>
        <v>20.407</v>
      </c>
      <c r="H419">
        <f t="shared" si="52"/>
        <v>1</v>
      </c>
      <c r="I419">
        <f>Parameters!$B$1*H419^(1/Parameters!$B$2)</f>
        <v>2.0499999999999998</v>
      </c>
      <c r="J419" s="4">
        <v>9.2590000000000003</v>
      </c>
      <c r="K419" s="5">
        <v>333.01499999999999</v>
      </c>
      <c r="L419">
        <f t="shared" si="53"/>
        <v>1</v>
      </c>
      <c r="M419">
        <f>Parameters!$B$4/53*(1+Parameters!$C$5*COS(2*PI()*(C419-1)/53+Parameters!$C$6))</f>
        <v>4716981.1320754718</v>
      </c>
      <c r="N419">
        <f t="shared" si="54"/>
        <v>0</v>
      </c>
      <c r="O419" s="4">
        <v>202.08500000000001</v>
      </c>
      <c r="P419">
        <f t="shared" si="55"/>
        <v>0.99633679768079364</v>
      </c>
    </row>
    <row r="420" spans="1:16" x14ac:dyDescent="0.3">
      <c r="A420">
        <v>2920</v>
      </c>
      <c r="B420" s="1">
        <f t="shared" si="48"/>
        <v>46750</v>
      </c>
      <c r="C420">
        <f t="shared" si="49"/>
        <v>53</v>
      </c>
      <c r="D420" s="2">
        <f t="shared" si="50"/>
        <v>12</v>
      </c>
      <c r="E420" s="4">
        <v>25.5</v>
      </c>
      <c r="F420">
        <v>25.5</v>
      </c>
      <c r="G420">
        <f t="shared" si="51"/>
        <v>20.407</v>
      </c>
      <c r="H420">
        <f t="shared" si="52"/>
        <v>1</v>
      </c>
      <c r="I420">
        <f>Parameters!$B$1*H420^(1/Parameters!$B$2)</f>
        <v>2.0499999999999998</v>
      </c>
      <c r="J420" s="4">
        <v>9.2590000000000003</v>
      </c>
      <c r="K420" s="5">
        <v>292.44499999999999</v>
      </c>
      <c r="L420">
        <f t="shared" si="53"/>
        <v>1</v>
      </c>
      <c r="M420">
        <f>Parameters!$B$4/53*(1+Parameters!$C$5*COS(2*PI()*(C420-1)/53+Parameters!$C$6))</f>
        <v>4716981.1320754718</v>
      </c>
      <c r="N420">
        <f t="shared" si="54"/>
        <v>0</v>
      </c>
      <c r="O420" s="4">
        <v>202.08500000000001</v>
      </c>
      <c r="P420">
        <f t="shared" si="55"/>
        <v>0.99633679768079364</v>
      </c>
    </row>
    <row r="421" spans="1:16" x14ac:dyDescent="0.3">
      <c r="A421">
        <v>2927</v>
      </c>
      <c r="B421" s="1">
        <f t="shared" si="48"/>
        <v>46757</v>
      </c>
      <c r="C421">
        <f t="shared" si="49"/>
        <v>2</v>
      </c>
      <c r="D421" s="2">
        <f t="shared" si="50"/>
        <v>1</v>
      </c>
      <c r="E421" s="4">
        <v>24.7</v>
      </c>
      <c r="F421">
        <v>24.7</v>
      </c>
      <c r="G421">
        <f t="shared" si="51"/>
        <v>19.606999999999999</v>
      </c>
      <c r="H421">
        <f t="shared" si="52"/>
        <v>1</v>
      </c>
      <c r="I421">
        <f>Parameters!$B$1*H421^(1/Parameters!$B$2)</f>
        <v>2.0499999999999998</v>
      </c>
      <c r="J421" s="4">
        <v>9.2590000000000003</v>
      </c>
      <c r="K421" s="5">
        <v>414.49099999999999</v>
      </c>
      <c r="L421">
        <f t="shared" si="53"/>
        <v>1</v>
      </c>
      <c r="M421">
        <f>Parameters!$B$4/53*(1+Parameters!$C$5*COS(2*PI()*(C421-1)/53+Parameters!$C$6))</f>
        <v>4716981.1320754718</v>
      </c>
      <c r="N421">
        <f t="shared" si="54"/>
        <v>0</v>
      </c>
      <c r="O421" s="4">
        <v>202.11699999999999</v>
      </c>
      <c r="P421">
        <f t="shared" si="55"/>
        <v>0.99649456682509308</v>
      </c>
    </row>
    <row r="422" spans="1:16" x14ac:dyDescent="0.3">
      <c r="A422">
        <v>2934</v>
      </c>
      <c r="B422" s="1">
        <f t="shared" si="48"/>
        <v>46764</v>
      </c>
      <c r="C422">
        <f t="shared" si="49"/>
        <v>3</v>
      </c>
      <c r="D422" s="2">
        <f t="shared" si="50"/>
        <v>1</v>
      </c>
      <c r="E422" s="4">
        <v>24.7</v>
      </c>
      <c r="F422">
        <v>24.7</v>
      </c>
      <c r="G422">
        <f t="shared" si="51"/>
        <v>19.606999999999999</v>
      </c>
      <c r="H422">
        <f t="shared" si="52"/>
        <v>1</v>
      </c>
      <c r="I422">
        <f>Parameters!$B$1*H422^(1/Parameters!$B$2)</f>
        <v>2.0499999999999998</v>
      </c>
      <c r="J422" s="4">
        <v>9.2590000000000003</v>
      </c>
      <c r="K422" s="5">
        <v>249.68299999999999</v>
      </c>
      <c r="L422">
        <f t="shared" si="53"/>
        <v>1</v>
      </c>
      <c r="M422">
        <f>Parameters!$B$4/53*(1+Parameters!$C$5*COS(2*PI()*(C422-1)/53+Parameters!$C$6))</f>
        <v>4716981.1320754718</v>
      </c>
      <c r="N422">
        <f t="shared" si="54"/>
        <v>0</v>
      </c>
      <c r="O422" s="4">
        <v>202.11699999999999</v>
      </c>
      <c r="P422">
        <f t="shared" si="55"/>
        <v>0.99649456682509308</v>
      </c>
    </row>
    <row r="423" spans="1:16" x14ac:dyDescent="0.3">
      <c r="A423">
        <v>2941</v>
      </c>
      <c r="B423" s="1">
        <f t="shared" si="48"/>
        <v>46771</v>
      </c>
      <c r="C423">
        <f t="shared" si="49"/>
        <v>4</v>
      </c>
      <c r="D423" s="2">
        <f t="shared" si="50"/>
        <v>1</v>
      </c>
      <c r="E423" s="4">
        <v>24.7</v>
      </c>
      <c r="F423">
        <v>24.7</v>
      </c>
      <c r="G423">
        <f t="shared" si="51"/>
        <v>19.606999999999999</v>
      </c>
      <c r="H423">
        <f t="shared" si="52"/>
        <v>1</v>
      </c>
      <c r="I423">
        <f>Parameters!$B$1*H423^(1/Parameters!$B$2)</f>
        <v>2.0499999999999998</v>
      </c>
      <c r="J423" s="4">
        <v>9.2590000000000003</v>
      </c>
      <c r="K423" s="5">
        <v>237.113</v>
      </c>
      <c r="L423">
        <f t="shared" si="53"/>
        <v>1</v>
      </c>
      <c r="M423">
        <f>Parameters!$B$4/53*(1+Parameters!$C$5*COS(2*PI()*(C423-1)/53+Parameters!$C$6))</f>
        <v>4716981.1320754718</v>
      </c>
      <c r="N423">
        <f t="shared" si="54"/>
        <v>0</v>
      </c>
      <c r="O423" s="4">
        <v>202.11699999999999</v>
      </c>
      <c r="P423">
        <f t="shared" si="55"/>
        <v>0.99649456682509308</v>
      </c>
    </row>
    <row r="424" spans="1:16" x14ac:dyDescent="0.3">
      <c r="A424">
        <v>2948</v>
      </c>
      <c r="B424" s="1">
        <f t="shared" si="48"/>
        <v>46778</v>
      </c>
      <c r="C424">
        <f t="shared" si="49"/>
        <v>5</v>
      </c>
      <c r="D424" s="2">
        <f t="shared" si="50"/>
        <v>1</v>
      </c>
      <c r="E424" s="4">
        <v>24.7</v>
      </c>
      <c r="F424">
        <v>24.7</v>
      </c>
      <c r="G424">
        <f t="shared" si="51"/>
        <v>19.606999999999999</v>
      </c>
      <c r="H424">
        <f t="shared" si="52"/>
        <v>1</v>
      </c>
      <c r="I424">
        <f>Parameters!$B$1*H424^(1/Parameters!$B$2)</f>
        <v>2.0499999999999998</v>
      </c>
      <c r="J424" s="4">
        <v>9.2590000000000003</v>
      </c>
      <c r="K424" s="5">
        <v>277.25299999999999</v>
      </c>
      <c r="L424">
        <f t="shared" si="53"/>
        <v>1</v>
      </c>
      <c r="M424">
        <f>Parameters!$B$4/53*(1+Parameters!$C$5*COS(2*PI()*(C424-1)/53+Parameters!$C$6))</f>
        <v>4716981.1320754718</v>
      </c>
      <c r="N424">
        <f t="shared" si="54"/>
        <v>0</v>
      </c>
      <c r="O424" s="4">
        <v>202.11699999999999</v>
      </c>
      <c r="P424">
        <f t="shared" si="55"/>
        <v>0.99649456682509308</v>
      </c>
    </row>
    <row r="425" spans="1:16" x14ac:dyDescent="0.3">
      <c r="A425">
        <v>2955</v>
      </c>
      <c r="B425" s="1">
        <f t="shared" si="48"/>
        <v>46785</v>
      </c>
      <c r="C425">
        <f t="shared" si="49"/>
        <v>6</v>
      </c>
      <c r="D425" s="2">
        <f t="shared" si="50"/>
        <v>2</v>
      </c>
      <c r="E425" s="4">
        <v>24.4</v>
      </c>
      <c r="F425">
        <v>24.4</v>
      </c>
      <c r="G425">
        <f t="shared" si="51"/>
        <v>19.306999999999999</v>
      </c>
      <c r="H425">
        <f t="shared" si="52"/>
        <v>1</v>
      </c>
      <c r="I425">
        <f>Parameters!$B$1*H425^(1/Parameters!$B$2)</f>
        <v>2.0499999999999998</v>
      </c>
      <c r="J425" s="4">
        <v>9.2590000000000003</v>
      </c>
      <c r="K425" s="5">
        <v>279.21899999999999</v>
      </c>
      <c r="L425">
        <f t="shared" si="53"/>
        <v>1</v>
      </c>
      <c r="M425">
        <f>Parameters!$B$4/53*(1+Parameters!$C$5*COS(2*PI()*(C425-1)/53+Parameters!$C$6))</f>
        <v>4716981.1320754718</v>
      </c>
      <c r="N425">
        <f t="shared" si="54"/>
        <v>0</v>
      </c>
      <c r="O425" s="4">
        <v>202.126</v>
      </c>
      <c r="P425">
        <f t="shared" si="55"/>
        <v>0.9965389393969275</v>
      </c>
    </row>
    <row r="426" spans="1:16" x14ac:dyDescent="0.3">
      <c r="A426">
        <v>2962</v>
      </c>
      <c r="B426" s="1">
        <f t="shared" si="48"/>
        <v>46792</v>
      </c>
      <c r="C426">
        <f t="shared" si="49"/>
        <v>7</v>
      </c>
      <c r="D426" s="2">
        <f t="shared" si="50"/>
        <v>2</v>
      </c>
      <c r="E426" s="4">
        <v>24.4</v>
      </c>
      <c r="F426">
        <v>24.4</v>
      </c>
      <c r="G426">
        <f t="shared" si="51"/>
        <v>19.306999999999999</v>
      </c>
      <c r="H426">
        <f t="shared" si="52"/>
        <v>1</v>
      </c>
      <c r="I426">
        <f>Parameters!$B$1*H426^(1/Parameters!$B$2)</f>
        <v>2.0499999999999998</v>
      </c>
      <c r="J426" s="4">
        <v>9.2590000000000003</v>
      </c>
      <c r="K426" s="5">
        <v>243.51400000000001</v>
      </c>
      <c r="L426">
        <f t="shared" si="53"/>
        <v>1</v>
      </c>
      <c r="M426">
        <f>Parameters!$B$4/53*(1+Parameters!$C$5*COS(2*PI()*(C426-1)/53+Parameters!$C$6))</f>
        <v>4716981.1320754718</v>
      </c>
      <c r="N426">
        <f t="shared" si="54"/>
        <v>0</v>
      </c>
      <c r="O426" s="4">
        <v>202.126</v>
      </c>
      <c r="P426">
        <f t="shared" si="55"/>
        <v>0.9965389393969275</v>
      </c>
    </row>
    <row r="427" spans="1:16" x14ac:dyDescent="0.3">
      <c r="A427">
        <v>2969</v>
      </c>
      <c r="B427" s="1">
        <f t="shared" si="48"/>
        <v>46799</v>
      </c>
      <c r="C427">
        <f t="shared" si="49"/>
        <v>8</v>
      </c>
      <c r="D427" s="2">
        <f t="shared" si="50"/>
        <v>2</v>
      </c>
      <c r="E427" s="4">
        <v>24.4</v>
      </c>
      <c r="F427">
        <v>24.4</v>
      </c>
      <c r="G427">
        <f t="shared" si="51"/>
        <v>19.306999999999999</v>
      </c>
      <c r="H427">
        <f t="shared" si="52"/>
        <v>1</v>
      </c>
      <c r="I427">
        <f>Parameters!$B$1*H427^(1/Parameters!$B$2)</f>
        <v>2.0499999999999998</v>
      </c>
      <c r="J427" s="4">
        <v>9.2590000000000003</v>
      </c>
      <c r="K427" s="5">
        <v>234.51400000000001</v>
      </c>
      <c r="L427">
        <f t="shared" si="53"/>
        <v>1</v>
      </c>
      <c r="M427">
        <f>Parameters!$B$4/53*(1+Parameters!$C$5*COS(2*PI()*(C427-1)/53+Parameters!$C$6))</f>
        <v>4716981.1320754718</v>
      </c>
      <c r="N427">
        <f t="shared" si="54"/>
        <v>0</v>
      </c>
      <c r="O427" s="4">
        <v>202.126</v>
      </c>
      <c r="P427">
        <f t="shared" si="55"/>
        <v>0.9965389393969275</v>
      </c>
    </row>
    <row r="428" spans="1:16" x14ac:dyDescent="0.3">
      <c r="A428">
        <v>2976</v>
      </c>
      <c r="B428" s="1">
        <f t="shared" si="48"/>
        <v>46806</v>
      </c>
      <c r="C428">
        <f t="shared" si="49"/>
        <v>9</v>
      </c>
      <c r="D428" s="2">
        <f t="shared" si="50"/>
        <v>2</v>
      </c>
      <c r="E428" s="4">
        <v>24.4</v>
      </c>
      <c r="F428">
        <v>24.4</v>
      </c>
      <c r="G428">
        <f t="shared" si="51"/>
        <v>19.306999999999999</v>
      </c>
      <c r="H428">
        <f t="shared" si="52"/>
        <v>1</v>
      </c>
      <c r="I428">
        <f>Parameters!$B$1*H428^(1/Parameters!$B$2)</f>
        <v>2.0499999999999998</v>
      </c>
      <c r="J428" s="4">
        <v>9.2590000000000003</v>
      </c>
      <c r="K428" s="5">
        <v>151.53</v>
      </c>
      <c r="L428">
        <f t="shared" si="53"/>
        <v>1</v>
      </c>
      <c r="M428">
        <f>Parameters!$B$4/53*(1+Parameters!$C$5*COS(2*PI()*(C428-1)/53+Parameters!$C$6))</f>
        <v>4716981.1320754718</v>
      </c>
      <c r="N428">
        <f t="shared" si="54"/>
        <v>0</v>
      </c>
      <c r="O428" s="4">
        <v>202.126</v>
      </c>
      <c r="P428">
        <f t="shared" si="55"/>
        <v>0.9965389393969275</v>
      </c>
    </row>
    <row r="429" spans="1:16" x14ac:dyDescent="0.3">
      <c r="A429">
        <v>2983</v>
      </c>
      <c r="B429" s="1">
        <f t="shared" si="48"/>
        <v>46813</v>
      </c>
      <c r="C429">
        <f t="shared" si="49"/>
        <v>10</v>
      </c>
      <c r="D429" s="2">
        <f t="shared" si="50"/>
        <v>3</v>
      </c>
      <c r="E429" s="4">
        <v>24.1</v>
      </c>
      <c r="F429">
        <v>24.1</v>
      </c>
      <c r="G429">
        <f t="shared" si="51"/>
        <v>19.007000000000001</v>
      </c>
      <c r="H429">
        <f t="shared" si="52"/>
        <v>1</v>
      </c>
      <c r="I429">
        <f>Parameters!$B$1*H429^(1/Parameters!$B$2)</f>
        <v>2.0499999999999998</v>
      </c>
      <c r="J429" s="4">
        <v>9.2590000000000003</v>
      </c>
      <c r="K429" s="5">
        <v>139.429</v>
      </c>
      <c r="L429">
        <f t="shared" si="53"/>
        <v>1</v>
      </c>
      <c r="M429">
        <f>Parameters!$B$4/53*(1+Parameters!$C$5*COS(2*PI()*(C429-1)/53+Parameters!$C$6))</f>
        <v>4716981.1320754718</v>
      </c>
      <c r="N429">
        <f t="shared" si="54"/>
        <v>0</v>
      </c>
      <c r="O429" s="4">
        <v>202.13</v>
      </c>
      <c r="P429">
        <f t="shared" si="55"/>
        <v>0.99655866053996489</v>
      </c>
    </row>
    <row r="430" spans="1:16" x14ac:dyDescent="0.3">
      <c r="A430">
        <v>2990</v>
      </c>
      <c r="B430" s="1">
        <f t="shared" si="48"/>
        <v>46820</v>
      </c>
      <c r="C430">
        <f t="shared" si="49"/>
        <v>11</v>
      </c>
      <c r="D430" s="2">
        <f t="shared" si="50"/>
        <v>3</v>
      </c>
      <c r="E430" s="4">
        <v>24.1</v>
      </c>
      <c r="F430">
        <v>24.1</v>
      </c>
      <c r="G430">
        <f t="shared" si="51"/>
        <v>19.007000000000001</v>
      </c>
      <c r="H430">
        <f t="shared" si="52"/>
        <v>1</v>
      </c>
      <c r="I430">
        <f>Parameters!$B$1*H430^(1/Parameters!$B$2)</f>
        <v>2.0499999999999998</v>
      </c>
      <c r="J430" s="4">
        <v>9.2590000000000003</v>
      </c>
      <c r="K430" s="5">
        <v>116.29900000000001</v>
      </c>
      <c r="L430">
        <f t="shared" si="53"/>
        <v>1</v>
      </c>
      <c r="M430">
        <f>Parameters!$B$4/53*(1+Parameters!$C$5*COS(2*PI()*(C430-1)/53+Parameters!$C$6))</f>
        <v>4716981.1320754718</v>
      </c>
      <c r="N430">
        <f t="shared" si="54"/>
        <v>0</v>
      </c>
      <c r="O430" s="4">
        <v>202.13</v>
      </c>
      <c r="P430">
        <f t="shared" si="55"/>
        <v>0.99655866053996489</v>
      </c>
    </row>
    <row r="431" spans="1:16" x14ac:dyDescent="0.3">
      <c r="A431">
        <v>2997</v>
      </c>
      <c r="B431" s="1">
        <f t="shared" si="48"/>
        <v>46827</v>
      </c>
      <c r="C431">
        <f t="shared" si="49"/>
        <v>12</v>
      </c>
      <c r="D431" s="2">
        <f t="shared" si="50"/>
        <v>3</v>
      </c>
      <c r="E431" s="4">
        <v>24.1</v>
      </c>
      <c r="F431">
        <v>24.1</v>
      </c>
      <c r="G431">
        <f t="shared" si="51"/>
        <v>19.007000000000001</v>
      </c>
      <c r="H431">
        <f t="shared" si="52"/>
        <v>1</v>
      </c>
      <c r="I431">
        <f>Parameters!$B$1*H431^(1/Parameters!$B$2)</f>
        <v>2.0499999999999998</v>
      </c>
      <c r="J431" s="4">
        <v>9.2590000000000003</v>
      </c>
      <c r="K431" s="5">
        <v>92.07</v>
      </c>
      <c r="L431">
        <f t="shared" si="53"/>
        <v>1</v>
      </c>
      <c r="M431">
        <f>Parameters!$B$4/53*(1+Parameters!$C$5*COS(2*PI()*(C431-1)/53+Parameters!$C$6))</f>
        <v>4716981.1320754718</v>
      </c>
      <c r="N431">
        <f t="shared" si="54"/>
        <v>0</v>
      </c>
      <c r="O431" s="4">
        <v>202.13</v>
      </c>
      <c r="P431">
        <f t="shared" si="55"/>
        <v>0.99655866053996489</v>
      </c>
    </row>
    <row r="432" spans="1:16" x14ac:dyDescent="0.3">
      <c r="A432">
        <v>3004</v>
      </c>
      <c r="B432" s="1">
        <f t="shared" si="48"/>
        <v>46834</v>
      </c>
      <c r="C432">
        <f t="shared" si="49"/>
        <v>13</v>
      </c>
      <c r="D432" s="2">
        <f t="shared" si="50"/>
        <v>3</v>
      </c>
      <c r="E432" s="4">
        <v>24.1</v>
      </c>
      <c r="F432">
        <v>24.1</v>
      </c>
      <c r="G432">
        <f t="shared" si="51"/>
        <v>19.007000000000001</v>
      </c>
      <c r="H432">
        <f t="shared" si="52"/>
        <v>1</v>
      </c>
      <c r="I432">
        <f>Parameters!$B$1*H432^(1/Parameters!$B$2)</f>
        <v>2.0499999999999998</v>
      </c>
      <c r="J432" s="4">
        <v>9.2590000000000003</v>
      </c>
      <c r="K432" s="5">
        <v>92.596000000000004</v>
      </c>
      <c r="L432">
        <f t="shared" si="53"/>
        <v>1</v>
      </c>
      <c r="M432">
        <f>Parameters!$B$4/53*(1+Parameters!$C$5*COS(2*PI()*(C432-1)/53+Parameters!$C$6))</f>
        <v>4716981.1320754718</v>
      </c>
      <c r="N432">
        <f t="shared" si="54"/>
        <v>0</v>
      </c>
      <c r="O432" s="4">
        <v>202.13</v>
      </c>
      <c r="P432">
        <f t="shared" si="55"/>
        <v>0.99655866053996489</v>
      </c>
    </row>
    <row r="433" spans="1:16" x14ac:dyDescent="0.3">
      <c r="A433">
        <v>3011</v>
      </c>
      <c r="B433" s="1">
        <f t="shared" si="48"/>
        <v>46841</v>
      </c>
      <c r="C433">
        <f t="shared" si="49"/>
        <v>14</v>
      </c>
      <c r="D433" s="2">
        <f t="shared" si="50"/>
        <v>3</v>
      </c>
      <c r="E433" s="4">
        <v>24.1</v>
      </c>
      <c r="F433">
        <v>24.1</v>
      </c>
      <c r="G433">
        <f t="shared" si="51"/>
        <v>19.007000000000001</v>
      </c>
      <c r="H433">
        <f t="shared" si="52"/>
        <v>1</v>
      </c>
      <c r="I433">
        <f>Parameters!$B$1*H433^(1/Parameters!$B$2)</f>
        <v>2.0499999999999998</v>
      </c>
      <c r="J433" s="4">
        <v>9.2590000000000003</v>
      </c>
      <c r="K433" s="5">
        <v>159.048</v>
      </c>
      <c r="L433">
        <f t="shared" si="53"/>
        <v>1</v>
      </c>
      <c r="M433">
        <f>Parameters!$B$4/53*(1+Parameters!$C$5*COS(2*PI()*(C433-1)/53+Parameters!$C$6))</f>
        <v>4716981.1320754718</v>
      </c>
      <c r="N433">
        <f t="shared" si="54"/>
        <v>0</v>
      </c>
      <c r="O433" s="4">
        <v>202.13</v>
      </c>
      <c r="P433">
        <f t="shared" si="55"/>
        <v>0.99655866053996489</v>
      </c>
    </row>
    <row r="434" spans="1:16" x14ac:dyDescent="0.3">
      <c r="A434">
        <v>3018</v>
      </c>
      <c r="B434" s="1">
        <f t="shared" si="48"/>
        <v>46848</v>
      </c>
      <c r="C434">
        <f t="shared" si="49"/>
        <v>15</v>
      </c>
      <c r="D434" s="2">
        <f t="shared" si="50"/>
        <v>4</v>
      </c>
      <c r="E434" s="4">
        <v>24.1</v>
      </c>
      <c r="F434">
        <v>24.1</v>
      </c>
      <c r="G434">
        <f t="shared" si="51"/>
        <v>19.007000000000001</v>
      </c>
      <c r="H434">
        <f t="shared" si="52"/>
        <v>1</v>
      </c>
      <c r="I434">
        <f>Parameters!$B$1*H434^(1/Parameters!$B$2)</f>
        <v>2.0499999999999998</v>
      </c>
      <c r="J434" s="4">
        <v>9.2590000000000003</v>
      </c>
      <c r="K434" s="5">
        <v>118.057</v>
      </c>
      <c r="L434">
        <f t="shared" si="53"/>
        <v>1</v>
      </c>
      <c r="M434">
        <f>Parameters!$B$4/53*(1+Parameters!$C$5*COS(2*PI()*(C434-1)/53+Parameters!$C$6))</f>
        <v>4716981.1320754718</v>
      </c>
      <c r="N434">
        <f t="shared" si="54"/>
        <v>0</v>
      </c>
      <c r="O434" s="4">
        <v>202.12700000000001</v>
      </c>
      <c r="P434">
        <f t="shared" si="55"/>
        <v>0.99654386968268682</v>
      </c>
    </row>
    <row r="435" spans="1:16" x14ac:dyDescent="0.3">
      <c r="A435">
        <v>3025</v>
      </c>
      <c r="B435" s="1">
        <f t="shared" si="48"/>
        <v>46855</v>
      </c>
      <c r="C435">
        <f t="shared" si="49"/>
        <v>16</v>
      </c>
      <c r="D435" s="2">
        <f t="shared" si="50"/>
        <v>4</v>
      </c>
      <c r="E435" s="4">
        <v>24.1</v>
      </c>
      <c r="F435">
        <v>24.1</v>
      </c>
      <c r="G435">
        <f t="shared" si="51"/>
        <v>19.007000000000001</v>
      </c>
      <c r="H435">
        <f t="shared" si="52"/>
        <v>1</v>
      </c>
      <c r="I435">
        <f>Parameters!$B$1*H435^(1/Parameters!$B$2)</f>
        <v>2.0499999999999998</v>
      </c>
      <c r="J435" s="4">
        <v>9.2590000000000003</v>
      </c>
      <c r="K435" s="5">
        <v>129.465</v>
      </c>
      <c r="L435">
        <f t="shared" si="53"/>
        <v>1</v>
      </c>
      <c r="M435">
        <f>Parameters!$B$4/53*(1+Parameters!$C$5*COS(2*PI()*(C435-1)/53+Parameters!$C$6))</f>
        <v>4716981.1320754718</v>
      </c>
      <c r="N435">
        <f t="shared" si="54"/>
        <v>0</v>
      </c>
      <c r="O435" s="4">
        <v>202.12700000000001</v>
      </c>
      <c r="P435">
        <f t="shared" si="55"/>
        <v>0.99654386968268682</v>
      </c>
    </row>
    <row r="436" spans="1:16" x14ac:dyDescent="0.3">
      <c r="A436">
        <v>3032</v>
      </c>
      <c r="B436" s="1">
        <f t="shared" si="48"/>
        <v>46862</v>
      </c>
      <c r="C436">
        <f t="shared" si="49"/>
        <v>17</v>
      </c>
      <c r="D436" s="2">
        <f t="shared" si="50"/>
        <v>4</v>
      </c>
      <c r="E436" s="4">
        <v>24.1</v>
      </c>
      <c r="F436">
        <v>24.1</v>
      </c>
      <c r="G436">
        <f t="shared" si="51"/>
        <v>19.007000000000001</v>
      </c>
      <c r="H436">
        <f t="shared" si="52"/>
        <v>1</v>
      </c>
      <c r="I436">
        <f>Parameters!$B$1*H436^(1/Parameters!$B$2)</f>
        <v>2.0499999999999998</v>
      </c>
      <c r="J436" s="4">
        <v>9.2590000000000003</v>
      </c>
      <c r="K436" s="5">
        <v>86.117999999999995</v>
      </c>
      <c r="L436">
        <f t="shared" si="53"/>
        <v>1</v>
      </c>
      <c r="M436">
        <f>Parameters!$B$4/53*(1+Parameters!$C$5*COS(2*PI()*(C436-1)/53+Parameters!$C$6))</f>
        <v>4716981.1320754718</v>
      </c>
      <c r="N436">
        <f t="shared" si="54"/>
        <v>0</v>
      </c>
      <c r="O436" s="4">
        <v>202.12700000000001</v>
      </c>
      <c r="P436">
        <f t="shared" si="55"/>
        <v>0.99654386968268682</v>
      </c>
    </row>
    <row r="437" spans="1:16" x14ac:dyDescent="0.3">
      <c r="A437">
        <v>3039</v>
      </c>
      <c r="B437" s="1">
        <f t="shared" si="48"/>
        <v>46869</v>
      </c>
      <c r="C437">
        <f t="shared" si="49"/>
        <v>18</v>
      </c>
      <c r="D437" s="2">
        <f t="shared" si="50"/>
        <v>4</v>
      </c>
      <c r="E437" s="4">
        <v>24.1</v>
      </c>
      <c r="F437">
        <v>24.1</v>
      </c>
      <c r="G437">
        <f t="shared" si="51"/>
        <v>19.007000000000001</v>
      </c>
      <c r="H437">
        <f t="shared" si="52"/>
        <v>1</v>
      </c>
      <c r="I437">
        <f>Parameters!$B$1*H437^(1/Parameters!$B$2)</f>
        <v>2.0499999999999998</v>
      </c>
      <c r="J437" s="4">
        <v>9.2590000000000003</v>
      </c>
      <c r="K437" s="5">
        <v>61.156999999999996</v>
      </c>
      <c r="L437">
        <f t="shared" si="53"/>
        <v>1</v>
      </c>
      <c r="M437">
        <f>Parameters!$B$4/53*(1+Parameters!$C$5*COS(2*PI()*(C437-1)/53+Parameters!$C$6))</f>
        <v>4716981.1320754718</v>
      </c>
      <c r="N437">
        <f t="shared" si="54"/>
        <v>0</v>
      </c>
      <c r="O437" s="4">
        <v>202.12700000000001</v>
      </c>
      <c r="P437">
        <f t="shared" si="55"/>
        <v>0.99654386968268682</v>
      </c>
    </row>
    <row r="438" spans="1:16" x14ac:dyDescent="0.3">
      <c r="A438">
        <v>3046</v>
      </c>
      <c r="B438" s="1">
        <f t="shared" si="48"/>
        <v>46876</v>
      </c>
      <c r="C438">
        <f t="shared" si="49"/>
        <v>19</v>
      </c>
      <c r="D438" s="2">
        <f t="shared" si="50"/>
        <v>5</v>
      </c>
      <c r="E438" s="4">
        <v>25.1</v>
      </c>
      <c r="F438">
        <v>25.1</v>
      </c>
      <c r="G438">
        <f t="shared" si="51"/>
        <v>20.007000000000001</v>
      </c>
      <c r="H438">
        <f t="shared" si="52"/>
        <v>1</v>
      </c>
      <c r="I438">
        <f>Parameters!$B$1*H438^(1/Parameters!$B$2)</f>
        <v>2.0499999999999998</v>
      </c>
      <c r="J438" s="4">
        <v>9.2590000000000003</v>
      </c>
      <c r="K438" s="5">
        <v>49.848999999999997</v>
      </c>
      <c r="L438">
        <f t="shared" si="53"/>
        <v>1</v>
      </c>
      <c r="M438">
        <f>Parameters!$B$4/53*(1+Parameters!$C$5*COS(2*PI()*(C438-1)/53+Parameters!$C$6))</f>
        <v>4716981.1320754718</v>
      </c>
      <c r="N438">
        <f t="shared" si="54"/>
        <v>0</v>
      </c>
      <c r="O438" s="4">
        <v>202.08600000000001</v>
      </c>
      <c r="P438">
        <f t="shared" si="55"/>
        <v>0.99634172796655296</v>
      </c>
    </row>
    <row r="439" spans="1:16" x14ac:dyDescent="0.3">
      <c r="A439">
        <v>3053</v>
      </c>
      <c r="B439" s="1">
        <f t="shared" si="48"/>
        <v>46883</v>
      </c>
      <c r="C439">
        <f t="shared" si="49"/>
        <v>20</v>
      </c>
      <c r="D439" s="2">
        <f t="shared" si="50"/>
        <v>5</v>
      </c>
      <c r="E439" s="4">
        <v>25.1</v>
      </c>
      <c r="F439">
        <v>25.1</v>
      </c>
      <c r="G439">
        <f t="shared" si="51"/>
        <v>20.007000000000001</v>
      </c>
      <c r="H439">
        <f t="shared" si="52"/>
        <v>1</v>
      </c>
      <c r="I439">
        <f>Parameters!$B$1*H439^(1/Parameters!$B$2)</f>
        <v>2.0499999999999998</v>
      </c>
      <c r="J439" s="4">
        <v>9.2590000000000003</v>
      </c>
      <c r="K439" s="5">
        <v>40.709000000000003</v>
      </c>
      <c r="L439">
        <f t="shared" si="53"/>
        <v>1</v>
      </c>
      <c r="M439">
        <f>Parameters!$B$4/53*(1+Parameters!$C$5*COS(2*PI()*(C439-1)/53+Parameters!$C$6))</f>
        <v>4716981.1320754718</v>
      </c>
      <c r="N439">
        <f t="shared" si="54"/>
        <v>0</v>
      </c>
      <c r="O439" s="4">
        <v>202.08600000000001</v>
      </c>
      <c r="P439">
        <f t="shared" si="55"/>
        <v>0.99634172796655296</v>
      </c>
    </row>
    <row r="440" spans="1:16" x14ac:dyDescent="0.3">
      <c r="A440">
        <v>3060</v>
      </c>
      <c r="B440" s="1">
        <f t="shared" si="48"/>
        <v>46890</v>
      </c>
      <c r="C440">
        <f t="shared" si="49"/>
        <v>21</v>
      </c>
      <c r="D440" s="2">
        <f t="shared" si="50"/>
        <v>5</v>
      </c>
      <c r="E440" s="4">
        <v>25.1</v>
      </c>
      <c r="F440">
        <v>25.1</v>
      </c>
      <c r="G440">
        <f t="shared" si="51"/>
        <v>20.007000000000001</v>
      </c>
      <c r="H440">
        <f t="shared" si="52"/>
        <v>1</v>
      </c>
      <c r="I440">
        <f>Parameters!$B$1*H440^(1/Parameters!$B$2)</f>
        <v>2.0499999999999998</v>
      </c>
      <c r="J440" s="4">
        <v>9.2590000000000003</v>
      </c>
      <c r="K440" s="5">
        <v>54.524000000000001</v>
      </c>
      <c r="L440">
        <f t="shared" si="53"/>
        <v>1</v>
      </c>
      <c r="M440">
        <f>Parameters!$B$4/53*(1+Parameters!$C$5*COS(2*PI()*(C440-1)/53+Parameters!$C$6))</f>
        <v>4716981.1320754718</v>
      </c>
      <c r="N440">
        <f t="shared" si="54"/>
        <v>0</v>
      </c>
      <c r="O440" s="4">
        <v>202.08600000000001</v>
      </c>
      <c r="P440">
        <f t="shared" si="55"/>
        <v>0.99634172796655296</v>
      </c>
    </row>
    <row r="441" spans="1:16" x14ac:dyDescent="0.3">
      <c r="A441">
        <v>3067</v>
      </c>
      <c r="B441" s="1">
        <f t="shared" si="48"/>
        <v>46897</v>
      </c>
      <c r="C441">
        <f t="shared" si="49"/>
        <v>22</v>
      </c>
      <c r="D441" s="2">
        <f t="shared" si="50"/>
        <v>5</v>
      </c>
      <c r="E441" s="4">
        <v>25.1</v>
      </c>
      <c r="F441">
        <v>25.1</v>
      </c>
      <c r="G441">
        <f t="shared" si="51"/>
        <v>20.007000000000001</v>
      </c>
      <c r="H441">
        <f t="shared" si="52"/>
        <v>1</v>
      </c>
      <c r="I441">
        <f>Parameters!$B$1*H441^(1/Parameters!$B$2)</f>
        <v>2.0499999999999998</v>
      </c>
      <c r="J441" s="4">
        <v>9.2590000000000003</v>
      </c>
      <c r="K441" s="5">
        <v>36.631</v>
      </c>
      <c r="L441">
        <f t="shared" si="53"/>
        <v>1</v>
      </c>
      <c r="M441">
        <f>Parameters!$B$4/53*(1+Parameters!$C$5*COS(2*PI()*(C441-1)/53+Parameters!$C$6))</f>
        <v>4716981.1320754718</v>
      </c>
      <c r="N441">
        <f t="shared" si="54"/>
        <v>0</v>
      </c>
      <c r="O441" s="4">
        <v>202.08600000000001</v>
      </c>
      <c r="P441">
        <f t="shared" si="55"/>
        <v>0.99634172796655296</v>
      </c>
    </row>
    <row r="442" spans="1:16" x14ac:dyDescent="0.3">
      <c r="A442">
        <v>3074</v>
      </c>
      <c r="B442" s="1">
        <f t="shared" si="48"/>
        <v>46904</v>
      </c>
      <c r="C442">
        <f t="shared" si="49"/>
        <v>23</v>
      </c>
      <c r="D442" s="2">
        <f t="shared" si="50"/>
        <v>5</v>
      </c>
      <c r="E442" s="4">
        <v>25.1</v>
      </c>
      <c r="F442">
        <v>25.3</v>
      </c>
      <c r="G442">
        <f t="shared" si="51"/>
        <v>20.207000000000001</v>
      </c>
      <c r="H442">
        <f t="shared" si="52"/>
        <v>1</v>
      </c>
      <c r="I442">
        <f>Parameters!$B$1*H442^(1/Parameters!$B$2)</f>
        <v>2.0499999999999998</v>
      </c>
      <c r="J442" s="4">
        <v>9.2590000000000003</v>
      </c>
      <c r="K442" s="5">
        <v>25.923999999999999</v>
      </c>
      <c r="L442">
        <f t="shared" si="53"/>
        <v>1</v>
      </c>
      <c r="M442">
        <f>Parameters!$B$4/53*(1+Parameters!$C$5*COS(2*PI()*(C442-1)/53+Parameters!$C$6))</f>
        <v>4716981.1320754718</v>
      </c>
      <c r="N442">
        <f t="shared" si="54"/>
        <v>0</v>
      </c>
      <c r="O442" s="4">
        <v>202.07</v>
      </c>
      <c r="P442">
        <f t="shared" si="55"/>
        <v>0.99626284339440307</v>
      </c>
    </row>
    <row r="443" spans="1:16" x14ac:dyDescent="0.3">
      <c r="A443">
        <v>3081</v>
      </c>
      <c r="B443" s="1">
        <f t="shared" si="48"/>
        <v>46911</v>
      </c>
      <c r="C443">
        <f t="shared" si="49"/>
        <v>24</v>
      </c>
      <c r="D443" s="2">
        <f t="shared" si="50"/>
        <v>6</v>
      </c>
      <c r="E443" s="4">
        <v>25.3</v>
      </c>
      <c r="F443">
        <v>25.3</v>
      </c>
      <c r="G443">
        <f t="shared" si="51"/>
        <v>20.207000000000001</v>
      </c>
      <c r="H443">
        <f t="shared" si="52"/>
        <v>1</v>
      </c>
      <c r="I443">
        <f>Parameters!$B$1*H443^(1/Parameters!$B$2)</f>
        <v>2.0499999999999998</v>
      </c>
      <c r="J443" s="4">
        <v>9.2590000000000003</v>
      </c>
      <c r="K443" s="5">
        <v>29.253</v>
      </c>
      <c r="L443">
        <f t="shared" si="53"/>
        <v>1</v>
      </c>
      <c r="M443">
        <f>Parameters!$B$4/53*(1+Parameters!$C$5*COS(2*PI()*(C443-1)/53+Parameters!$C$6))</f>
        <v>4716981.1320754718</v>
      </c>
      <c r="N443">
        <f t="shared" si="54"/>
        <v>0</v>
      </c>
      <c r="O443" s="4">
        <v>202.07</v>
      </c>
      <c r="P443">
        <f t="shared" si="55"/>
        <v>0.99626284339440307</v>
      </c>
    </row>
    <row r="444" spans="1:16" x14ac:dyDescent="0.3">
      <c r="A444">
        <v>3088</v>
      </c>
      <c r="B444" s="1">
        <f t="shared" si="48"/>
        <v>46918</v>
      </c>
      <c r="C444">
        <f t="shared" si="49"/>
        <v>25</v>
      </c>
      <c r="D444" s="2">
        <f t="shared" si="50"/>
        <v>6</v>
      </c>
      <c r="E444" s="4">
        <v>25.3</v>
      </c>
      <c r="F444">
        <v>25.3</v>
      </c>
      <c r="G444">
        <f t="shared" si="51"/>
        <v>20.207000000000001</v>
      </c>
      <c r="H444">
        <f t="shared" si="52"/>
        <v>1</v>
      </c>
      <c r="I444">
        <f>Parameters!$B$1*H444^(1/Parameters!$B$2)</f>
        <v>2.0499999999999998</v>
      </c>
      <c r="J444" s="4">
        <v>9.2590000000000003</v>
      </c>
      <c r="K444" s="5">
        <v>28.609000000000002</v>
      </c>
      <c r="L444">
        <f t="shared" si="53"/>
        <v>1</v>
      </c>
      <c r="M444">
        <f>Parameters!$B$4/53*(1+Parameters!$C$5*COS(2*PI()*(C444-1)/53+Parameters!$C$6))</f>
        <v>4716981.1320754718</v>
      </c>
      <c r="N444">
        <f t="shared" si="54"/>
        <v>0</v>
      </c>
      <c r="O444" s="4">
        <v>202.07</v>
      </c>
      <c r="P444">
        <f t="shared" si="55"/>
        <v>0.99626284339440307</v>
      </c>
    </row>
    <row r="445" spans="1:16" x14ac:dyDescent="0.3">
      <c r="A445">
        <v>3095</v>
      </c>
      <c r="B445" s="1">
        <f t="shared" si="48"/>
        <v>46925</v>
      </c>
      <c r="C445">
        <f t="shared" si="49"/>
        <v>26</v>
      </c>
      <c r="D445" s="2">
        <f t="shared" si="50"/>
        <v>6</v>
      </c>
      <c r="E445" s="4">
        <v>25.3</v>
      </c>
      <c r="F445">
        <v>25.3</v>
      </c>
      <c r="G445">
        <f t="shared" si="51"/>
        <v>20.207000000000001</v>
      </c>
      <c r="H445">
        <f t="shared" si="52"/>
        <v>1</v>
      </c>
      <c r="I445">
        <f>Parameters!$B$1*H445^(1/Parameters!$B$2)</f>
        <v>2.0499999999999998</v>
      </c>
      <c r="J445" s="4">
        <v>9.2590000000000003</v>
      </c>
      <c r="K445" s="5">
        <v>16.664000000000001</v>
      </c>
      <c r="L445">
        <f t="shared" si="53"/>
        <v>1</v>
      </c>
      <c r="M445">
        <f>Parameters!$B$4/53*(1+Parameters!$C$5*COS(2*PI()*(C445-1)/53+Parameters!$C$6))</f>
        <v>4716981.1320754718</v>
      </c>
      <c r="N445">
        <f t="shared" si="54"/>
        <v>0</v>
      </c>
      <c r="O445" s="4">
        <v>202.07</v>
      </c>
      <c r="P445">
        <f t="shared" si="55"/>
        <v>0.99626284339440307</v>
      </c>
    </row>
    <row r="446" spans="1:16" x14ac:dyDescent="0.3">
      <c r="A446">
        <v>3102</v>
      </c>
      <c r="B446" s="1">
        <f t="shared" si="48"/>
        <v>46932</v>
      </c>
      <c r="C446">
        <f t="shared" si="49"/>
        <v>27</v>
      </c>
      <c r="D446" s="2">
        <f t="shared" si="50"/>
        <v>6</v>
      </c>
      <c r="E446" s="4">
        <v>25.3</v>
      </c>
      <c r="F446">
        <v>25.3</v>
      </c>
      <c r="G446">
        <f t="shared" si="51"/>
        <v>20.207000000000001</v>
      </c>
      <c r="H446">
        <f t="shared" si="52"/>
        <v>1</v>
      </c>
      <c r="I446">
        <f>Parameters!$B$1*H446^(1/Parameters!$B$2)</f>
        <v>2.0499999999999998</v>
      </c>
      <c r="J446" s="4">
        <v>9.2590000000000003</v>
      </c>
      <c r="K446" s="5">
        <v>12.573</v>
      </c>
      <c r="L446">
        <f t="shared" si="53"/>
        <v>1</v>
      </c>
      <c r="M446">
        <f>Parameters!$B$4/53*(1+Parameters!$C$5*COS(2*PI()*(C446-1)/53+Parameters!$C$6))</f>
        <v>4716981.1320754718</v>
      </c>
      <c r="N446">
        <f t="shared" si="54"/>
        <v>0</v>
      </c>
      <c r="O446" s="4">
        <v>202.07</v>
      </c>
      <c r="P446">
        <f t="shared" si="55"/>
        <v>0.99626284339440307</v>
      </c>
    </row>
    <row r="447" spans="1:16" x14ac:dyDescent="0.3">
      <c r="A447">
        <v>3109</v>
      </c>
      <c r="B447" s="1">
        <f t="shared" si="48"/>
        <v>46939</v>
      </c>
      <c r="C447">
        <f t="shared" si="49"/>
        <v>28</v>
      </c>
      <c r="D447" s="2">
        <f t="shared" si="50"/>
        <v>7</v>
      </c>
      <c r="E447" s="4">
        <v>26</v>
      </c>
      <c r="F447">
        <v>26.117000000000001</v>
      </c>
      <c r="G447">
        <f t="shared" si="51"/>
        <v>21.024000000000001</v>
      </c>
      <c r="H447">
        <f t="shared" si="52"/>
        <v>1</v>
      </c>
      <c r="I447">
        <f>Parameters!$B$1*H447^(1/Parameters!$B$2)</f>
        <v>2.0499999999999998</v>
      </c>
      <c r="J447" s="4">
        <v>9.2590000000000003</v>
      </c>
      <c r="K447" s="5">
        <v>11.427</v>
      </c>
      <c r="L447">
        <f t="shared" si="53"/>
        <v>1</v>
      </c>
      <c r="M447">
        <f>Parameters!$B$4/53*(1+Parameters!$C$5*COS(2*PI()*(C447-1)/53+Parameters!$C$6))</f>
        <v>4716981.1320754718</v>
      </c>
      <c r="N447">
        <f t="shared" si="54"/>
        <v>0</v>
      </c>
      <c r="O447" s="4">
        <v>202.12799999999999</v>
      </c>
      <c r="P447">
        <f t="shared" si="55"/>
        <v>0.99654879996844614</v>
      </c>
    </row>
    <row r="448" spans="1:16" x14ac:dyDescent="0.3">
      <c r="A448">
        <v>3116</v>
      </c>
      <c r="B448" s="1">
        <f t="shared" si="48"/>
        <v>46946</v>
      </c>
      <c r="C448">
        <f t="shared" si="49"/>
        <v>29</v>
      </c>
      <c r="D448" s="2">
        <f t="shared" si="50"/>
        <v>7</v>
      </c>
      <c r="E448" s="4">
        <v>26</v>
      </c>
      <c r="F448">
        <v>26.091000000000001</v>
      </c>
      <c r="G448">
        <f t="shared" si="51"/>
        <v>20.998000000000001</v>
      </c>
      <c r="H448">
        <f t="shared" si="52"/>
        <v>1</v>
      </c>
      <c r="I448">
        <f>Parameters!$B$1*H448^(1/Parameters!$B$2)</f>
        <v>2.0499999999999998</v>
      </c>
      <c r="J448" s="4">
        <v>9.2590000000000003</v>
      </c>
      <c r="K448" s="5">
        <v>9.1950000000000003</v>
      </c>
      <c r="L448">
        <f t="shared" si="53"/>
        <v>0.99308780645858086</v>
      </c>
      <c r="M448">
        <f>Parameters!$B$4/53*(1+Parameters!$C$5*COS(2*PI()*(C448-1)/53+Parameters!$C$6))</f>
        <v>4716981.1320754718</v>
      </c>
      <c r="N448">
        <f t="shared" si="54"/>
        <v>1.1644856954611883E-2</v>
      </c>
      <c r="O448" s="4">
        <v>198.12200000000001</v>
      </c>
      <c r="P448">
        <f t="shared" si="55"/>
        <v>0.97679807521643958</v>
      </c>
    </row>
    <row r="449" spans="1:16" x14ac:dyDescent="0.3">
      <c r="A449">
        <v>3123</v>
      </c>
      <c r="B449" s="1">
        <f t="shared" si="48"/>
        <v>46953</v>
      </c>
      <c r="C449">
        <f t="shared" si="49"/>
        <v>30</v>
      </c>
      <c r="D449" s="2">
        <f t="shared" si="50"/>
        <v>7</v>
      </c>
      <c r="E449" s="4">
        <v>26</v>
      </c>
      <c r="F449">
        <v>26.091000000000001</v>
      </c>
      <c r="G449">
        <f t="shared" si="51"/>
        <v>20.998000000000001</v>
      </c>
      <c r="H449">
        <f t="shared" si="52"/>
        <v>1</v>
      </c>
      <c r="I449">
        <f>Parameters!$B$1*H449^(1/Parameters!$B$2)</f>
        <v>2.0499999999999998</v>
      </c>
      <c r="J449" s="4">
        <v>9.2590000000000003</v>
      </c>
      <c r="K449" s="5">
        <v>9.1929999999999996</v>
      </c>
      <c r="L449">
        <f t="shared" si="53"/>
        <v>0.99287180041041145</v>
      </c>
      <c r="M449">
        <f>Parameters!$B$4/53*(1+Parameters!$C$5*COS(2*PI()*(C449-1)/53+Parameters!$C$6))</f>
        <v>4716981.1320754718</v>
      </c>
      <c r="N449">
        <f t="shared" si="54"/>
        <v>1.2008758734443598E-2</v>
      </c>
      <c r="O449" s="4">
        <v>194.434</v>
      </c>
      <c r="P449">
        <f t="shared" si="55"/>
        <v>0.95861518133591017</v>
      </c>
    </row>
    <row r="450" spans="1:16" x14ac:dyDescent="0.3">
      <c r="A450">
        <v>3130</v>
      </c>
      <c r="B450" s="1">
        <f t="shared" si="48"/>
        <v>46960</v>
      </c>
      <c r="C450">
        <f t="shared" si="49"/>
        <v>31</v>
      </c>
      <c r="D450" s="2">
        <f t="shared" si="50"/>
        <v>7</v>
      </c>
      <c r="E450" s="4">
        <v>26</v>
      </c>
      <c r="F450">
        <v>26.091000000000001</v>
      </c>
      <c r="G450">
        <f t="shared" si="51"/>
        <v>20.998000000000001</v>
      </c>
      <c r="H450">
        <f t="shared" si="52"/>
        <v>1</v>
      </c>
      <c r="I450">
        <f>Parameters!$B$1*H450^(1/Parameters!$B$2)</f>
        <v>2.0499999999999998</v>
      </c>
      <c r="J450" s="4">
        <v>9.2590000000000003</v>
      </c>
      <c r="K450" s="5">
        <v>9.1859999999999999</v>
      </c>
      <c r="L450">
        <f t="shared" si="53"/>
        <v>0.99211577924181871</v>
      </c>
      <c r="M450">
        <f>Parameters!$B$4/53*(1+Parameters!$C$5*COS(2*PI()*(C450-1)/53+Parameters!$C$6))</f>
        <v>4716981.1320754718</v>
      </c>
      <c r="N450">
        <f t="shared" si="54"/>
        <v>1.3282414963854319E-2</v>
      </c>
      <c r="O450" s="4">
        <v>192.79</v>
      </c>
      <c r="P450">
        <f t="shared" si="55"/>
        <v>0.95050979154751802</v>
      </c>
    </row>
    <row r="451" spans="1:16" x14ac:dyDescent="0.3">
      <c r="A451">
        <v>3137</v>
      </c>
      <c r="B451" s="1">
        <f t="shared" si="48"/>
        <v>46967</v>
      </c>
      <c r="C451">
        <f t="shared" si="49"/>
        <v>32</v>
      </c>
      <c r="D451" s="2">
        <f t="shared" si="50"/>
        <v>8</v>
      </c>
      <c r="E451" s="4">
        <v>26.4</v>
      </c>
      <c r="F451">
        <v>26.4</v>
      </c>
      <c r="G451">
        <f t="shared" si="51"/>
        <v>21.306999999999999</v>
      </c>
      <c r="H451">
        <f t="shared" si="52"/>
        <v>1</v>
      </c>
      <c r="I451">
        <f>Parameters!$B$1*H451^(1/Parameters!$B$2)</f>
        <v>2.0499999999999998</v>
      </c>
      <c r="J451" s="4">
        <v>9.2590000000000003</v>
      </c>
      <c r="K451" s="5">
        <v>9.1639999999999997</v>
      </c>
      <c r="L451">
        <f t="shared" si="53"/>
        <v>0.98973971271195582</v>
      </c>
      <c r="M451">
        <f>Parameters!$B$4/53*(1+Parameters!$C$5*COS(2*PI()*(C451-1)/53+Parameters!$C$6))</f>
        <v>4716981.1320754718</v>
      </c>
      <c r="N451">
        <f t="shared" si="54"/>
        <v>1.7285334542002248E-2</v>
      </c>
      <c r="O451" s="4">
        <v>195.827</v>
      </c>
      <c r="P451">
        <f t="shared" si="55"/>
        <v>0.96548306939870232</v>
      </c>
    </row>
    <row r="452" spans="1:16" x14ac:dyDescent="0.3">
      <c r="A452">
        <v>3144</v>
      </c>
      <c r="B452" s="1">
        <f t="shared" ref="B452:B515" si="56">A452+43830</f>
        <v>46974</v>
      </c>
      <c r="C452">
        <f t="shared" ref="C452:C515" si="57">WEEKNUM(B452)</f>
        <v>33</v>
      </c>
      <c r="D452" s="2">
        <f t="shared" ref="D452:D515" si="58">MONTH(B452)</f>
        <v>8</v>
      </c>
      <c r="E452" s="4">
        <v>26.4</v>
      </c>
      <c r="F452">
        <v>26.491</v>
      </c>
      <c r="G452">
        <f t="shared" ref="G452:G515" si="59">F452-5.093</f>
        <v>21.398</v>
      </c>
      <c r="H452">
        <f t="shared" ref="H452:H515" si="60">MIN(1,F452/E452)</f>
        <v>1</v>
      </c>
      <c r="I452">
        <f>Parameters!$B$1*H452^(1/Parameters!$B$2)</f>
        <v>2.0499999999999998</v>
      </c>
      <c r="J452" s="4">
        <v>9.2590000000000003</v>
      </c>
      <c r="K452" s="5">
        <v>9.1940000000000008</v>
      </c>
      <c r="L452">
        <f t="shared" ref="L452:L515" si="61">MIN(1,K452/J452)</f>
        <v>0.99297980343449621</v>
      </c>
      <c r="M452">
        <f>Parameters!$B$4/53*(1+Parameters!$C$5*COS(2*PI()*(C452-1)/53+Parameters!$C$6))</f>
        <v>4716981.1320754718</v>
      </c>
      <c r="N452">
        <f t="shared" ref="N452:N515" si="62">2*M452/(J452*86400*7)*(1-L452)</f>
        <v>1.1826807844527646E-2</v>
      </c>
      <c r="O452" s="4">
        <v>191.874</v>
      </c>
      <c r="P452">
        <f t="shared" ref="P452:P515" si="63">O452/202.828</f>
        <v>0.94599364979194189</v>
      </c>
    </row>
    <row r="453" spans="1:16" x14ac:dyDescent="0.3">
      <c r="A453">
        <v>3151</v>
      </c>
      <c r="B453" s="1">
        <f t="shared" si="56"/>
        <v>46981</v>
      </c>
      <c r="C453">
        <f t="shared" si="57"/>
        <v>34</v>
      </c>
      <c r="D453" s="2">
        <f t="shared" si="58"/>
        <v>8</v>
      </c>
      <c r="E453" s="4">
        <v>26.4</v>
      </c>
      <c r="F453">
        <v>26.491</v>
      </c>
      <c r="G453">
        <f t="shared" si="59"/>
        <v>21.398</v>
      </c>
      <c r="H453">
        <f t="shared" si="60"/>
        <v>1</v>
      </c>
      <c r="I453">
        <f>Parameters!$B$1*H453^(1/Parameters!$B$2)</f>
        <v>2.0499999999999998</v>
      </c>
      <c r="J453" s="4">
        <v>9.2590000000000003</v>
      </c>
      <c r="K453" s="5">
        <v>9.1969999999999992</v>
      </c>
      <c r="L453">
        <f t="shared" si="61"/>
        <v>0.99330381250675004</v>
      </c>
      <c r="M453">
        <f>Parameters!$B$4/53*(1+Parameters!$C$5*COS(2*PI()*(C453-1)/53+Parameters!$C$6))</f>
        <v>4716981.1320754718</v>
      </c>
      <c r="N453">
        <f t="shared" si="62"/>
        <v>1.1280955174780541E-2</v>
      </c>
      <c r="O453" s="4">
        <v>187.245</v>
      </c>
      <c r="P453">
        <f t="shared" si="63"/>
        <v>0.92317135701185238</v>
      </c>
    </row>
    <row r="454" spans="1:16" x14ac:dyDescent="0.3">
      <c r="A454">
        <v>3158</v>
      </c>
      <c r="B454" s="1">
        <f t="shared" si="56"/>
        <v>46988</v>
      </c>
      <c r="C454">
        <f t="shared" si="57"/>
        <v>35</v>
      </c>
      <c r="D454" s="2">
        <f t="shared" si="58"/>
        <v>8</v>
      </c>
      <c r="E454" s="4">
        <v>26.4</v>
      </c>
      <c r="F454">
        <v>26.491</v>
      </c>
      <c r="G454">
        <f t="shared" si="59"/>
        <v>21.398</v>
      </c>
      <c r="H454">
        <f t="shared" si="60"/>
        <v>1</v>
      </c>
      <c r="I454">
        <f>Parameters!$B$1*H454^(1/Parameters!$B$2)</f>
        <v>2.0499999999999998</v>
      </c>
      <c r="J454" s="4">
        <v>9.2590000000000003</v>
      </c>
      <c r="K454" s="5">
        <v>9.1940000000000008</v>
      </c>
      <c r="L454">
        <f t="shared" si="61"/>
        <v>0.99297980343449621</v>
      </c>
      <c r="M454">
        <f>Parameters!$B$4/53*(1+Parameters!$C$5*COS(2*PI()*(C454-1)/53+Parameters!$C$6))</f>
        <v>4716981.1320754718</v>
      </c>
      <c r="N454">
        <f t="shared" si="62"/>
        <v>1.1826807844527646E-2</v>
      </c>
      <c r="O454" s="4">
        <v>183.46100000000001</v>
      </c>
      <c r="P454">
        <f t="shared" si="63"/>
        <v>0.90451515569842433</v>
      </c>
    </row>
    <row r="455" spans="1:16" x14ac:dyDescent="0.3">
      <c r="A455">
        <v>3165</v>
      </c>
      <c r="B455" s="1">
        <f t="shared" si="56"/>
        <v>46995</v>
      </c>
      <c r="C455">
        <f t="shared" si="57"/>
        <v>36</v>
      </c>
      <c r="D455" s="2">
        <f t="shared" si="58"/>
        <v>8</v>
      </c>
      <c r="E455" s="4">
        <v>26.4</v>
      </c>
      <c r="F455">
        <v>26.491</v>
      </c>
      <c r="G455">
        <f t="shared" si="59"/>
        <v>21.398</v>
      </c>
      <c r="H455">
        <f t="shared" si="60"/>
        <v>1</v>
      </c>
      <c r="I455">
        <f>Parameters!$B$1*H455^(1/Parameters!$B$2)</f>
        <v>2.0499999999999998</v>
      </c>
      <c r="J455" s="4">
        <v>9.2590000000000003</v>
      </c>
      <c r="K455" s="5">
        <v>9.1989999999999998</v>
      </c>
      <c r="L455">
        <f t="shared" si="61"/>
        <v>0.99351981855491944</v>
      </c>
      <c r="M455">
        <f>Parameters!$B$4/53*(1+Parameters!$C$5*COS(2*PI()*(C455-1)/53+Parameters!$C$6))</f>
        <v>4716981.1320754718</v>
      </c>
      <c r="N455">
        <f t="shared" si="62"/>
        <v>1.0917053394948827E-2</v>
      </c>
      <c r="O455" s="4">
        <v>178.239</v>
      </c>
      <c r="P455">
        <f t="shared" si="63"/>
        <v>0.87876920346303278</v>
      </c>
    </row>
    <row r="456" spans="1:16" x14ac:dyDescent="0.3">
      <c r="A456">
        <v>3172</v>
      </c>
      <c r="B456" s="1">
        <f t="shared" si="56"/>
        <v>47002</v>
      </c>
      <c r="C456">
        <f t="shared" si="57"/>
        <v>37</v>
      </c>
      <c r="D456" s="2">
        <f t="shared" si="58"/>
        <v>9</v>
      </c>
      <c r="E456" s="4">
        <v>25</v>
      </c>
      <c r="F456">
        <v>25.091000000000001</v>
      </c>
      <c r="G456">
        <f t="shared" si="59"/>
        <v>19.998000000000001</v>
      </c>
      <c r="H456">
        <f t="shared" si="60"/>
        <v>1</v>
      </c>
      <c r="I456">
        <f>Parameters!$B$1*H456^(1/Parameters!$B$2)</f>
        <v>2.0499999999999998</v>
      </c>
      <c r="J456" s="4">
        <v>9.2590000000000003</v>
      </c>
      <c r="K456" s="5">
        <v>9.2040000000000006</v>
      </c>
      <c r="L456">
        <f t="shared" si="61"/>
        <v>0.9940598336753429</v>
      </c>
      <c r="M456">
        <f>Parameters!$B$4/53*(1+Parameters!$C$5*COS(2*PI()*(C456-1)/53+Parameters!$C$6))</f>
        <v>4716981.1320754718</v>
      </c>
      <c r="N456">
        <f t="shared" si="62"/>
        <v>1.0007298945369633E-2</v>
      </c>
      <c r="O456" s="4">
        <v>172.505</v>
      </c>
      <c r="P456">
        <f t="shared" si="63"/>
        <v>0.85049894491884748</v>
      </c>
    </row>
    <row r="457" spans="1:16" x14ac:dyDescent="0.3">
      <c r="A457">
        <v>3179</v>
      </c>
      <c r="B457" s="1">
        <f t="shared" si="56"/>
        <v>47009</v>
      </c>
      <c r="C457">
        <f t="shared" si="57"/>
        <v>38</v>
      </c>
      <c r="D457" s="2">
        <f t="shared" si="58"/>
        <v>9</v>
      </c>
      <c r="E457" s="4">
        <v>25</v>
      </c>
      <c r="F457">
        <v>25.091000000000001</v>
      </c>
      <c r="G457">
        <f t="shared" si="59"/>
        <v>19.998000000000001</v>
      </c>
      <c r="H457">
        <f t="shared" si="60"/>
        <v>1</v>
      </c>
      <c r="I457">
        <f>Parameters!$B$1*H457^(1/Parameters!$B$2)</f>
        <v>2.0499999999999998</v>
      </c>
      <c r="J457" s="4">
        <v>9.2590000000000003</v>
      </c>
      <c r="K457" s="5">
        <v>6.8979999999999997</v>
      </c>
      <c r="L457">
        <f t="shared" si="61"/>
        <v>0.7450048601360838</v>
      </c>
      <c r="M457">
        <f>Parameters!$B$4/53*(1+Parameters!$C$5*COS(2*PI()*(C457-1)/53+Parameters!$C$6))</f>
        <v>4716981.1320754718</v>
      </c>
      <c r="N457">
        <f t="shared" si="62"/>
        <v>0.42958605109123005</v>
      </c>
      <c r="O457" s="4">
        <v>166.03899999999999</v>
      </c>
      <c r="P457">
        <f t="shared" si="63"/>
        <v>0.81861971719880877</v>
      </c>
    </row>
    <row r="458" spans="1:16" x14ac:dyDescent="0.3">
      <c r="A458">
        <v>3186</v>
      </c>
      <c r="B458" s="1">
        <f t="shared" si="56"/>
        <v>47016</v>
      </c>
      <c r="C458">
        <f t="shared" si="57"/>
        <v>39</v>
      </c>
      <c r="D458" s="2">
        <f t="shared" si="58"/>
        <v>9</v>
      </c>
      <c r="E458" s="4">
        <v>25</v>
      </c>
      <c r="F458">
        <v>25.091000000000001</v>
      </c>
      <c r="G458">
        <f t="shared" si="59"/>
        <v>19.998000000000001</v>
      </c>
      <c r="H458">
        <f t="shared" si="60"/>
        <v>1</v>
      </c>
      <c r="I458">
        <f>Parameters!$B$1*H458^(1/Parameters!$B$2)</f>
        <v>2.0499999999999998</v>
      </c>
      <c r="J458" s="4">
        <v>9.2590000000000003</v>
      </c>
      <c r="K458" s="5">
        <v>6.8979999999999997</v>
      </c>
      <c r="L458">
        <f t="shared" si="61"/>
        <v>0.7450048601360838</v>
      </c>
      <c r="M458">
        <f>Parameters!$B$4/53*(1+Parameters!$C$5*COS(2*PI()*(C458-1)/53+Parameters!$C$6))</f>
        <v>4716981.1320754718</v>
      </c>
      <c r="N458">
        <f t="shared" si="62"/>
        <v>0.42958605109123005</v>
      </c>
      <c r="O458" s="4">
        <v>159.529</v>
      </c>
      <c r="P458">
        <f t="shared" si="63"/>
        <v>0.78652355690535825</v>
      </c>
    </row>
    <row r="459" spans="1:16" x14ac:dyDescent="0.3">
      <c r="A459">
        <v>3193</v>
      </c>
      <c r="B459" s="1">
        <f t="shared" si="56"/>
        <v>47023</v>
      </c>
      <c r="C459">
        <f t="shared" si="57"/>
        <v>40</v>
      </c>
      <c r="D459" s="2">
        <f t="shared" si="58"/>
        <v>9</v>
      </c>
      <c r="E459" s="4">
        <v>25</v>
      </c>
      <c r="F459">
        <v>25.091000000000001</v>
      </c>
      <c r="G459">
        <f t="shared" si="59"/>
        <v>19.998000000000001</v>
      </c>
      <c r="H459">
        <f t="shared" si="60"/>
        <v>1</v>
      </c>
      <c r="I459">
        <f>Parameters!$B$1*H459^(1/Parameters!$B$2)</f>
        <v>2.0499999999999998</v>
      </c>
      <c r="J459" s="4">
        <v>9.2590000000000003</v>
      </c>
      <c r="K459" s="5">
        <v>6.8949999999999996</v>
      </c>
      <c r="L459">
        <f t="shared" si="61"/>
        <v>0.74468085106382975</v>
      </c>
      <c r="M459">
        <f>Parameters!$B$4/53*(1+Parameters!$C$5*COS(2*PI()*(C459-1)/53+Parameters!$C$6))</f>
        <v>4716981.1320754718</v>
      </c>
      <c r="N459">
        <f t="shared" si="62"/>
        <v>0.43013190376097754</v>
      </c>
      <c r="O459" s="4">
        <v>153.76499999999999</v>
      </c>
      <c r="P459">
        <f t="shared" si="63"/>
        <v>0.75810538978839204</v>
      </c>
    </row>
    <row r="460" spans="1:16" x14ac:dyDescent="0.3">
      <c r="A460">
        <v>3200</v>
      </c>
      <c r="B460" s="1">
        <f t="shared" si="56"/>
        <v>47030</v>
      </c>
      <c r="C460">
        <f t="shared" si="57"/>
        <v>41</v>
      </c>
      <c r="D460" s="2">
        <f t="shared" si="58"/>
        <v>10</v>
      </c>
      <c r="E460" s="4">
        <v>24.3</v>
      </c>
      <c r="F460">
        <v>24.390999999999998</v>
      </c>
      <c r="G460">
        <f t="shared" si="59"/>
        <v>19.297999999999998</v>
      </c>
      <c r="H460">
        <f t="shared" si="60"/>
        <v>1</v>
      </c>
      <c r="I460">
        <f>Parameters!$B$1*H460^(1/Parameters!$B$2)</f>
        <v>2.0499999999999998</v>
      </c>
      <c r="J460" s="4">
        <v>9.2590000000000003</v>
      </c>
      <c r="K460" s="5">
        <v>6.899</v>
      </c>
      <c r="L460">
        <f t="shared" si="61"/>
        <v>0.74511286316016845</v>
      </c>
      <c r="M460">
        <f>Parameters!$B$4/53*(1+Parameters!$C$5*COS(2*PI()*(C460-1)/53+Parameters!$C$6))</f>
        <v>4716981.1320754718</v>
      </c>
      <c r="N460">
        <f t="shared" si="62"/>
        <v>0.42940410020131431</v>
      </c>
      <c r="O460" s="4">
        <v>147.499</v>
      </c>
      <c r="P460">
        <f t="shared" si="63"/>
        <v>0.72721221922022594</v>
      </c>
    </row>
    <row r="461" spans="1:16" x14ac:dyDescent="0.3">
      <c r="A461">
        <v>3207</v>
      </c>
      <c r="B461" s="1">
        <f t="shared" si="56"/>
        <v>47037</v>
      </c>
      <c r="C461">
        <f t="shared" si="57"/>
        <v>42</v>
      </c>
      <c r="D461" s="2">
        <f t="shared" si="58"/>
        <v>10</v>
      </c>
      <c r="E461" s="4">
        <v>24.3</v>
      </c>
      <c r="F461">
        <v>24.390999999999998</v>
      </c>
      <c r="G461">
        <f t="shared" si="59"/>
        <v>19.297999999999998</v>
      </c>
      <c r="H461">
        <f t="shared" si="60"/>
        <v>1</v>
      </c>
      <c r="I461">
        <f>Parameters!$B$1*H461^(1/Parameters!$B$2)</f>
        <v>2.0499999999999998</v>
      </c>
      <c r="J461" s="4">
        <v>9.2590000000000003</v>
      </c>
      <c r="K461" s="5">
        <v>6.88</v>
      </c>
      <c r="L461">
        <f t="shared" si="61"/>
        <v>0.74306080570255961</v>
      </c>
      <c r="M461">
        <f>Parameters!$B$4/53*(1+Parameters!$C$5*COS(2*PI()*(C461-1)/53+Parameters!$C$6))</f>
        <v>4716981.1320754718</v>
      </c>
      <c r="N461">
        <f t="shared" si="62"/>
        <v>0.43286116710971473</v>
      </c>
      <c r="O461" s="4">
        <v>145.71299999999999</v>
      </c>
      <c r="P461">
        <f t="shared" si="63"/>
        <v>0.71840672885400436</v>
      </c>
    </row>
    <row r="462" spans="1:16" x14ac:dyDescent="0.3">
      <c r="A462">
        <v>3214</v>
      </c>
      <c r="B462" s="1">
        <f t="shared" si="56"/>
        <v>47044</v>
      </c>
      <c r="C462">
        <f t="shared" si="57"/>
        <v>43</v>
      </c>
      <c r="D462" s="2">
        <f t="shared" si="58"/>
        <v>10</v>
      </c>
      <c r="E462" s="4">
        <v>24.3</v>
      </c>
      <c r="F462">
        <v>24.3</v>
      </c>
      <c r="G462">
        <f t="shared" si="59"/>
        <v>19.207000000000001</v>
      </c>
      <c r="H462">
        <f t="shared" si="60"/>
        <v>1</v>
      </c>
      <c r="I462">
        <f>Parameters!$B$1*H462^(1/Parameters!$B$2)</f>
        <v>2.0499999999999998</v>
      </c>
      <c r="J462" s="4">
        <v>9.2590000000000003</v>
      </c>
      <c r="K462" s="5">
        <v>9.1359999999999992</v>
      </c>
      <c r="L462">
        <f t="shared" si="61"/>
        <v>0.98671562803758495</v>
      </c>
      <c r="M462">
        <f>Parameters!$B$4/53*(1+Parameters!$C$5*COS(2*PI()*(C462-1)/53+Parameters!$C$6))</f>
        <v>4716981.1320754718</v>
      </c>
      <c r="N462">
        <f t="shared" si="62"/>
        <v>2.2379959459644945E-2</v>
      </c>
      <c r="O462" s="4">
        <v>156.06</v>
      </c>
      <c r="P462">
        <f t="shared" si="63"/>
        <v>0.76942039560612929</v>
      </c>
    </row>
    <row r="463" spans="1:16" x14ac:dyDescent="0.3">
      <c r="A463">
        <v>3221</v>
      </c>
      <c r="B463" s="1">
        <f t="shared" si="56"/>
        <v>47051</v>
      </c>
      <c r="C463">
        <f t="shared" si="57"/>
        <v>44</v>
      </c>
      <c r="D463" s="2">
        <f t="shared" si="58"/>
        <v>10</v>
      </c>
      <c r="E463" s="4">
        <v>24.3</v>
      </c>
      <c r="F463">
        <v>24.3</v>
      </c>
      <c r="G463">
        <f t="shared" si="59"/>
        <v>19.207000000000001</v>
      </c>
      <c r="H463">
        <f t="shared" si="60"/>
        <v>1</v>
      </c>
      <c r="I463">
        <f>Parameters!$B$1*H463^(1/Parameters!$B$2)</f>
        <v>2.0499999999999998</v>
      </c>
      <c r="J463" s="4">
        <v>9.2590000000000003</v>
      </c>
      <c r="K463" s="5">
        <v>40.665999999999997</v>
      </c>
      <c r="L463">
        <f t="shared" si="61"/>
        <v>1</v>
      </c>
      <c r="M463">
        <f>Parameters!$B$4/53*(1+Parameters!$C$5*COS(2*PI()*(C463-1)/53+Parameters!$C$6))</f>
        <v>4716981.1320754718</v>
      </c>
      <c r="N463">
        <f t="shared" si="62"/>
        <v>0</v>
      </c>
      <c r="O463" s="4">
        <v>168.68299999999999</v>
      </c>
      <c r="P463">
        <f t="shared" si="63"/>
        <v>0.83165539274656353</v>
      </c>
    </row>
    <row r="464" spans="1:16" x14ac:dyDescent="0.3">
      <c r="A464">
        <v>3228</v>
      </c>
      <c r="B464" s="1">
        <f t="shared" si="56"/>
        <v>47058</v>
      </c>
      <c r="C464">
        <f t="shared" si="57"/>
        <v>45</v>
      </c>
      <c r="D464" s="2">
        <f t="shared" si="58"/>
        <v>11</v>
      </c>
      <c r="E464" s="4">
        <v>24.7</v>
      </c>
      <c r="F464">
        <v>24.7</v>
      </c>
      <c r="G464">
        <f t="shared" si="59"/>
        <v>19.606999999999999</v>
      </c>
      <c r="H464">
        <f t="shared" si="60"/>
        <v>1</v>
      </c>
      <c r="I464">
        <f>Parameters!$B$1*H464^(1/Parameters!$B$2)</f>
        <v>2.0499999999999998</v>
      </c>
      <c r="J464" s="4">
        <v>9.2590000000000003</v>
      </c>
      <c r="K464" s="5">
        <v>9.1639999999999997</v>
      </c>
      <c r="L464">
        <f t="shared" si="61"/>
        <v>0.98973971271195582</v>
      </c>
      <c r="M464">
        <f>Parameters!$B$4/53*(1+Parameters!$C$5*COS(2*PI()*(C464-1)/53+Parameters!$C$6))</f>
        <v>4716981.1320754718</v>
      </c>
      <c r="N464">
        <f t="shared" si="62"/>
        <v>1.7285334542002248E-2</v>
      </c>
      <c r="O464" s="4">
        <v>172.346</v>
      </c>
      <c r="P464">
        <f t="shared" si="63"/>
        <v>0.84971502948310884</v>
      </c>
    </row>
    <row r="465" spans="1:16" x14ac:dyDescent="0.3">
      <c r="A465">
        <v>3235</v>
      </c>
      <c r="B465" s="1">
        <f t="shared" si="56"/>
        <v>47065</v>
      </c>
      <c r="C465">
        <f t="shared" si="57"/>
        <v>46</v>
      </c>
      <c r="D465" s="2">
        <f t="shared" si="58"/>
        <v>11</v>
      </c>
      <c r="E465" s="4">
        <v>24.7</v>
      </c>
      <c r="F465">
        <v>24.7</v>
      </c>
      <c r="G465">
        <f t="shared" si="59"/>
        <v>19.606999999999999</v>
      </c>
      <c r="H465">
        <f t="shared" si="60"/>
        <v>1</v>
      </c>
      <c r="I465">
        <f>Parameters!$B$1*H465^(1/Parameters!$B$2)</f>
        <v>2.0499999999999998</v>
      </c>
      <c r="J465" s="4">
        <v>9.2590000000000003</v>
      </c>
      <c r="K465" s="5">
        <v>9.1709999999999994</v>
      </c>
      <c r="L465">
        <f t="shared" si="61"/>
        <v>0.99049573388054857</v>
      </c>
      <c r="M465">
        <f>Parameters!$B$4/53*(1+Parameters!$C$5*COS(2*PI()*(C465-1)/53+Parameters!$C$6))</f>
        <v>4716981.1320754718</v>
      </c>
      <c r="N465">
        <f t="shared" si="62"/>
        <v>1.6011678312591527E-2</v>
      </c>
      <c r="O465" s="4">
        <v>174.547</v>
      </c>
      <c r="P465">
        <f t="shared" si="63"/>
        <v>0.86056658843946587</v>
      </c>
    </row>
    <row r="466" spans="1:16" x14ac:dyDescent="0.3">
      <c r="A466">
        <v>3242</v>
      </c>
      <c r="B466" s="1">
        <f t="shared" si="56"/>
        <v>47072</v>
      </c>
      <c r="C466">
        <f t="shared" si="57"/>
        <v>47</v>
      </c>
      <c r="D466" s="2">
        <f t="shared" si="58"/>
        <v>11</v>
      </c>
      <c r="E466" s="4">
        <v>24.7</v>
      </c>
      <c r="F466">
        <v>24.7</v>
      </c>
      <c r="G466">
        <f t="shared" si="59"/>
        <v>19.606999999999999</v>
      </c>
      <c r="H466">
        <f t="shared" si="60"/>
        <v>1</v>
      </c>
      <c r="I466">
        <f>Parameters!$B$1*H466^(1/Parameters!$B$2)</f>
        <v>2.0499999999999998</v>
      </c>
      <c r="J466" s="4">
        <v>9.2590000000000003</v>
      </c>
      <c r="K466" s="5">
        <v>40.109000000000002</v>
      </c>
      <c r="L466">
        <f t="shared" si="61"/>
        <v>1</v>
      </c>
      <c r="M466">
        <f>Parameters!$B$4/53*(1+Parameters!$C$5*COS(2*PI()*(C466-1)/53+Parameters!$C$6))</f>
        <v>4716981.1320754718</v>
      </c>
      <c r="N466">
        <f t="shared" si="62"/>
        <v>0</v>
      </c>
      <c r="O466" s="4">
        <v>187.523</v>
      </c>
      <c r="P466">
        <f t="shared" si="63"/>
        <v>0.92454197645295522</v>
      </c>
    </row>
    <row r="467" spans="1:16" x14ac:dyDescent="0.3">
      <c r="A467">
        <v>3249</v>
      </c>
      <c r="B467" s="1">
        <f t="shared" si="56"/>
        <v>47079</v>
      </c>
      <c r="C467">
        <f t="shared" si="57"/>
        <v>48</v>
      </c>
      <c r="D467" s="2">
        <f t="shared" si="58"/>
        <v>11</v>
      </c>
      <c r="E467" s="4">
        <v>24.7</v>
      </c>
      <c r="F467">
        <v>24.7</v>
      </c>
      <c r="G467">
        <f t="shared" si="59"/>
        <v>19.606999999999999</v>
      </c>
      <c r="H467">
        <f t="shared" si="60"/>
        <v>1</v>
      </c>
      <c r="I467">
        <f>Parameters!$B$1*H467^(1/Parameters!$B$2)</f>
        <v>2.0499999999999998</v>
      </c>
      <c r="J467" s="4">
        <v>9.2590000000000003</v>
      </c>
      <c r="K467" s="5">
        <v>77.954999999999998</v>
      </c>
      <c r="L467">
        <f t="shared" si="61"/>
        <v>1</v>
      </c>
      <c r="M467">
        <f>Parameters!$B$4/53*(1+Parameters!$C$5*COS(2*PI()*(C467-1)/53+Parameters!$C$6))</f>
        <v>4716981.1320754718</v>
      </c>
      <c r="N467">
        <f t="shared" si="62"/>
        <v>0</v>
      </c>
      <c r="O467" s="4">
        <v>200.75700000000001</v>
      </c>
      <c r="P467">
        <f t="shared" si="63"/>
        <v>0.98978937819236001</v>
      </c>
    </row>
    <row r="468" spans="1:16" x14ac:dyDescent="0.3">
      <c r="A468">
        <v>3256</v>
      </c>
      <c r="B468" s="1">
        <f t="shared" si="56"/>
        <v>47086</v>
      </c>
      <c r="C468">
        <f t="shared" si="57"/>
        <v>49</v>
      </c>
      <c r="D468" s="2">
        <f t="shared" si="58"/>
        <v>11</v>
      </c>
      <c r="E468" s="4">
        <v>24.7</v>
      </c>
      <c r="F468">
        <v>24.7</v>
      </c>
      <c r="G468">
        <f t="shared" si="59"/>
        <v>19.606999999999999</v>
      </c>
      <c r="H468">
        <f t="shared" si="60"/>
        <v>1</v>
      </c>
      <c r="I468">
        <f>Parameters!$B$1*H468^(1/Parameters!$B$2)</f>
        <v>2.0499999999999998</v>
      </c>
      <c r="J468" s="4">
        <v>9.2590000000000003</v>
      </c>
      <c r="K468" s="5">
        <v>40.426000000000002</v>
      </c>
      <c r="L468">
        <f t="shared" si="61"/>
        <v>1</v>
      </c>
      <c r="M468">
        <f>Parameters!$B$4/53*(1+Parameters!$C$5*COS(2*PI()*(C468-1)/53+Parameters!$C$6))</f>
        <v>4716981.1320754718</v>
      </c>
      <c r="N468">
        <f t="shared" si="62"/>
        <v>0</v>
      </c>
      <c r="O468" s="4">
        <v>202.124</v>
      </c>
      <c r="P468">
        <f t="shared" si="63"/>
        <v>0.99652907882540864</v>
      </c>
    </row>
    <row r="469" spans="1:16" x14ac:dyDescent="0.3">
      <c r="A469">
        <v>3263</v>
      </c>
      <c r="B469" s="1">
        <f t="shared" si="56"/>
        <v>47093</v>
      </c>
      <c r="C469">
        <f t="shared" si="57"/>
        <v>50</v>
      </c>
      <c r="D469" s="2">
        <f t="shared" si="58"/>
        <v>12</v>
      </c>
      <c r="E469" s="4">
        <v>25.5</v>
      </c>
      <c r="F469">
        <v>25.5</v>
      </c>
      <c r="G469">
        <f t="shared" si="59"/>
        <v>20.407</v>
      </c>
      <c r="H469">
        <f t="shared" si="60"/>
        <v>1</v>
      </c>
      <c r="I469">
        <f>Parameters!$B$1*H469^(1/Parameters!$B$2)</f>
        <v>2.0499999999999998</v>
      </c>
      <c r="J469" s="4">
        <v>9.2590000000000003</v>
      </c>
      <c r="K469" s="5">
        <v>25.738</v>
      </c>
      <c r="L469">
        <f t="shared" si="61"/>
        <v>1</v>
      </c>
      <c r="M469">
        <f>Parameters!$B$4/53*(1+Parameters!$C$5*COS(2*PI()*(C469-1)/53+Parameters!$C$6))</f>
        <v>4716981.1320754718</v>
      </c>
      <c r="N469">
        <f t="shared" si="62"/>
        <v>0</v>
      </c>
      <c r="O469" s="4">
        <v>202.08500000000001</v>
      </c>
      <c r="P469">
        <f t="shared" si="63"/>
        <v>0.99633679768079364</v>
      </c>
    </row>
    <row r="470" spans="1:16" x14ac:dyDescent="0.3">
      <c r="A470">
        <v>3270</v>
      </c>
      <c r="B470" s="1">
        <f t="shared" si="56"/>
        <v>47100</v>
      </c>
      <c r="C470">
        <f t="shared" si="57"/>
        <v>51</v>
      </c>
      <c r="D470" s="2">
        <f t="shared" si="58"/>
        <v>12</v>
      </c>
      <c r="E470" s="4">
        <v>25.5</v>
      </c>
      <c r="F470">
        <v>25.5</v>
      </c>
      <c r="G470">
        <f t="shared" si="59"/>
        <v>20.407</v>
      </c>
      <c r="H470">
        <f t="shared" si="60"/>
        <v>1</v>
      </c>
      <c r="I470">
        <f>Parameters!$B$1*H470^(1/Parameters!$B$2)</f>
        <v>2.0499999999999998</v>
      </c>
      <c r="J470" s="4">
        <v>9.2590000000000003</v>
      </c>
      <c r="K470" s="5">
        <v>36.966000000000001</v>
      </c>
      <c r="L470">
        <f t="shared" si="61"/>
        <v>1</v>
      </c>
      <c r="M470">
        <f>Parameters!$B$4/53*(1+Parameters!$C$5*COS(2*PI()*(C470-1)/53+Parameters!$C$6))</f>
        <v>4716981.1320754718</v>
      </c>
      <c r="N470">
        <f t="shared" si="62"/>
        <v>0</v>
      </c>
      <c r="O470" s="4">
        <v>202.08500000000001</v>
      </c>
      <c r="P470">
        <f t="shared" si="63"/>
        <v>0.99633679768079364</v>
      </c>
    </row>
    <row r="471" spans="1:16" x14ac:dyDescent="0.3">
      <c r="A471">
        <v>3277</v>
      </c>
      <c r="B471" s="1">
        <f t="shared" si="56"/>
        <v>47107</v>
      </c>
      <c r="C471">
        <f t="shared" si="57"/>
        <v>52</v>
      </c>
      <c r="D471" s="2">
        <f t="shared" si="58"/>
        <v>12</v>
      </c>
      <c r="E471" s="4">
        <v>25.5</v>
      </c>
      <c r="F471">
        <v>25.5</v>
      </c>
      <c r="G471">
        <f t="shared" si="59"/>
        <v>20.407</v>
      </c>
      <c r="H471">
        <f t="shared" si="60"/>
        <v>1</v>
      </c>
      <c r="I471">
        <f>Parameters!$B$1*H471^(1/Parameters!$B$2)</f>
        <v>2.0499999999999998</v>
      </c>
      <c r="J471" s="4">
        <v>9.2590000000000003</v>
      </c>
      <c r="K471" s="5">
        <v>50.15</v>
      </c>
      <c r="L471">
        <f t="shared" si="61"/>
        <v>1</v>
      </c>
      <c r="M471">
        <f>Parameters!$B$4/53*(1+Parameters!$C$5*COS(2*PI()*(C471-1)/53+Parameters!$C$6))</f>
        <v>4716981.1320754718</v>
      </c>
      <c r="N471">
        <f t="shared" si="62"/>
        <v>0</v>
      </c>
      <c r="O471" s="4">
        <v>202.08500000000001</v>
      </c>
      <c r="P471">
        <f t="shared" si="63"/>
        <v>0.99633679768079364</v>
      </c>
    </row>
    <row r="472" spans="1:16" x14ac:dyDescent="0.3">
      <c r="A472">
        <v>3284</v>
      </c>
      <c r="B472" s="1">
        <f t="shared" si="56"/>
        <v>47114</v>
      </c>
      <c r="C472">
        <f t="shared" si="57"/>
        <v>53</v>
      </c>
      <c r="D472" s="2">
        <f t="shared" si="58"/>
        <v>12</v>
      </c>
      <c r="E472" s="4">
        <v>25.5</v>
      </c>
      <c r="F472">
        <v>25.5</v>
      </c>
      <c r="G472">
        <f t="shared" si="59"/>
        <v>20.407</v>
      </c>
      <c r="H472">
        <f t="shared" si="60"/>
        <v>1</v>
      </c>
      <c r="I472">
        <f>Parameters!$B$1*H472^(1/Parameters!$B$2)</f>
        <v>2.0499999999999998</v>
      </c>
      <c r="J472" s="4">
        <v>9.2590000000000003</v>
      </c>
      <c r="K472" s="5">
        <v>174.02500000000001</v>
      </c>
      <c r="L472">
        <f t="shared" si="61"/>
        <v>1</v>
      </c>
      <c r="M472">
        <f>Parameters!$B$4/53*(1+Parameters!$C$5*COS(2*PI()*(C472-1)/53+Parameters!$C$6))</f>
        <v>4716981.1320754718</v>
      </c>
      <c r="N472">
        <f t="shared" si="62"/>
        <v>0</v>
      </c>
      <c r="O472" s="4">
        <v>202.08500000000001</v>
      </c>
      <c r="P472">
        <f t="shared" si="63"/>
        <v>0.99633679768079364</v>
      </c>
    </row>
    <row r="473" spans="1:16" x14ac:dyDescent="0.3">
      <c r="A473">
        <v>3291</v>
      </c>
      <c r="B473" s="1">
        <f t="shared" si="56"/>
        <v>47121</v>
      </c>
      <c r="C473">
        <f t="shared" si="57"/>
        <v>1</v>
      </c>
      <c r="D473" s="2">
        <f t="shared" si="58"/>
        <v>1</v>
      </c>
      <c r="E473" s="4">
        <v>24.7</v>
      </c>
      <c r="F473">
        <v>24.7</v>
      </c>
      <c r="G473">
        <f t="shared" si="59"/>
        <v>19.606999999999999</v>
      </c>
      <c r="H473">
        <f t="shared" si="60"/>
        <v>1</v>
      </c>
      <c r="I473">
        <f>Parameters!$B$1*H473^(1/Parameters!$B$2)</f>
        <v>2.0499999999999998</v>
      </c>
      <c r="J473" s="4">
        <v>9.2590000000000003</v>
      </c>
      <c r="K473" s="5">
        <v>93.494</v>
      </c>
      <c r="L473">
        <f t="shared" si="61"/>
        <v>1</v>
      </c>
      <c r="M473">
        <f>Parameters!$B$4/53*(1+Parameters!$C$5*COS(2*PI()*(C473-1)/53+Parameters!$C$6))</f>
        <v>4716981.1320754718</v>
      </c>
      <c r="N473">
        <f t="shared" si="62"/>
        <v>0</v>
      </c>
      <c r="O473" s="4">
        <v>202.11699999999999</v>
      </c>
      <c r="P473">
        <f t="shared" si="63"/>
        <v>0.99649456682509308</v>
      </c>
    </row>
    <row r="474" spans="1:16" x14ac:dyDescent="0.3">
      <c r="A474">
        <v>3298</v>
      </c>
      <c r="B474" s="1">
        <f t="shared" si="56"/>
        <v>47128</v>
      </c>
      <c r="C474">
        <f t="shared" si="57"/>
        <v>2</v>
      </c>
      <c r="D474" s="2">
        <f t="shared" si="58"/>
        <v>1</v>
      </c>
      <c r="E474" s="4">
        <v>24.7</v>
      </c>
      <c r="F474">
        <v>24.7</v>
      </c>
      <c r="G474">
        <f t="shared" si="59"/>
        <v>19.606999999999999</v>
      </c>
      <c r="H474">
        <f t="shared" si="60"/>
        <v>1</v>
      </c>
      <c r="I474">
        <f>Parameters!$B$1*H474^(1/Parameters!$B$2)</f>
        <v>2.0499999999999998</v>
      </c>
      <c r="J474" s="4">
        <v>9.2590000000000003</v>
      </c>
      <c r="K474" s="5">
        <v>71.599999999999994</v>
      </c>
      <c r="L474">
        <f t="shared" si="61"/>
        <v>1</v>
      </c>
      <c r="M474">
        <f>Parameters!$B$4/53*(1+Parameters!$C$5*COS(2*PI()*(C474-1)/53+Parameters!$C$6))</f>
        <v>4716981.1320754718</v>
      </c>
      <c r="N474">
        <f t="shared" si="62"/>
        <v>0</v>
      </c>
      <c r="O474" s="4">
        <v>202.11699999999999</v>
      </c>
      <c r="P474">
        <f t="shared" si="63"/>
        <v>0.99649456682509308</v>
      </c>
    </row>
    <row r="475" spans="1:16" x14ac:dyDescent="0.3">
      <c r="A475">
        <v>3305</v>
      </c>
      <c r="B475" s="1">
        <f t="shared" si="56"/>
        <v>47135</v>
      </c>
      <c r="C475">
        <f t="shared" si="57"/>
        <v>3</v>
      </c>
      <c r="D475" s="2">
        <f t="shared" si="58"/>
        <v>1</v>
      </c>
      <c r="E475" s="4">
        <v>24.7</v>
      </c>
      <c r="F475">
        <v>24.7</v>
      </c>
      <c r="G475">
        <f t="shared" si="59"/>
        <v>19.606999999999999</v>
      </c>
      <c r="H475">
        <f t="shared" si="60"/>
        <v>1</v>
      </c>
      <c r="I475">
        <f>Parameters!$B$1*H475^(1/Parameters!$B$2)</f>
        <v>2.0499999999999998</v>
      </c>
      <c r="J475" s="4">
        <v>9.2590000000000003</v>
      </c>
      <c r="K475" s="5">
        <v>45.368000000000002</v>
      </c>
      <c r="L475">
        <f t="shared" si="61"/>
        <v>1</v>
      </c>
      <c r="M475">
        <f>Parameters!$B$4/53*(1+Parameters!$C$5*COS(2*PI()*(C475-1)/53+Parameters!$C$6))</f>
        <v>4716981.1320754718</v>
      </c>
      <c r="N475">
        <f t="shared" si="62"/>
        <v>0</v>
      </c>
      <c r="O475" s="4">
        <v>202.11699999999999</v>
      </c>
      <c r="P475">
        <f t="shared" si="63"/>
        <v>0.99649456682509308</v>
      </c>
    </row>
    <row r="476" spans="1:16" x14ac:dyDescent="0.3">
      <c r="A476">
        <v>3312</v>
      </c>
      <c r="B476" s="1">
        <f t="shared" si="56"/>
        <v>47142</v>
      </c>
      <c r="C476">
        <f t="shared" si="57"/>
        <v>4</v>
      </c>
      <c r="D476" s="2">
        <f t="shared" si="58"/>
        <v>1</v>
      </c>
      <c r="E476" s="4">
        <v>24.7</v>
      </c>
      <c r="F476">
        <v>24.7</v>
      </c>
      <c r="G476">
        <f t="shared" si="59"/>
        <v>19.606999999999999</v>
      </c>
      <c r="H476">
        <f t="shared" si="60"/>
        <v>1</v>
      </c>
      <c r="I476">
        <f>Parameters!$B$1*H476^(1/Parameters!$B$2)</f>
        <v>2.0499999999999998</v>
      </c>
      <c r="J476" s="4">
        <v>9.2590000000000003</v>
      </c>
      <c r="K476" s="5">
        <v>40.518999999999998</v>
      </c>
      <c r="L476">
        <f t="shared" si="61"/>
        <v>1</v>
      </c>
      <c r="M476">
        <f>Parameters!$B$4/53*(1+Parameters!$C$5*COS(2*PI()*(C476-1)/53+Parameters!$C$6))</f>
        <v>4716981.1320754718</v>
      </c>
      <c r="N476">
        <f t="shared" si="62"/>
        <v>0</v>
      </c>
      <c r="O476" s="4">
        <v>202.11699999999999</v>
      </c>
      <c r="P476">
        <f t="shared" si="63"/>
        <v>0.99649456682509308</v>
      </c>
    </row>
    <row r="477" spans="1:16" x14ac:dyDescent="0.3">
      <c r="A477">
        <v>3319</v>
      </c>
      <c r="B477" s="1">
        <f t="shared" si="56"/>
        <v>47149</v>
      </c>
      <c r="C477">
        <f t="shared" si="57"/>
        <v>5</v>
      </c>
      <c r="D477" s="2">
        <f t="shared" si="58"/>
        <v>1</v>
      </c>
      <c r="E477" s="4">
        <v>24.7</v>
      </c>
      <c r="F477">
        <v>24.7</v>
      </c>
      <c r="G477">
        <f t="shared" si="59"/>
        <v>19.606999999999999</v>
      </c>
      <c r="H477">
        <f t="shared" si="60"/>
        <v>1</v>
      </c>
      <c r="I477">
        <f>Parameters!$B$1*H477^(1/Parameters!$B$2)</f>
        <v>2.0499999999999998</v>
      </c>
      <c r="J477" s="4">
        <v>9.2590000000000003</v>
      </c>
      <c r="K477" s="5">
        <v>127.01300000000001</v>
      </c>
      <c r="L477">
        <f t="shared" si="61"/>
        <v>1</v>
      </c>
      <c r="M477">
        <f>Parameters!$B$4/53*(1+Parameters!$C$5*COS(2*PI()*(C477-1)/53+Parameters!$C$6))</f>
        <v>4716981.1320754718</v>
      </c>
      <c r="N477">
        <f t="shared" si="62"/>
        <v>0</v>
      </c>
      <c r="O477" s="4">
        <v>202.11699999999999</v>
      </c>
      <c r="P477">
        <f t="shared" si="63"/>
        <v>0.99649456682509308</v>
      </c>
    </row>
    <row r="478" spans="1:16" x14ac:dyDescent="0.3">
      <c r="A478">
        <v>3326</v>
      </c>
      <c r="B478" s="1">
        <f t="shared" si="56"/>
        <v>47156</v>
      </c>
      <c r="C478">
        <f t="shared" si="57"/>
        <v>6</v>
      </c>
      <c r="D478" s="2">
        <f t="shared" si="58"/>
        <v>2</v>
      </c>
      <c r="E478" s="4">
        <v>24.4</v>
      </c>
      <c r="F478">
        <v>24.4</v>
      </c>
      <c r="G478">
        <f t="shared" si="59"/>
        <v>19.306999999999999</v>
      </c>
      <c r="H478">
        <f t="shared" si="60"/>
        <v>1</v>
      </c>
      <c r="I478">
        <f>Parameters!$B$1*H478^(1/Parameters!$B$2)</f>
        <v>2.0499999999999998</v>
      </c>
      <c r="J478" s="4">
        <v>9.2590000000000003</v>
      </c>
      <c r="K478" s="5">
        <v>72.688999999999993</v>
      </c>
      <c r="L478">
        <f t="shared" si="61"/>
        <v>1</v>
      </c>
      <c r="M478">
        <f>Parameters!$B$4/53*(1+Parameters!$C$5*COS(2*PI()*(C478-1)/53+Parameters!$C$6))</f>
        <v>4716981.1320754718</v>
      </c>
      <c r="N478">
        <f t="shared" si="62"/>
        <v>0</v>
      </c>
      <c r="O478" s="4">
        <v>202.126</v>
      </c>
      <c r="P478">
        <f t="shared" si="63"/>
        <v>0.9965389393969275</v>
      </c>
    </row>
    <row r="479" spans="1:16" x14ac:dyDescent="0.3">
      <c r="A479">
        <v>3333</v>
      </c>
      <c r="B479" s="1">
        <f t="shared" si="56"/>
        <v>47163</v>
      </c>
      <c r="C479">
        <f t="shared" si="57"/>
        <v>7</v>
      </c>
      <c r="D479" s="2">
        <f t="shared" si="58"/>
        <v>2</v>
      </c>
      <c r="E479" s="4">
        <v>24.4</v>
      </c>
      <c r="F479">
        <v>24.4</v>
      </c>
      <c r="G479">
        <f t="shared" si="59"/>
        <v>19.306999999999999</v>
      </c>
      <c r="H479">
        <f t="shared" si="60"/>
        <v>1</v>
      </c>
      <c r="I479">
        <f>Parameters!$B$1*H479^(1/Parameters!$B$2)</f>
        <v>2.0499999999999998</v>
      </c>
      <c r="J479" s="4">
        <v>9.2590000000000003</v>
      </c>
      <c r="K479" s="5">
        <v>30.536999999999999</v>
      </c>
      <c r="L479">
        <f t="shared" si="61"/>
        <v>1</v>
      </c>
      <c r="M479">
        <f>Parameters!$B$4/53*(1+Parameters!$C$5*COS(2*PI()*(C479-1)/53+Parameters!$C$6))</f>
        <v>4716981.1320754718</v>
      </c>
      <c r="N479">
        <f t="shared" si="62"/>
        <v>0</v>
      </c>
      <c r="O479" s="4">
        <v>202.126</v>
      </c>
      <c r="P479">
        <f t="shared" si="63"/>
        <v>0.9965389393969275</v>
      </c>
    </row>
    <row r="480" spans="1:16" x14ac:dyDescent="0.3">
      <c r="A480">
        <v>3340</v>
      </c>
      <c r="B480" s="1">
        <f t="shared" si="56"/>
        <v>47170</v>
      </c>
      <c r="C480">
        <f t="shared" si="57"/>
        <v>8</v>
      </c>
      <c r="D480" s="2">
        <f t="shared" si="58"/>
        <v>2</v>
      </c>
      <c r="E480" s="4">
        <v>24.4</v>
      </c>
      <c r="F480">
        <v>24.4</v>
      </c>
      <c r="G480">
        <f t="shared" si="59"/>
        <v>19.306999999999999</v>
      </c>
      <c r="H480">
        <f t="shared" si="60"/>
        <v>1</v>
      </c>
      <c r="I480">
        <f>Parameters!$B$1*H480^(1/Parameters!$B$2)</f>
        <v>2.0499999999999998</v>
      </c>
      <c r="J480" s="4">
        <v>9.2590000000000003</v>
      </c>
      <c r="K480" s="5">
        <v>33.369</v>
      </c>
      <c r="L480">
        <f t="shared" si="61"/>
        <v>1</v>
      </c>
      <c r="M480">
        <f>Parameters!$B$4/53*(1+Parameters!$C$5*COS(2*PI()*(C480-1)/53+Parameters!$C$6))</f>
        <v>4716981.1320754718</v>
      </c>
      <c r="N480">
        <f t="shared" si="62"/>
        <v>0</v>
      </c>
      <c r="O480" s="4">
        <v>202.126</v>
      </c>
      <c r="P480">
        <f t="shared" si="63"/>
        <v>0.9965389393969275</v>
      </c>
    </row>
    <row r="481" spans="1:16" x14ac:dyDescent="0.3">
      <c r="A481">
        <v>3347</v>
      </c>
      <c r="B481" s="1">
        <f t="shared" si="56"/>
        <v>47177</v>
      </c>
      <c r="C481">
        <f t="shared" si="57"/>
        <v>9</v>
      </c>
      <c r="D481" s="2">
        <f t="shared" si="58"/>
        <v>2</v>
      </c>
      <c r="E481" s="4">
        <v>24.4</v>
      </c>
      <c r="F481">
        <v>24.4</v>
      </c>
      <c r="G481">
        <f t="shared" si="59"/>
        <v>19.306999999999999</v>
      </c>
      <c r="H481">
        <f t="shared" si="60"/>
        <v>1</v>
      </c>
      <c r="I481">
        <f>Parameters!$B$1*H481^(1/Parameters!$B$2)</f>
        <v>2.0499999999999998</v>
      </c>
      <c r="J481" s="4">
        <v>9.2590000000000003</v>
      </c>
      <c r="K481" s="5">
        <v>22.565000000000001</v>
      </c>
      <c r="L481">
        <f t="shared" si="61"/>
        <v>1</v>
      </c>
      <c r="M481">
        <f>Parameters!$B$4/53*(1+Parameters!$C$5*COS(2*PI()*(C481-1)/53+Parameters!$C$6))</f>
        <v>4716981.1320754718</v>
      </c>
      <c r="N481">
        <f t="shared" si="62"/>
        <v>0</v>
      </c>
      <c r="O481" s="4">
        <v>202.126</v>
      </c>
      <c r="P481">
        <f t="shared" si="63"/>
        <v>0.9965389393969275</v>
      </c>
    </row>
    <row r="482" spans="1:16" x14ac:dyDescent="0.3">
      <c r="A482">
        <v>3354</v>
      </c>
      <c r="B482" s="1">
        <f t="shared" si="56"/>
        <v>47184</v>
      </c>
      <c r="C482">
        <f t="shared" si="57"/>
        <v>10</v>
      </c>
      <c r="D482" s="2">
        <f t="shared" si="58"/>
        <v>3</v>
      </c>
      <c r="E482" s="4">
        <v>24.1</v>
      </c>
      <c r="F482">
        <v>24.1</v>
      </c>
      <c r="G482">
        <f t="shared" si="59"/>
        <v>19.007000000000001</v>
      </c>
      <c r="H482">
        <f t="shared" si="60"/>
        <v>1</v>
      </c>
      <c r="I482">
        <f>Parameters!$B$1*H482^(1/Parameters!$B$2)</f>
        <v>2.0499999999999998</v>
      </c>
      <c r="J482" s="4">
        <v>9.2590000000000003</v>
      </c>
      <c r="K482" s="5">
        <v>21.44</v>
      </c>
      <c r="L482">
        <f t="shared" si="61"/>
        <v>1</v>
      </c>
      <c r="M482">
        <f>Parameters!$B$4/53*(1+Parameters!$C$5*COS(2*PI()*(C482-1)/53+Parameters!$C$6))</f>
        <v>4716981.1320754718</v>
      </c>
      <c r="N482">
        <f t="shared" si="62"/>
        <v>0</v>
      </c>
      <c r="O482" s="4">
        <v>202.13</v>
      </c>
      <c r="P482">
        <f t="shared" si="63"/>
        <v>0.99655866053996489</v>
      </c>
    </row>
    <row r="483" spans="1:16" x14ac:dyDescent="0.3">
      <c r="A483">
        <v>3361</v>
      </c>
      <c r="B483" s="1">
        <f t="shared" si="56"/>
        <v>47191</v>
      </c>
      <c r="C483">
        <f t="shared" si="57"/>
        <v>11</v>
      </c>
      <c r="D483" s="2">
        <f t="shared" si="58"/>
        <v>3</v>
      </c>
      <c r="E483" s="4">
        <v>24.1</v>
      </c>
      <c r="F483">
        <v>24.1</v>
      </c>
      <c r="G483">
        <f t="shared" si="59"/>
        <v>19.007000000000001</v>
      </c>
      <c r="H483">
        <f t="shared" si="60"/>
        <v>1</v>
      </c>
      <c r="I483">
        <f>Parameters!$B$1*H483^(1/Parameters!$B$2)</f>
        <v>2.0499999999999998</v>
      </c>
      <c r="J483" s="4">
        <v>9.2590000000000003</v>
      </c>
      <c r="K483" s="5">
        <v>18.402000000000001</v>
      </c>
      <c r="L483">
        <f t="shared" si="61"/>
        <v>1</v>
      </c>
      <c r="M483">
        <f>Parameters!$B$4/53*(1+Parameters!$C$5*COS(2*PI()*(C483-1)/53+Parameters!$C$6))</f>
        <v>4716981.1320754718</v>
      </c>
      <c r="N483">
        <f t="shared" si="62"/>
        <v>0</v>
      </c>
      <c r="O483" s="4">
        <v>202.13</v>
      </c>
      <c r="P483">
        <f t="shared" si="63"/>
        <v>0.99655866053996489</v>
      </c>
    </row>
    <row r="484" spans="1:16" x14ac:dyDescent="0.3">
      <c r="A484">
        <v>3368</v>
      </c>
      <c r="B484" s="1">
        <f t="shared" si="56"/>
        <v>47198</v>
      </c>
      <c r="C484">
        <f t="shared" si="57"/>
        <v>12</v>
      </c>
      <c r="D484" s="2">
        <f t="shared" si="58"/>
        <v>3</v>
      </c>
      <c r="E484" s="4">
        <v>24.1</v>
      </c>
      <c r="F484">
        <v>24.1</v>
      </c>
      <c r="G484">
        <f t="shared" si="59"/>
        <v>19.007000000000001</v>
      </c>
      <c r="H484">
        <f t="shared" si="60"/>
        <v>1</v>
      </c>
      <c r="I484">
        <f>Parameters!$B$1*H484^(1/Parameters!$B$2)</f>
        <v>2.0499999999999998</v>
      </c>
      <c r="J484" s="4">
        <v>9.2590000000000003</v>
      </c>
      <c r="K484" s="5">
        <v>17.725000000000001</v>
      </c>
      <c r="L484">
        <f t="shared" si="61"/>
        <v>1</v>
      </c>
      <c r="M484">
        <f>Parameters!$B$4/53*(1+Parameters!$C$5*COS(2*PI()*(C484-1)/53+Parameters!$C$6))</f>
        <v>4716981.1320754718</v>
      </c>
      <c r="N484">
        <f t="shared" si="62"/>
        <v>0</v>
      </c>
      <c r="O484" s="4">
        <v>202.13</v>
      </c>
      <c r="P484">
        <f t="shared" si="63"/>
        <v>0.99655866053996489</v>
      </c>
    </row>
    <row r="485" spans="1:16" x14ac:dyDescent="0.3">
      <c r="A485">
        <v>3375</v>
      </c>
      <c r="B485" s="1">
        <f t="shared" si="56"/>
        <v>47205</v>
      </c>
      <c r="C485">
        <f t="shared" si="57"/>
        <v>13</v>
      </c>
      <c r="D485" s="2">
        <f t="shared" si="58"/>
        <v>3</v>
      </c>
      <c r="E485" s="4">
        <v>24.1</v>
      </c>
      <c r="F485">
        <v>24.1</v>
      </c>
      <c r="G485">
        <f t="shared" si="59"/>
        <v>19.007000000000001</v>
      </c>
      <c r="H485">
        <f t="shared" si="60"/>
        <v>1</v>
      </c>
      <c r="I485">
        <f>Parameters!$B$1*H485^(1/Parameters!$B$2)</f>
        <v>2.0499999999999998</v>
      </c>
      <c r="J485" s="4">
        <v>9.2590000000000003</v>
      </c>
      <c r="K485" s="5">
        <v>15.02</v>
      </c>
      <c r="L485">
        <f t="shared" si="61"/>
        <v>1</v>
      </c>
      <c r="M485">
        <f>Parameters!$B$4/53*(1+Parameters!$C$5*COS(2*PI()*(C485-1)/53+Parameters!$C$6))</f>
        <v>4716981.1320754718</v>
      </c>
      <c r="N485">
        <f t="shared" si="62"/>
        <v>0</v>
      </c>
      <c r="O485" s="4">
        <v>202.13</v>
      </c>
      <c r="P485">
        <f t="shared" si="63"/>
        <v>0.99655866053996489</v>
      </c>
    </row>
    <row r="486" spans="1:16" x14ac:dyDescent="0.3">
      <c r="A486">
        <v>3382</v>
      </c>
      <c r="B486" s="1">
        <f t="shared" si="56"/>
        <v>47212</v>
      </c>
      <c r="C486">
        <f t="shared" si="57"/>
        <v>14</v>
      </c>
      <c r="D486" s="2">
        <f t="shared" si="58"/>
        <v>4</v>
      </c>
      <c r="E486" s="4">
        <v>24.1</v>
      </c>
      <c r="F486">
        <v>24.1</v>
      </c>
      <c r="G486">
        <f t="shared" si="59"/>
        <v>19.007000000000001</v>
      </c>
      <c r="H486">
        <f t="shared" si="60"/>
        <v>1</v>
      </c>
      <c r="I486">
        <f>Parameters!$B$1*H486^(1/Parameters!$B$2)</f>
        <v>2.0499999999999998</v>
      </c>
      <c r="J486" s="4">
        <v>9.2590000000000003</v>
      </c>
      <c r="K486" s="5">
        <v>13.116</v>
      </c>
      <c r="L486">
        <f t="shared" si="61"/>
        <v>1</v>
      </c>
      <c r="M486">
        <f>Parameters!$B$4/53*(1+Parameters!$C$5*COS(2*PI()*(C486-1)/53+Parameters!$C$6))</f>
        <v>4716981.1320754718</v>
      </c>
      <c r="N486">
        <f t="shared" si="62"/>
        <v>0</v>
      </c>
      <c r="O486" s="4">
        <v>202.12700000000001</v>
      </c>
      <c r="P486">
        <f t="shared" si="63"/>
        <v>0.99654386968268682</v>
      </c>
    </row>
    <row r="487" spans="1:16" x14ac:dyDescent="0.3">
      <c r="A487">
        <v>3389</v>
      </c>
      <c r="B487" s="1">
        <f t="shared" si="56"/>
        <v>47219</v>
      </c>
      <c r="C487">
        <f t="shared" si="57"/>
        <v>15</v>
      </c>
      <c r="D487" s="2">
        <f t="shared" si="58"/>
        <v>4</v>
      </c>
      <c r="E487" s="4">
        <v>24.1</v>
      </c>
      <c r="F487">
        <v>24.190999999999999</v>
      </c>
      <c r="G487">
        <f t="shared" si="59"/>
        <v>19.097999999999999</v>
      </c>
      <c r="H487">
        <f t="shared" si="60"/>
        <v>1</v>
      </c>
      <c r="I487">
        <f>Parameters!$B$1*H487^(1/Parameters!$B$2)</f>
        <v>2.0499999999999998</v>
      </c>
      <c r="J487" s="4">
        <v>9.2590000000000003</v>
      </c>
      <c r="K487" s="5">
        <v>12.531000000000001</v>
      </c>
      <c r="L487">
        <f t="shared" si="61"/>
        <v>1</v>
      </c>
      <c r="M487">
        <f>Parameters!$B$4/53*(1+Parameters!$C$5*COS(2*PI()*(C487-1)/53+Parameters!$C$6))</f>
        <v>4716981.1320754718</v>
      </c>
      <c r="N487">
        <f t="shared" si="62"/>
        <v>0</v>
      </c>
      <c r="O487" s="4">
        <v>202.202</v>
      </c>
      <c r="P487">
        <f t="shared" si="63"/>
        <v>0.99691364111463898</v>
      </c>
    </row>
    <row r="488" spans="1:16" x14ac:dyDescent="0.3">
      <c r="A488">
        <v>3396</v>
      </c>
      <c r="B488" s="1">
        <f t="shared" si="56"/>
        <v>47226</v>
      </c>
      <c r="C488">
        <f t="shared" si="57"/>
        <v>16</v>
      </c>
      <c r="D488" s="2">
        <f t="shared" si="58"/>
        <v>4</v>
      </c>
      <c r="E488" s="4">
        <v>24.1</v>
      </c>
      <c r="F488">
        <v>24.190999999999999</v>
      </c>
      <c r="G488">
        <f t="shared" si="59"/>
        <v>19.097999999999999</v>
      </c>
      <c r="H488">
        <f t="shared" si="60"/>
        <v>1</v>
      </c>
      <c r="I488">
        <f>Parameters!$B$1*H488^(1/Parameters!$B$2)</f>
        <v>2.0499999999999998</v>
      </c>
      <c r="J488" s="4">
        <v>9.2590000000000003</v>
      </c>
      <c r="K488" s="5">
        <v>9.8819999999999997</v>
      </c>
      <c r="L488">
        <f t="shared" si="61"/>
        <v>1</v>
      </c>
      <c r="M488">
        <f>Parameters!$B$4/53*(1+Parameters!$C$5*COS(2*PI()*(C488-1)/53+Parameters!$C$6))</f>
        <v>4716981.1320754718</v>
      </c>
      <c r="N488">
        <f t="shared" si="62"/>
        <v>0</v>
      </c>
      <c r="O488" s="4">
        <v>202.202</v>
      </c>
      <c r="P488">
        <f t="shared" si="63"/>
        <v>0.99691364111463898</v>
      </c>
    </row>
    <row r="489" spans="1:16" x14ac:dyDescent="0.3">
      <c r="A489">
        <v>3403</v>
      </c>
      <c r="B489" s="1">
        <f t="shared" si="56"/>
        <v>47233</v>
      </c>
      <c r="C489">
        <f t="shared" si="57"/>
        <v>17</v>
      </c>
      <c r="D489" s="2">
        <f t="shared" si="58"/>
        <v>4</v>
      </c>
      <c r="E489" s="4">
        <v>24.1</v>
      </c>
      <c r="F489">
        <v>24.190999999999999</v>
      </c>
      <c r="G489">
        <f t="shared" si="59"/>
        <v>19.097999999999999</v>
      </c>
      <c r="H489">
        <f t="shared" si="60"/>
        <v>1</v>
      </c>
      <c r="I489">
        <f>Parameters!$B$1*H489^(1/Parameters!$B$2)</f>
        <v>2.0499999999999998</v>
      </c>
      <c r="J489" s="4">
        <v>9.2590000000000003</v>
      </c>
      <c r="K489" s="5">
        <v>11.074999999999999</v>
      </c>
      <c r="L489">
        <f t="shared" si="61"/>
        <v>1</v>
      </c>
      <c r="M489">
        <f>Parameters!$B$4/53*(1+Parameters!$C$5*COS(2*PI()*(C489-1)/53+Parameters!$C$6))</f>
        <v>4716981.1320754718</v>
      </c>
      <c r="N489">
        <f t="shared" si="62"/>
        <v>0</v>
      </c>
      <c r="O489" s="4">
        <v>202.202</v>
      </c>
      <c r="P489">
        <f t="shared" si="63"/>
        <v>0.99691364111463898</v>
      </c>
    </row>
    <row r="490" spans="1:16" x14ac:dyDescent="0.3">
      <c r="A490">
        <v>3410</v>
      </c>
      <c r="B490" s="1">
        <f t="shared" si="56"/>
        <v>47240</v>
      </c>
      <c r="C490">
        <f t="shared" si="57"/>
        <v>18</v>
      </c>
      <c r="D490" s="2">
        <f t="shared" si="58"/>
        <v>5</v>
      </c>
      <c r="E490" s="4">
        <v>25.1</v>
      </c>
      <c r="F490">
        <v>25.1</v>
      </c>
      <c r="G490">
        <f t="shared" si="59"/>
        <v>20.007000000000001</v>
      </c>
      <c r="H490">
        <f t="shared" si="60"/>
        <v>1</v>
      </c>
      <c r="I490">
        <f>Parameters!$B$1*H490^(1/Parameters!$B$2)</f>
        <v>2.0499999999999998</v>
      </c>
      <c r="J490" s="4">
        <v>9.2590000000000003</v>
      </c>
      <c r="K490" s="5">
        <v>20.353999999999999</v>
      </c>
      <c r="L490">
        <f t="shared" si="61"/>
        <v>1</v>
      </c>
      <c r="M490">
        <f>Parameters!$B$4/53*(1+Parameters!$C$5*COS(2*PI()*(C490-1)/53+Parameters!$C$6))</f>
        <v>4716981.1320754718</v>
      </c>
      <c r="N490">
        <f t="shared" si="62"/>
        <v>0</v>
      </c>
      <c r="O490" s="4">
        <v>202.08600000000001</v>
      </c>
      <c r="P490">
        <f t="shared" si="63"/>
        <v>0.99634172796655296</v>
      </c>
    </row>
    <row r="491" spans="1:16" x14ac:dyDescent="0.3">
      <c r="A491">
        <v>3417</v>
      </c>
      <c r="B491" s="1">
        <f t="shared" si="56"/>
        <v>47247</v>
      </c>
      <c r="C491">
        <f t="shared" si="57"/>
        <v>19</v>
      </c>
      <c r="D491" s="2">
        <f t="shared" si="58"/>
        <v>5</v>
      </c>
      <c r="E491" s="4">
        <v>25.1</v>
      </c>
      <c r="F491">
        <v>25.1</v>
      </c>
      <c r="G491">
        <f t="shared" si="59"/>
        <v>20.007000000000001</v>
      </c>
      <c r="H491">
        <f t="shared" si="60"/>
        <v>1</v>
      </c>
      <c r="I491">
        <f>Parameters!$B$1*H491^(1/Parameters!$B$2)</f>
        <v>2.0499999999999998</v>
      </c>
      <c r="J491" s="4">
        <v>9.2590000000000003</v>
      </c>
      <c r="K491" s="5">
        <v>12.787000000000001</v>
      </c>
      <c r="L491">
        <f t="shared" si="61"/>
        <v>1</v>
      </c>
      <c r="M491">
        <f>Parameters!$B$4/53*(1+Parameters!$C$5*COS(2*PI()*(C491-1)/53+Parameters!$C$6))</f>
        <v>4716981.1320754718</v>
      </c>
      <c r="N491">
        <f t="shared" si="62"/>
        <v>0</v>
      </c>
      <c r="O491" s="4">
        <v>202.08600000000001</v>
      </c>
      <c r="P491">
        <f t="shared" si="63"/>
        <v>0.99634172796655296</v>
      </c>
    </row>
    <row r="492" spans="1:16" x14ac:dyDescent="0.3">
      <c r="A492">
        <v>3424</v>
      </c>
      <c r="B492" s="1">
        <f t="shared" si="56"/>
        <v>47254</v>
      </c>
      <c r="C492">
        <f t="shared" si="57"/>
        <v>20</v>
      </c>
      <c r="D492" s="2">
        <f t="shared" si="58"/>
        <v>5</v>
      </c>
      <c r="E492" s="4">
        <v>25.1</v>
      </c>
      <c r="F492">
        <v>25.190999999999999</v>
      </c>
      <c r="G492">
        <f t="shared" si="59"/>
        <v>20.097999999999999</v>
      </c>
      <c r="H492">
        <f t="shared" si="60"/>
        <v>1</v>
      </c>
      <c r="I492">
        <f>Parameters!$B$1*H492^(1/Parameters!$B$2)</f>
        <v>2.0499999999999998</v>
      </c>
      <c r="J492" s="4">
        <v>9.2590000000000003</v>
      </c>
      <c r="K492" s="5">
        <v>9.1829999999999998</v>
      </c>
      <c r="L492">
        <f t="shared" si="61"/>
        <v>0.99179177016956466</v>
      </c>
      <c r="M492">
        <f>Parameters!$B$4/53*(1+Parameters!$C$5*COS(2*PI()*(C492-1)/53+Parameters!$C$6))</f>
        <v>4716981.1320754718</v>
      </c>
      <c r="N492">
        <f t="shared" si="62"/>
        <v>1.3828267633601798E-2</v>
      </c>
      <c r="O492" s="4">
        <v>199.46100000000001</v>
      </c>
      <c r="P492">
        <f t="shared" si="63"/>
        <v>0.98339972784822616</v>
      </c>
    </row>
    <row r="493" spans="1:16" x14ac:dyDescent="0.3">
      <c r="A493">
        <v>3431</v>
      </c>
      <c r="B493" s="1">
        <f t="shared" si="56"/>
        <v>47261</v>
      </c>
      <c r="C493">
        <f t="shared" si="57"/>
        <v>21</v>
      </c>
      <c r="D493" s="2">
        <f t="shared" si="58"/>
        <v>5</v>
      </c>
      <c r="E493" s="4">
        <v>25.1</v>
      </c>
      <c r="F493">
        <v>25.190999999999999</v>
      </c>
      <c r="G493">
        <f t="shared" si="59"/>
        <v>20.097999999999999</v>
      </c>
      <c r="H493">
        <f t="shared" si="60"/>
        <v>1</v>
      </c>
      <c r="I493">
        <f>Parameters!$B$1*H493^(1/Parameters!$B$2)</f>
        <v>2.0499999999999998</v>
      </c>
      <c r="J493" s="4">
        <v>9.2590000000000003</v>
      </c>
      <c r="K493" s="5">
        <v>7.3550000000000004</v>
      </c>
      <c r="L493">
        <f t="shared" si="61"/>
        <v>0.79436224214278006</v>
      </c>
      <c r="M493">
        <f>Parameters!$B$4/53*(1+Parameters!$C$5*COS(2*PI()*(C493-1)/53+Parameters!$C$6))</f>
        <v>4716981.1320754718</v>
      </c>
      <c r="N493">
        <f t="shared" si="62"/>
        <v>0.34643449439970425</v>
      </c>
      <c r="O493" s="4">
        <v>196.822</v>
      </c>
      <c r="P493">
        <f t="shared" si="63"/>
        <v>0.97038870372926811</v>
      </c>
    </row>
    <row r="494" spans="1:16" x14ac:dyDescent="0.3">
      <c r="A494">
        <v>3438</v>
      </c>
      <c r="B494" s="1">
        <f t="shared" si="56"/>
        <v>47268</v>
      </c>
      <c r="C494">
        <f t="shared" si="57"/>
        <v>22</v>
      </c>
      <c r="D494" s="2">
        <f t="shared" si="58"/>
        <v>5</v>
      </c>
      <c r="E494" s="4">
        <v>25.1</v>
      </c>
      <c r="F494">
        <v>25.190999999999999</v>
      </c>
      <c r="G494">
        <f t="shared" si="59"/>
        <v>20.097999999999999</v>
      </c>
      <c r="H494">
        <f t="shared" si="60"/>
        <v>1</v>
      </c>
      <c r="I494">
        <f>Parameters!$B$1*H494^(1/Parameters!$B$2)</f>
        <v>2.0499999999999998</v>
      </c>
      <c r="J494" s="4">
        <v>9.2590000000000003</v>
      </c>
      <c r="K494" s="5">
        <v>6.891</v>
      </c>
      <c r="L494">
        <f t="shared" si="61"/>
        <v>0.74424883896749106</v>
      </c>
      <c r="M494">
        <f>Parameters!$B$4/53*(1+Parameters!$C$5*COS(2*PI()*(C494-1)/53+Parameters!$C$6))</f>
        <v>4716981.1320754718</v>
      </c>
      <c r="N494">
        <f t="shared" si="62"/>
        <v>0.43085970732064077</v>
      </c>
      <c r="O494" s="4">
        <v>191.947</v>
      </c>
      <c r="P494">
        <f t="shared" si="63"/>
        <v>0.94635356065237541</v>
      </c>
    </row>
    <row r="495" spans="1:16" x14ac:dyDescent="0.3">
      <c r="A495">
        <v>3445</v>
      </c>
      <c r="B495" s="1">
        <f t="shared" si="56"/>
        <v>47275</v>
      </c>
      <c r="C495">
        <f t="shared" si="57"/>
        <v>23</v>
      </c>
      <c r="D495" s="2">
        <f t="shared" si="58"/>
        <v>6</v>
      </c>
      <c r="E495" s="4">
        <v>25.3</v>
      </c>
      <c r="F495">
        <v>25.390999999999998</v>
      </c>
      <c r="G495">
        <f t="shared" si="59"/>
        <v>20.297999999999998</v>
      </c>
      <c r="H495">
        <f t="shared" si="60"/>
        <v>1</v>
      </c>
      <c r="I495">
        <f>Parameters!$B$1*H495^(1/Parameters!$B$2)</f>
        <v>2.0499999999999998</v>
      </c>
      <c r="J495" s="4">
        <v>9.2590000000000003</v>
      </c>
      <c r="K495" s="5">
        <v>6.8810000000000002</v>
      </c>
      <c r="L495">
        <f t="shared" si="61"/>
        <v>0.74316880872664437</v>
      </c>
      <c r="M495">
        <f>Parameters!$B$4/53*(1+Parameters!$C$5*COS(2*PI()*(C495-1)/53+Parameters!$C$6))</f>
        <v>4716981.1320754718</v>
      </c>
      <c r="N495">
        <f t="shared" si="62"/>
        <v>0.43267921621979877</v>
      </c>
      <c r="O495" s="4">
        <v>188.93899999999999</v>
      </c>
      <c r="P495">
        <f t="shared" si="63"/>
        <v>0.9315232610882126</v>
      </c>
    </row>
    <row r="496" spans="1:16" x14ac:dyDescent="0.3">
      <c r="A496">
        <v>3452</v>
      </c>
      <c r="B496" s="1">
        <f t="shared" si="56"/>
        <v>47282</v>
      </c>
      <c r="C496">
        <f t="shared" si="57"/>
        <v>24</v>
      </c>
      <c r="D496" s="2">
        <f t="shared" si="58"/>
        <v>6</v>
      </c>
      <c r="E496" s="4">
        <v>25.3</v>
      </c>
      <c r="F496">
        <v>24.911000000000001</v>
      </c>
      <c r="G496">
        <f t="shared" si="59"/>
        <v>19.818000000000001</v>
      </c>
      <c r="H496">
        <f t="shared" si="60"/>
        <v>0.98462450592885375</v>
      </c>
      <c r="I496">
        <f>Parameters!$B$1*H496^(1/Parameters!$B$2)</f>
        <v>2.1309696268519223</v>
      </c>
      <c r="J496" s="4">
        <v>9.2590000000000003</v>
      </c>
      <c r="K496" s="5">
        <v>5.5250000000000004</v>
      </c>
      <c r="L496">
        <f t="shared" si="61"/>
        <v>0.59671670806782595</v>
      </c>
      <c r="M496">
        <f>Parameters!$B$4/53*(1+Parameters!$C$5*COS(2*PI()*(C496-1)/53+Parameters!$C$6))</f>
        <v>4716981.1320754718</v>
      </c>
      <c r="N496">
        <f t="shared" si="62"/>
        <v>0.67940462294563864</v>
      </c>
      <c r="O496" s="4">
        <v>184.40100000000001</v>
      </c>
      <c r="P496">
        <f t="shared" si="63"/>
        <v>0.90914962431222512</v>
      </c>
    </row>
    <row r="497" spans="1:16" x14ac:dyDescent="0.3">
      <c r="A497">
        <v>3459</v>
      </c>
      <c r="B497" s="1">
        <f t="shared" si="56"/>
        <v>47289</v>
      </c>
      <c r="C497">
        <f t="shared" si="57"/>
        <v>25</v>
      </c>
      <c r="D497" s="2">
        <f t="shared" si="58"/>
        <v>6</v>
      </c>
      <c r="E497" s="4">
        <v>25.3</v>
      </c>
      <c r="F497">
        <v>24.911000000000001</v>
      </c>
      <c r="G497">
        <f t="shared" si="59"/>
        <v>19.818000000000001</v>
      </c>
      <c r="H497">
        <f t="shared" si="60"/>
        <v>0.98462450592885375</v>
      </c>
      <c r="I497">
        <f>Parameters!$B$1*H497^(1/Parameters!$B$2)</f>
        <v>2.1309696268519223</v>
      </c>
      <c r="J497" s="4">
        <v>9.2590000000000003</v>
      </c>
      <c r="K497" s="5">
        <v>4.593</v>
      </c>
      <c r="L497">
        <f t="shared" si="61"/>
        <v>0.49605788962090935</v>
      </c>
      <c r="M497">
        <f>Parameters!$B$4/53*(1+Parameters!$C$5*COS(2*PI()*(C497-1)/53+Parameters!$C$6))</f>
        <v>4716981.1320754718</v>
      </c>
      <c r="N497">
        <f t="shared" si="62"/>
        <v>0.84898285234717474</v>
      </c>
      <c r="O497" s="4">
        <v>177.69300000000001</v>
      </c>
      <c r="P497">
        <f t="shared" si="63"/>
        <v>0.87607726743842074</v>
      </c>
    </row>
    <row r="498" spans="1:16" x14ac:dyDescent="0.3">
      <c r="A498">
        <v>3466</v>
      </c>
      <c r="B498" s="1">
        <f t="shared" si="56"/>
        <v>47296</v>
      </c>
      <c r="C498">
        <f t="shared" si="57"/>
        <v>26</v>
      </c>
      <c r="D498" s="2">
        <f t="shared" si="58"/>
        <v>6</v>
      </c>
      <c r="E498" s="4">
        <v>25.3</v>
      </c>
      <c r="F498">
        <v>24.911000000000001</v>
      </c>
      <c r="G498">
        <f t="shared" si="59"/>
        <v>19.818000000000001</v>
      </c>
      <c r="H498">
        <f t="shared" si="60"/>
        <v>0.98462450592885375</v>
      </c>
      <c r="I498">
        <f>Parameters!$B$1*H498^(1/Parameters!$B$2)</f>
        <v>2.1309696268519223</v>
      </c>
      <c r="J498" s="4">
        <v>9.2590000000000003</v>
      </c>
      <c r="K498" s="5">
        <v>4.5999999999999996</v>
      </c>
      <c r="L498">
        <f t="shared" si="61"/>
        <v>0.49681391078950204</v>
      </c>
      <c r="M498">
        <f>Parameters!$B$4/53*(1+Parameters!$C$5*COS(2*PI()*(C498-1)/53+Parameters!$C$6))</f>
        <v>4716981.1320754718</v>
      </c>
      <c r="N498">
        <f t="shared" si="62"/>
        <v>0.84770919611776419</v>
      </c>
      <c r="O498" s="4">
        <v>169.46899999999999</v>
      </c>
      <c r="P498">
        <f t="shared" si="63"/>
        <v>0.83553059735342261</v>
      </c>
    </row>
    <row r="499" spans="1:16" x14ac:dyDescent="0.3">
      <c r="A499">
        <v>3473</v>
      </c>
      <c r="B499" s="1">
        <f t="shared" si="56"/>
        <v>47303</v>
      </c>
      <c r="C499">
        <f t="shared" si="57"/>
        <v>27</v>
      </c>
      <c r="D499" s="2">
        <f t="shared" si="58"/>
        <v>7</v>
      </c>
      <c r="E499" s="4">
        <v>26</v>
      </c>
      <c r="F499">
        <v>25.597000000000001</v>
      </c>
      <c r="G499">
        <f t="shared" si="59"/>
        <v>20.504000000000001</v>
      </c>
      <c r="H499">
        <f t="shared" si="60"/>
        <v>0.98450000000000004</v>
      </c>
      <c r="I499">
        <f>Parameters!$B$1*H499^(1/Parameters!$B$2)</f>
        <v>2.1316434295909379</v>
      </c>
      <c r="J499" s="4">
        <v>9.2590000000000003</v>
      </c>
      <c r="K499" s="5">
        <v>4.5860000000000003</v>
      </c>
      <c r="L499">
        <f t="shared" si="61"/>
        <v>0.49530186845231666</v>
      </c>
      <c r="M499">
        <f>Parameters!$B$4/53*(1+Parameters!$C$5*COS(2*PI()*(C499-1)/53+Parameters!$C$6))</f>
        <v>4716981.1320754718</v>
      </c>
      <c r="N499">
        <f t="shared" si="62"/>
        <v>0.85025650857658519</v>
      </c>
      <c r="O499" s="4">
        <v>164.27500000000001</v>
      </c>
      <c r="P499">
        <f t="shared" si="63"/>
        <v>0.80992269311929321</v>
      </c>
    </row>
    <row r="500" spans="1:16" x14ac:dyDescent="0.3">
      <c r="A500">
        <v>3480</v>
      </c>
      <c r="B500" s="1">
        <f t="shared" si="56"/>
        <v>47310</v>
      </c>
      <c r="C500">
        <f t="shared" si="57"/>
        <v>28</v>
      </c>
      <c r="D500" s="2">
        <f t="shared" si="58"/>
        <v>7</v>
      </c>
      <c r="E500" s="4">
        <v>26</v>
      </c>
      <c r="F500">
        <v>25.597000000000001</v>
      </c>
      <c r="G500">
        <f t="shared" si="59"/>
        <v>20.504000000000001</v>
      </c>
      <c r="H500">
        <f t="shared" si="60"/>
        <v>0.98450000000000004</v>
      </c>
      <c r="I500">
        <f>Parameters!$B$1*H500^(1/Parameters!$B$2)</f>
        <v>2.1316434295909379</v>
      </c>
      <c r="J500" s="4">
        <v>9.2590000000000003</v>
      </c>
      <c r="K500" s="5">
        <v>4.5970000000000004</v>
      </c>
      <c r="L500">
        <f t="shared" si="61"/>
        <v>0.49648990171724811</v>
      </c>
      <c r="M500">
        <f>Parameters!$B$4/53*(1+Parameters!$C$5*COS(2*PI()*(C500-1)/53+Parameters!$C$6))</f>
        <v>4716981.1320754718</v>
      </c>
      <c r="N500">
        <f t="shared" si="62"/>
        <v>0.84825504878751123</v>
      </c>
      <c r="O500" s="4">
        <v>156.28299999999999</v>
      </c>
      <c r="P500">
        <f t="shared" si="63"/>
        <v>0.77051984933046713</v>
      </c>
    </row>
    <row r="501" spans="1:16" x14ac:dyDescent="0.3">
      <c r="A501">
        <v>3487</v>
      </c>
      <c r="B501" s="1">
        <f t="shared" si="56"/>
        <v>47317</v>
      </c>
      <c r="C501">
        <f t="shared" si="57"/>
        <v>29</v>
      </c>
      <c r="D501" s="2">
        <f t="shared" si="58"/>
        <v>7</v>
      </c>
      <c r="E501" s="4">
        <v>26</v>
      </c>
      <c r="F501">
        <v>24.193999999999999</v>
      </c>
      <c r="G501">
        <f t="shared" si="59"/>
        <v>19.100999999999999</v>
      </c>
      <c r="H501">
        <f t="shared" si="60"/>
        <v>0.93053846153846154</v>
      </c>
      <c r="I501">
        <f>Parameters!$B$1*H501^(1/Parameters!$B$2)</f>
        <v>2.4542457081816456</v>
      </c>
      <c r="J501" s="4">
        <v>9.2590000000000003</v>
      </c>
      <c r="K501" s="5">
        <v>4.5970000000000004</v>
      </c>
      <c r="L501">
        <f t="shared" si="61"/>
        <v>0.49648990171724811</v>
      </c>
      <c r="M501">
        <f>Parameters!$B$4/53*(1+Parameters!$C$5*COS(2*PI()*(C501-1)/53+Parameters!$C$6))</f>
        <v>4716981.1320754718</v>
      </c>
      <c r="N501">
        <f t="shared" si="62"/>
        <v>0.84825504878751123</v>
      </c>
      <c r="O501" s="4">
        <v>147.77500000000001</v>
      </c>
      <c r="P501">
        <f t="shared" si="63"/>
        <v>0.72857297808981014</v>
      </c>
    </row>
    <row r="502" spans="1:16" x14ac:dyDescent="0.3">
      <c r="A502">
        <v>3494</v>
      </c>
      <c r="B502" s="1">
        <f t="shared" si="56"/>
        <v>47324</v>
      </c>
      <c r="C502">
        <f t="shared" si="57"/>
        <v>30</v>
      </c>
      <c r="D502" s="2">
        <f t="shared" si="58"/>
        <v>7</v>
      </c>
      <c r="E502" s="4">
        <v>26</v>
      </c>
      <c r="F502">
        <v>24.193000000000001</v>
      </c>
      <c r="G502">
        <f t="shared" si="59"/>
        <v>19.100000000000001</v>
      </c>
      <c r="H502">
        <f t="shared" si="60"/>
        <v>0.9305000000000001</v>
      </c>
      <c r="I502">
        <f>Parameters!$B$1*H502^(1/Parameters!$B$2)</f>
        <v>2.4544993271821869</v>
      </c>
      <c r="J502" s="4">
        <v>9.2590000000000003</v>
      </c>
      <c r="K502" s="5">
        <v>4.6020000000000003</v>
      </c>
      <c r="L502">
        <f t="shared" si="61"/>
        <v>0.49702991683767145</v>
      </c>
      <c r="M502">
        <f>Parameters!$B$4/53*(1+Parameters!$C$5*COS(2*PI()*(C502-1)/53+Parameters!$C$6))</f>
        <v>4716981.1320754718</v>
      </c>
      <c r="N502">
        <f t="shared" si="62"/>
        <v>0.84734529433793226</v>
      </c>
      <c r="O502" s="4">
        <v>139.536</v>
      </c>
      <c r="P502">
        <f t="shared" si="63"/>
        <v>0.68795235371842156</v>
      </c>
    </row>
    <row r="503" spans="1:16" x14ac:dyDescent="0.3">
      <c r="A503">
        <v>3501</v>
      </c>
      <c r="B503" s="1">
        <f t="shared" si="56"/>
        <v>47331</v>
      </c>
      <c r="C503">
        <f t="shared" si="57"/>
        <v>31</v>
      </c>
      <c r="D503" s="2">
        <f t="shared" si="58"/>
        <v>8</v>
      </c>
      <c r="E503" s="4">
        <v>26.4</v>
      </c>
      <c r="F503">
        <v>23.495999999999999</v>
      </c>
      <c r="G503">
        <f t="shared" si="59"/>
        <v>18.402999999999999</v>
      </c>
      <c r="H503">
        <f t="shared" si="60"/>
        <v>0.89</v>
      </c>
      <c r="I503">
        <f>Parameters!$B$1*H503^(1/Parameters!$B$2)</f>
        <v>2.7433350006476931</v>
      </c>
      <c r="J503" s="4">
        <v>9.2590000000000003</v>
      </c>
      <c r="K503" s="5">
        <v>3.43</v>
      </c>
      <c r="L503">
        <f t="shared" si="61"/>
        <v>0.37045037261043312</v>
      </c>
      <c r="M503">
        <f>Parameters!$B$4/53*(1+Parameters!$C$5*COS(2*PI()*(C503-1)/53+Parameters!$C$6))</f>
        <v>4716981.1320754718</v>
      </c>
      <c r="N503">
        <f t="shared" si="62"/>
        <v>1.0605917373192628</v>
      </c>
      <c r="O503" s="4">
        <v>134.27799999999999</v>
      </c>
      <c r="P503">
        <f t="shared" si="63"/>
        <v>0.66202891119569285</v>
      </c>
    </row>
    <row r="504" spans="1:16" x14ac:dyDescent="0.3">
      <c r="A504">
        <v>3508</v>
      </c>
      <c r="B504" s="1">
        <f t="shared" si="56"/>
        <v>47338</v>
      </c>
      <c r="C504">
        <f t="shared" si="57"/>
        <v>32</v>
      </c>
      <c r="D504" s="2">
        <f t="shared" si="58"/>
        <v>8</v>
      </c>
      <c r="E504" s="4">
        <v>26.4</v>
      </c>
      <c r="F504">
        <v>23.734000000000002</v>
      </c>
      <c r="G504">
        <f t="shared" si="59"/>
        <v>18.641000000000002</v>
      </c>
      <c r="H504">
        <f t="shared" si="60"/>
        <v>0.89901515151515166</v>
      </c>
      <c r="I504">
        <f>Parameters!$B$1*H504^(1/Parameters!$B$2)</f>
        <v>2.6750772820687123</v>
      </c>
      <c r="J504" s="4">
        <v>9.2590000000000003</v>
      </c>
      <c r="K504" s="5">
        <v>3.4289999999999998</v>
      </c>
      <c r="L504">
        <f t="shared" si="61"/>
        <v>0.37034236958634836</v>
      </c>
      <c r="M504">
        <f>Parameters!$B$4/53*(1+Parameters!$C$5*COS(2*PI()*(C504-1)/53+Parameters!$C$6))</f>
        <v>4716981.1320754718</v>
      </c>
      <c r="N504">
        <f t="shared" si="62"/>
        <v>1.0607736882091789</v>
      </c>
      <c r="O504" s="4">
        <v>129.965</v>
      </c>
      <c r="P504">
        <f t="shared" si="63"/>
        <v>0.64076458871556197</v>
      </c>
    </row>
    <row r="505" spans="1:16" x14ac:dyDescent="0.3">
      <c r="A505">
        <v>3515</v>
      </c>
      <c r="B505" s="1">
        <f t="shared" si="56"/>
        <v>47345</v>
      </c>
      <c r="C505">
        <f t="shared" si="57"/>
        <v>33</v>
      </c>
      <c r="D505" s="2">
        <f t="shared" si="58"/>
        <v>8</v>
      </c>
      <c r="E505" s="4">
        <v>26.4</v>
      </c>
      <c r="F505">
        <v>23.734000000000002</v>
      </c>
      <c r="G505">
        <f t="shared" si="59"/>
        <v>18.641000000000002</v>
      </c>
      <c r="H505">
        <f t="shared" si="60"/>
        <v>0.89901515151515166</v>
      </c>
      <c r="I505">
        <f>Parameters!$B$1*H505^(1/Parameters!$B$2)</f>
        <v>2.6750772820687123</v>
      </c>
      <c r="J505" s="4">
        <v>9.2590000000000003</v>
      </c>
      <c r="K505" s="5">
        <v>3.4390000000000001</v>
      </c>
      <c r="L505">
        <f t="shared" si="61"/>
        <v>0.37142239982719516</v>
      </c>
      <c r="M505">
        <f>Parameters!$B$4/53*(1+Parameters!$C$5*COS(2*PI()*(C505-1)/53+Parameters!$C$6))</f>
        <v>4716981.1320754718</v>
      </c>
      <c r="N505">
        <f t="shared" si="62"/>
        <v>1.0589541793100208</v>
      </c>
      <c r="O505" s="4">
        <v>123.81100000000001</v>
      </c>
      <c r="P505">
        <f t="shared" si="63"/>
        <v>0.61042361015244451</v>
      </c>
    </row>
    <row r="506" spans="1:16" x14ac:dyDescent="0.3">
      <c r="A506">
        <v>3522</v>
      </c>
      <c r="B506" s="1">
        <f t="shared" si="56"/>
        <v>47352</v>
      </c>
      <c r="C506">
        <f t="shared" si="57"/>
        <v>34</v>
      </c>
      <c r="D506" s="2">
        <f t="shared" si="58"/>
        <v>8</v>
      </c>
      <c r="E506" s="4">
        <v>26.4</v>
      </c>
      <c r="F506">
        <v>23.733000000000001</v>
      </c>
      <c r="G506">
        <f t="shared" si="59"/>
        <v>18.64</v>
      </c>
      <c r="H506">
        <f t="shared" si="60"/>
        <v>0.89897727272727279</v>
      </c>
      <c r="I506">
        <f>Parameters!$B$1*H506^(1/Parameters!$B$2)</f>
        <v>2.6753590797575106</v>
      </c>
      <c r="J506" s="4">
        <v>9.2590000000000003</v>
      </c>
      <c r="K506" s="5">
        <v>3.444</v>
      </c>
      <c r="L506">
        <f t="shared" si="61"/>
        <v>0.3719624149476185</v>
      </c>
      <c r="M506">
        <f>Parameters!$B$4/53*(1+Parameters!$C$5*COS(2*PI()*(C506-1)/53+Parameters!$C$6))</f>
        <v>4716981.1320754718</v>
      </c>
      <c r="N506">
        <f t="shared" si="62"/>
        <v>1.0580444248604417</v>
      </c>
      <c r="O506" s="4">
        <v>116.866</v>
      </c>
      <c r="P506">
        <f t="shared" si="63"/>
        <v>0.57618277555367103</v>
      </c>
    </row>
    <row r="507" spans="1:16" x14ac:dyDescent="0.3">
      <c r="A507">
        <v>3529</v>
      </c>
      <c r="B507" s="1">
        <f t="shared" si="56"/>
        <v>47359</v>
      </c>
      <c r="C507">
        <f t="shared" si="57"/>
        <v>35</v>
      </c>
      <c r="D507" s="2">
        <f t="shared" si="58"/>
        <v>8</v>
      </c>
      <c r="E507" s="4">
        <v>26.4</v>
      </c>
      <c r="F507">
        <v>23.733000000000001</v>
      </c>
      <c r="G507">
        <f t="shared" si="59"/>
        <v>18.64</v>
      </c>
      <c r="H507">
        <f t="shared" si="60"/>
        <v>0.89897727272727279</v>
      </c>
      <c r="I507">
        <f>Parameters!$B$1*H507^(1/Parameters!$B$2)</f>
        <v>2.6753590797575106</v>
      </c>
      <c r="J507" s="4">
        <v>9.2590000000000003</v>
      </c>
      <c r="K507" s="5">
        <v>3.4489999999999998</v>
      </c>
      <c r="L507">
        <f t="shared" si="61"/>
        <v>0.3725024300680419</v>
      </c>
      <c r="M507">
        <f>Parameters!$B$4/53*(1+Parameters!$C$5*COS(2*PI()*(C507-1)/53+Parameters!$C$6))</f>
        <v>4716981.1320754718</v>
      </c>
      <c r="N507">
        <f t="shared" si="62"/>
        <v>1.0571346704108624</v>
      </c>
      <c r="O507" s="4">
        <v>109.008</v>
      </c>
      <c r="P507">
        <f t="shared" si="63"/>
        <v>0.53744059005659961</v>
      </c>
    </row>
    <row r="508" spans="1:16" x14ac:dyDescent="0.3">
      <c r="A508">
        <v>3536</v>
      </c>
      <c r="B508" s="1">
        <f t="shared" si="56"/>
        <v>47366</v>
      </c>
      <c r="C508">
        <f t="shared" si="57"/>
        <v>36</v>
      </c>
      <c r="D508" s="2">
        <f t="shared" si="58"/>
        <v>9</v>
      </c>
      <c r="E508" s="4">
        <v>25</v>
      </c>
      <c r="F508">
        <v>23.625</v>
      </c>
      <c r="G508">
        <f t="shared" si="59"/>
        <v>18.532</v>
      </c>
      <c r="H508">
        <f t="shared" si="60"/>
        <v>0.94499999999999995</v>
      </c>
      <c r="I508">
        <f>Parameters!$B$1*H508^(1/Parameters!$B$2)</f>
        <v>2.3614259953326306</v>
      </c>
      <c r="J508" s="4">
        <v>9.2590000000000003</v>
      </c>
      <c r="K508" s="5">
        <v>3.452</v>
      </c>
      <c r="L508">
        <f t="shared" si="61"/>
        <v>0.3728264391402959</v>
      </c>
      <c r="M508">
        <f>Parameters!$B$4/53*(1+Parameters!$C$5*COS(2*PI()*(C508-1)/53+Parameters!$C$6))</f>
        <v>4716981.1320754718</v>
      </c>
      <c r="N508">
        <f t="shared" si="62"/>
        <v>1.0565888177411151</v>
      </c>
      <c r="O508" s="4">
        <v>100.298</v>
      </c>
      <c r="P508">
        <f t="shared" si="63"/>
        <v>0.49449780109255131</v>
      </c>
    </row>
    <row r="509" spans="1:16" x14ac:dyDescent="0.3">
      <c r="A509">
        <v>3543</v>
      </c>
      <c r="B509" s="1">
        <f t="shared" si="56"/>
        <v>47373</v>
      </c>
      <c r="C509">
        <f t="shared" si="57"/>
        <v>37</v>
      </c>
      <c r="D509" s="2">
        <f t="shared" si="58"/>
        <v>9</v>
      </c>
      <c r="E509" s="4">
        <v>25</v>
      </c>
      <c r="F509">
        <v>23.625</v>
      </c>
      <c r="G509">
        <f t="shared" si="59"/>
        <v>18.532</v>
      </c>
      <c r="H509">
        <f t="shared" si="60"/>
        <v>0.94499999999999995</v>
      </c>
      <c r="I509">
        <f>Parameters!$B$1*H509^(1/Parameters!$B$2)</f>
        <v>2.3614259953326306</v>
      </c>
      <c r="J509" s="4">
        <v>9.2590000000000003</v>
      </c>
      <c r="K509" s="5">
        <v>3.44</v>
      </c>
      <c r="L509">
        <f t="shared" si="61"/>
        <v>0.37153040285127981</v>
      </c>
      <c r="M509">
        <f>Parameters!$B$4/53*(1+Parameters!$C$5*COS(2*PI()*(C509-1)/53+Parameters!$C$6))</f>
        <v>4716981.1320754718</v>
      </c>
      <c r="N509">
        <f t="shared" si="62"/>
        <v>1.0587722284201049</v>
      </c>
      <c r="O509" s="4">
        <v>91.260999999999996</v>
      </c>
      <c r="P509">
        <f t="shared" si="63"/>
        <v>0.44994280868519138</v>
      </c>
    </row>
    <row r="510" spans="1:16" x14ac:dyDescent="0.3">
      <c r="A510">
        <v>3550</v>
      </c>
      <c r="B510" s="1">
        <f t="shared" si="56"/>
        <v>47380</v>
      </c>
      <c r="C510">
        <f t="shared" si="57"/>
        <v>38</v>
      </c>
      <c r="D510" s="2">
        <f t="shared" si="58"/>
        <v>9</v>
      </c>
      <c r="E510" s="4">
        <v>25</v>
      </c>
      <c r="F510">
        <v>23.625</v>
      </c>
      <c r="G510">
        <f t="shared" si="59"/>
        <v>18.532</v>
      </c>
      <c r="H510">
        <f t="shared" si="60"/>
        <v>0.94499999999999995</v>
      </c>
      <c r="I510">
        <f>Parameters!$B$1*H510^(1/Parameters!$B$2)</f>
        <v>2.3614259953326306</v>
      </c>
      <c r="J510" s="4">
        <v>9.2590000000000003</v>
      </c>
      <c r="K510" s="5">
        <v>3.4510000000000001</v>
      </c>
      <c r="L510">
        <f t="shared" si="61"/>
        <v>0.37271843611621125</v>
      </c>
      <c r="M510">
        <f>Parameters!$B$4/53*(1+Parameters!$C$5*COS(2*PI()*(C510-1)/53+Parameters!$C$6))</f>
        <v>4716981.1320754718</v>
      </c>
      <c r="N510">
        <f t="shared" si="62"/>
        <v>1.056770768631031</v>
      </c>
      <c r="O510" s="4">
        <v>82.552000000000007</v>
      </c>
      <c r="P510">
        <f t="shared" si="63"/>
        <v>0.4070049500069024</v>
      </c>
    </row>
    <row r="511" spans="1:16" x14ac:dyDescent="0.3">
      <c r="A511">
        <v>3557</v>
      </c>
      <c r="B511" s="1">
        <f t="shared" si="56"/>
        <v>47387</v>
      </c>
      <c r="C511">
        <f t="shared" si="57"/>
        <v>39</v>
      </c>
      <c r="D511" s="2">
        <f t="shared" si="58"/>
        <v>9</v>
      </c>
      <c r="E511" s="4">
        <v>25</v>
      </c>
      <c r="F511">
        <v>23.625</v>
      </c>
      <c r="G511">
        <f t="shared" si="59"/>
        <v>18.532</v>
      </c>
      <c r="H511">
        <f t="shared" si="60"/>
        <v>0.94499999999999995</v>
      </c>
      <c r="I511">
        <f>Parameters!$B$1*H511^(1/Parameters!$B$2)</f>
        <v>2.3614259953326306</v>
      </c>
      <c r="J511" s="4">
        <v>9.2590000000000003</v>
      </c>
      <c r="K511" s="5">
        <v>3.45</v>
      </c>
      <c r="L511">
        <f t="shared" si="61"/>
        <v>0.3726104330921266</v>
      </c>
      <c r="M511">
        <f>Parameters!$B$4/53*(1+Parameters!$C$5*COS(2*PI()*(C511-1)/53+Parameters!$C$6))</f>
        <v>4716981.1320754718</v>
      </c>
      <c r="N511">
        <f t="shared" si="62"/>
        <v>1.0569527195209467</v>
      </c>
      <c r="O511" s="4">
        <v>74.02</v>
      </c>
      <c r="P511">
        <f t="shared" si="63"/>
        <v>0.36493975190802058</v>
      </c>
    </row>
    <row r="512" spans="1:16" x14ac:dyDescent="0.3">
      <c r="A512">
        <v>3564</v>
      </c>
      <c r="B512" s="1">
        <f t="shared" si="56"/>
        <v>47394</v>
      </c>
      <c r="C512">
        <f t="shared" si="57"/>
        <v>40</v>
      </c>
      <c r="D512" s="2">
        <f t="shared" si="58"/>
        <v>10</v>
      </c>
      <c r="E512" s="4">
        <v>24.3</v>
      </c>
      <c r="F512">
        <v>23.109000000000002</v>
      </c>
      <c r="G512">
        <f t="shared" si="59"/>
        <v>18.016000000000002</v>
      </c>
      <c r="H512">
        <f t="shared" si="60"/>
        <v>0.95098765432098775</v>
      </c>
      <c r="I512">
        <f>Parameters!$B$1*H512^(1/Parameters!$B$2)</f>
        <v>2.3244310256019016</v>
      </c>
      <c r="J512" s="4">
        <v>9.2590000000000003</v>
      </c>
      <c r="K512" s="5">
        <v>3.4350000000000001</v>
      </c>
      <c r="L512">
        <f t="shared" si="61"/>
        <v>0.37099038773085646</v>
      </c>
      <c r="M512">
        <f>Parameters!$B$4/53*(1+Parameters!$C$5*COS(2*PI()*(C512-1)/53+Parameters!$C$6))</f>
        <v>4716981.1320754718</v>
      </c>
      <c r="N512">
        <f t="shared" si="62"/>
        <v>1.059681982869684</v>
      </c>
      <c r="O512" s="4">
        <v>69.596999999999994</v>
      </c>
      <c r="P512">
        <f t="shared" si="63"/>
        <v>0.3431330979943597</v>
      </c>
    </row>
    <row r="513" spans="1:16" x14ac:dyDescent="0.3">
      <c r="A513">
        <v>3571</v>
      </c>
      <c r="B513" s="1">
        <f t="shared" si="56"/>
        <v>47401</v>
      </c>
      <c r="C513">
        <f t="shared" si="57"/>
        <v>41</v>
      </c>
      <c r="D513" s="2">
        <f t="shared" si="58"/>
        <v>10</v>
      </c>
      <c r="E513" s="4">
        <v>24.3</v>
      </c>
      <c r="F513">
        <v>23.097000000000001</v>
      </c>
      <c r="G513">
        <f t="shared" si="59"/>
        <v>18.004000000000001</v>
      </c>
      <c r="H513">
        <f t="shared" si="60"/>
        <v>0.9504938271604938</v>
      </c>
      <c r="I513">
        <f>Parameters!$B$1*H513^(1/Parameters!$B$2)</f>
        <v>2.3274513358293767</v>
      </c>
      <c r="J513" s="4">
        <v>9.2590000000000003</v>
      </c>
      <c r="K513" s="5">
        <v>3.593</v>
      </c>
      <c r="L513">
        <f t="shared" si="61"/>
        <v>0.38805486553623497</v>
      </c>
      <c r="M513">
        <f>Parameters!$B$4/53*(1+Parameters!$C$5*COS(2*PI()*(C513-1)/53+Parameters!$C$6))</f>
        <v>4716981.1320754718</v>
      </c>
      <c r="N513">
        <f t="shared" si="62"/>
        <v>1.0309337422629858</v>
      </c>
      <c r="O513" s="4">
        <v>64.537999999999997</v>
      </c>
      <c r="P513">
        <f t="shared" si="63"/>
        <v>0.31819078233774428</v>
      </c>
    </row>
    <row r="514" spans="1:16" x14ac:dyDescent="0.3">
      <c r="A514">
        <v>3578</v>
      </c>
      <c r="B514" s="1">
        <f t="shared" si="56"/>
        <v>47408</v>
      </c>
      <c r="C514">
        <f t="shared" si="57"/>
        <v>42</v>
      </c>
      <c r="D514" s="2">
        <f t="shared" si="58"/>
        <v>10</v>
      </c>
      <c r="E514" s="4">
        <v>24.3</v>
      </c>
      <c r="F514">
        <v>19.925999999999998</v>
      </c>
      <c r="G514">
        <f t="shared" si="59"/>
        <v>14.832999999999998</v>
      </c>
      <c r="H514">
        <f t="shared" si="60"/>
        <v>0.82</v>
      </c>
      <c r="I514">
        <f>Parameters!$B$1*H514^(1/Parameters!$B$2)</f>
        <v>3.3668148193550782</v>
      </c>
      <c r="J514" s="4">
        <v>9.2590000000000003</v>
      </c>
      <c r="K514" s="5">
        <v>3.43</v>
      </c>
      <c r="L514">
        <f t="shared" si="61"/>
        <v>0.37045037261043312</v>
      </c>
      <c r="M514">
        <f>Parameters!$B$4/53*(1+Parameters!$C$5*COS(2*PI()*(C514-1)/53+Parameters!$C$6))</f>
        <v>4716981.1320754718</v>
      </c>
      <c r="N514">
        <f t="shared" si="62"/>
        <v>1.0605917373192628</v>
      </c>
      <c r="O514" s="4">
        <v>61.034999999999997</v>
      </c>
      <c r="P514">
        <f t="shared" si="63"/>
        <v>0.30091999132269703</v>
      </c>
    </row>
    <row r="515" spans="1:16" x14ac:dyDescent="0.3">
      <c r="A515">
        <v>3585</v>
      </c>
      <c r="B515" s="1">
        <f t="shared" si="56"/>
        <v>47415</v>
      </c>
      <c r="C515">
        <f t="shared" si="57"/>
        <v>43</v>
      </c>
      <c r="D515" s="2">
        <f t="shared" si="58"/>
        <v>10</v>
      </c>
      <c r="E515" s="4">
        <v>24.3</v>
      </c>
      <c r="F515">
        <v>23.109000000000002</v>
      </c>
      <c r="G515">
        <f t="shared" si="59"/>
        <v>18.016000000000002</v>
      </c>
      <c r="H515">
        <f t="shared" si="60"/>
        <v>0.95098765432098775</v>
      </c>
      <c r="I515">
        <f>Parameters!$B$1*H515^(1/Parameters!$B$2)</f>
        <v>2.3244310256019016</v>
      </c>
      <c r="J515" s="4">
        <v>9.2590000000000003</v>
      </c>
      <c r="K515" s="5">
        <v>3.4159999999999999</v>
      </c>
      <c r="L515">
        <f t="shared" si="61"/>
        <v>0.36893833027324763</v>
      </c>
      <c r="M515">
        <f>Parameters!$B$4/53*(1+Parameters!$C$5*COS(2*PI()*(C515-1)/53+Parameters!$C$6))</f>
        <v>4716981.1320754718</v>
      </c>
      <c r="N515">
        <f t="shared" si="62"/>
        <v>1.0631390497780844</v>
      </c>
      <c r="O515" s="4">
        <v>61.082000000000001</v>
      </c>
      <c r="P515">
        <f t="shared" si="63"/>
        <v>0.30115171475338709</v>
      </c>
    </row>
    <row r="516" spans="1:16" x14ac:dyDescent="0.3">
      <c r="A516">
        <v>3592</v>
      </c>
      <c r="B516" s="1">
        <f t="shared" ref="B516:B579" si="64">A516+43830</f>
        <v>47422</v>
      </c>
      <c r="C516">
        <f t="shared" ref="C516:C579" si="65">WEEKNUM(B516)</f>
        <v>44</v>
      </c>
      <c r="D516" s="2">
        <f t="shared" ref="D516:D579" si="66">MONTH(B516)</f>
        <v>10</v>
      </c>
      <c r="E516" s="4">
        <v>24.3</v>
      </c>
      <c r="F516">
        <v>23.109000000000002</v>
      </c>
      <c r="G516">
        <f t="shared" ref="G516:G579" si="67">F516-5.093</f>
        <v>18.016000000000002</v>
      </c>
      <c r="H516">
        <f t="shared" ref="H516:H579" si="68">MIN(1,F516/E516)</f>
        <v>0.95098765432098775</v>
      </c>
      <c r="I516">
        <f>Parameters!$B$1*H516^(1/Parameters!$B$2)</f>
        <v>2.3244310256019016</v>
      </c>
      <c r="J516" s="4">
        <v>9.2590000000000003</v>
      </c>
      <c r="K516" s="5">
        <v>3.4340000000000002</v>
      </c>
      <c r="L516">
        <f t="shared" ref="L516:L579" si="69">MIN(1,K516/J516)</f>
        <v>0.37088238470677182</v>
      </c>
      <c r="M516">
        <f>Parameters!$B$4/53*(1+Parameters!$C$5*COS(2*PI()*(C516-1)/53+Parameters!$C$6))</f>
        <v>4716981.1320754718</v>
      </c>
      <c r="N516">
        <f t="shared" ref="N516:N579" si="70">2*M516/(J516*86400*7)*(1-L516)</f>
        <v>1.0598639337595996</v>
      </c>
      <c r="O516" s="4">
        <v>56.741999999999997</v>
      </c>
      <c r="P516">
        <f t="shared" ref="P516:P579" si="71">O516/202.828</f>
        <v>0.27975427455775337</v>
      </c>
    </row>
    <row r="517" spans="1:16" x14ac:dyDescent="0.3">
      <c r="A517">
        <v>3599</v>
      </c>
      <c r="B517" s="1">
        <f t="shared" si="64"/>
        <v>47429</v>
      </c>
      <c r="C517">
        <f t="shared" si="65"/>
        <v>45</v>
      </c>
      <c r="D517" s="2">
        <f t="shared" si="66"/>
        <v>11</v>
      </c>
      <c r="E517" s="4">
        <v>24.7</v>
      </c>
      <c r="F517">
        <v>23.661999999999999</v>
      </c>
      <c r="G517">
        <f t="shared" si="67"/>
        <v>18.568999999999999</v>
      </c>
      <c r="H517">
        <f t="shared" si="68"/>
        <v>0.95797570850202429</v>
      </c>
      <c r="I517">
        <f>Parameters!$B$1*H517^(1/Parameters!$B$2)</f>
        <v>2.2822731402914829</v>
      </c>
      <c r="J517" s="4">
        <v>9.2590000000000003</v>
      </c>
      <c r="K517" s="5">
        <v>3.4</v>
      </c>
      <c r="L517">
        <f t="shared" si="69"/>
        <v>0.36721028188789284</v>
      </c>
      <c r="M517">
        <f>Parameters!$B$4/53*(1+Parameters!$C$5*COS(2*PI()*(C517-1)/53+Parameters!$C$6))</f>
        <v>4716981.1320754718</v>
      </c>
      <c r="N517">
        <f t="shared" si="70"/>
        <v>1.0660502640167373</v>
      </c>
      <c r="O517" s="4">
        <v>60.503999999999998</v>
      </c>
      <c r="P517">
        <f t="shared" si="71"/>
        <v>0.2983020095844755</v>
      </c>
    </row>
    <row r="518" spans="1:16" x14ac:dyDescent="0.3">
      <c r="A518">
        <v>3606</v>
      </c>
      <c r="B518" s="1">
        <f t="shared" si="64"/>
        <v>47436</v>
      </c>
      <c r="C518">
        <f t="shared" si="65"/>
        <v>46</v>
      </c>
      <c r="D518" s="2">
        <f t="shared" si="66"/>
        <v>11</v>
      </c>
      <c r="E518" s="4">
        <v>24.7</v>
      </c>
      <c r="F518">
        <v>24.155999999999999</v>
      </c>
      <c r="G518">
        <f t="shared" si="67"/>
        <v>19.062999999999999</v>
      </c>
      <c r="H518">
        <f t="shared" si="68"/>
        <v>0.97797570850202431</v>
      </c>
      <c r="I518">
        <f>Parameters!$B$1*H518^(1/Parameters!$B$2)</f>
        <v>2.1673731647506567</v>
      </c>
      <c r="J518" s="4">
        <v>9.2590000000000003</v>
      </c>
      <c r="K518" s="5">
        <v>18.431000000000001</v>
      </c>
      <c r="L518">
        <f t="shared" si="69"/>
        <v>1</v>
      </c>
      <c r="M518">
        <f>Parameters!$B$4/53*(1+Parameters!$C$5*COS(2*PI()*(C518-1)/53+Parameters!$C$6))</f>
        <v>4716981.1320754718</v>
      </c>
      <c r="N518">
        <f t="shared" si="70"/>
        <v>0</v>
      </c>
      <c r="O518" s="4">
        <v>75.272999999999996</v>
      </c>
      <c r="P518">
        <f t="shared" si="71"/>
        <v>0.37111739996450194</v>
      </c>
    </row>
    <row r="519" spans="1:16" x14ac:dyDescent="0.3">
      <c r="A519">
        <v>3613</v>
      </c>
      <c r="B519" s="1">
        <f t="shared" si="64"/>
        <v>47443</v>
      </c>
      <c r="C519">
        <f t="shared" si="65"/>
        <v>47</v>
      </c>
      <c r="D519" s="2">
        <f t="shared" si="66"/>
        <v>11</v>
      </c>
      <c r="E519" s="4">
        <v>24.7</v>
      </c>
      <c r="F519">
        <v>24.414000000000001</v>
      </c>
      <c r="G519">
        <f t="shared" si="67"/>
        <v>19.321000000000002</v>
      </c>
      <c r="H519">
        <f t="shared" si="68"/>
        <v>0.98842105263157909</v>
      </c>
      <c r="I519">
        <f>Parameters!$B$1*H519^(1/Parameters!$B$2)</f>
        <v>2.110565786103217</v>
      </c>
      <c r="J519" s="4">
        <v>9.2590000000000003</v>
      </c>
      <c r="K519" s="5">
        <v>78.41</v>
      </c>
      <c r="L519">
        <f t="shared" si="69"/>
        <v>1</v>
      </c>
      <c r="M519">
        <f>Parameters!$B$4/53*(1+Parameters!$C$5*COS(2*PI()*(C519-1)/53+Parameters!$C$6))</f>
        <v>4716981.1320754718</v>
      </c>
      <c r="N519">
        <f t="shared" si="70"/>
        <v>0</v>
      </c>
      <c r="O519" s="4">
        <v>89.51</v>
      </c>
      <c r="P519">
        <f t="shared" si="71"/>
        <v>0.44130987832054747</v>
      </c>
    </row>
    <row r="520" spans="1:16" x14ac:dyDescent="0.3">
      <c r="A520">
        <v>3620</v>
      </c>
      <c r="B520" s="1">
        <f t="shared" si="64"/>
        <v>47450</v>
      </c>
      <c r="C520">
        <f t="shared" si="65"/>
        <v>48</v>
      </c>
      <c r="D520" s="2">
        <f t="shared" si="66"/>
        <v>11</v>
      </c>
      <c r="E520" s="4">
        <v>24.7</v>
      </c>
      <c r="F520">
        <v>24.428000000000001</v>
      </c>
      <c r="G520">
        <f t="shared" si="67"/>
        <v>19.335000000000001</v>
      </c>
      <c r="H520">
        <f t="shared" si="68"/>
        <v>0.98898785425101221</v>
      </c>
      <c r="I520">
        <f>Parameters!$B$1*H520^(1/Parameters!$B$2)</f>
        <v>2.107543105009861</v>
      </c>
      <c r="J520" s="4">
        <v>9.2590000000000003</v>
      </c>
      <c r="K520" s="5">
        <v>220.46600000000001</v>
      </c>
      <c r="L520">
        <f t="shared" si="69"/>
        <v>1</v>
      </c>
      <c r="M520">
        <f>Parameters!$B$4/53*(1+Parameters!$C$5*COS(2*PI()*(C520-1)/53+Parameters!$C$6))</f>
        <v>4716981.1320754718</v>
      </c>
      <c r="N520">
        <f t="shared" si="70"/>
        <v>0</v>
      </c>
      <c r="O520" s="4">
        <v>108.032</v>
      </c>
      <c r="P520">
        <f t="shared" si="71"/>
        <v>0.53262863115546177</v>
      </c>
    </row>
    <row r="521" spans="1:16" x14ac:dyDescent="0.3">
      <c r="A521">
        <v>3627</v>
      </c>
      <c r="B521" s="1">
        <f t="shared" si="64"/>
        <v>47457</v>
      </c>
      <c r="C521">
        <f t="shared" si="65"/>
        <v>49</v>
      </c>
      <c r="D521" s="2">
        <f t="shared" si="66"/>
        <v>12</v>
      </c>
      <c r="E521" s="4">
        <v>25.5</v>
      </c>
      <c r="F521">
        <v>25.5</v>
      </c>
      <c r="G521">
        <f t="shared" si="67"/>
        <v>20.407</v>
      </c>
      <c r="H521">
        <f t="shared" si="68"/>
        <v>1</v>
      </c>
      <c r="I521">
        <f>Parameters!$B$1*H521^(1/Parameters!$B$2)</f>
        <v>2.0499999999999998</v>
      </c>
      <c r="J521" s="4">
        <v>9.2590000000000003</v>
      </c>
      <c r="K521" s="5">
        <v>354.53899999999999</v>
      </c>
      <c r="L521">
        <f t="shared" si="69"/>
        <v>1</v>
      </c>
      <c r="M521">
        <f>Parameters!$B$4/53*(1+Parameters!$C$5*COS(2*PI()*(C521-1)/53+Parameters!$C$6))</f>
        <v>4716981.1320754718</v>
      </c>
      <c r="N521">
        <f t="shared" si="70"/>
        <v>0</v>
      </c>
      <c r="O521" s="4">
        <v>125.598</v>
      </c>
      <c r="P521">
        <f t="shared" si="71"/>
        <v>0.61923403080442541</v>
      </c>
    </row>
    <row r="522" spans="1:16" x14ac:dyDescent="0.3">
      <c r="A522">
        <v>3634</v>
      </c>
      <c r="B522" s="1">
        <f t="shared" si="64"/>
        <v>47464</v>
      </c>
      <c r="C522">
        <f t="shared" si="65"/>
        <v>50</v>
      </c>
      <c r="D522" s="2">
        <f t="shared" si="66"/>
        <v>12</v>
      </c>
      <c r="E522" s="4">
        <v>25.5</v>
      </c>
      <c r="F522">
        <v>25.5</v>
      </c>
      <c r="G522">
        <f t="shared" si="67"/>
        <v>20.407</v>
      </c>
      <c r="H522">
        <f t="shared" si="68"/>
        <v>1</v>
      </c>
      <c r="I522">
        <f>Parameters!$B$1*H522^(1/Parameters!$B$2)</f>
        <v>2.0499999999999998</v>
      </c>
      <c r="J522" s="4">
        <v>9.2590000000000003</v>
      </c>
      <c r="K522" s="5">
        <v>403.53899999999999</v>
      </c>
      <c r="L522">
        <f t="shared" si="69"/>
        <v>1</v>
      </c>
      <c r="M522">
        <f>Parameters!$B$4/53*(1+Parameters!$C$5*COS(2*PI()*(C522-1)/53+Parameters!$C$6))</f>
        <v>4716981.1320754718</v>
      </c>
      <c r="N522">
        <f t="shared" si="70"/>
        <v>0</v>
      </c>
      <c r="O522" s="4">
        <v>141.02799999999999</v>
      </c>
      <c r="P522">
        <f t="shared" si="71"/>
        <v>0.69530834007139053</v>
      </c>
    </row>
    <row r="523" spans="1:16" x14ac:dyDescent="0.3">
      <c r="A523">
        <v>3641</v>
      </c>
      <c r="B523" s="1">
        <f t="shared" si="64"/>
        <v>47471</v>
      </c>
      <c r="C523">
        <f t="shared" si="65"/>
        <v>51</v>
      </c>
      <c r="D523" s="2">
        <f t="shared" si="66"/>
        <v>12</v>
      </c>
      <c r="E523" s="4">
        <v>25.5</v>
      </c>
      <c r="F523">
        <v>25.5</v>
      </c>
      <c r="G523">
        <f t="shared" si="67"/>
        <v>20.407</v>
      </c>
      <c r="H523">
        <f t="shared" si="68"/>
        <v>1</v>
      </c>
      <c r="I523">
        <f>Parameters!$B$1*H523^(1/Parameters!$B$2)</f>
        <v>2.0499999999999998</v>
      </c>
      <c r="J523" s="4">
        <v>9.2590000000000003</v>
      </c>
      <c r="K523" s="5">
        <v>190.249</v>
      </c>
      <c r="L523">
        <f t="shared" si="69"/>
        <v>1</v>
      </c>
      <c r="M523">
        <f>Parameters!$B$4/53*(1+Parameters!$C$5*COS(2*PI()*(C523-1)/53+Parameters!$C$6))</f>
        <v>4716981.1320754718</v>
      </c>
      <c r="N523">
        <f t="shared" si="70"/>
        <v>0</v>
      </c>
      <c r="O523" s="4">
        <v>158.59700000000001</v>
      </c>
      <c r="P523">
        <f t="shared" si="71"/>
        <v>0.78192853057763234</v>
      </c>
    </row>
    <row r="524" spans="1:16" x14ac:dyDescent="0.3">
      <c r="A524">
        <v>3648</v>
      </c>
      <c r="B524" s="1">
        <f t="shared" si="64"/>
        <v>47478</v>
      </c>
      <c r="C524">
        <f t="shared" si="65"/>
        <v>52</v>
      </c>
      <c r="D524" s="2">
        <f t="shared" si="66"/>
        <v>12</v>
      </c>
      <c r="E524" s="4">
        <v>25.5</v>
      </c>
      <c r="F524">
        <v>25.5</v>
      </c>
      <c r="G524">
        <f t="shared" si="67"/>
        <v>20.407</v>
      </c>
      <c r="H524">
        <f t="shared" si="68"/>
        <v>1</v>
      </c>
      <c r="I524">
        <f>Parameters!$B$1*H524^(1/Parameters!$B$2)</f>
        <v>2.0499999999999998</v>
      </c>
      <c r="J524" s="4">
        <v>9.2590000000000003</v>
      </c>
      <c r="K524" s="5">
        <v>263.24900000000002</v>
      </c>
      <c r="L524">
        <f t="shared" si="69"/>
        <v>1</v>
      </c>
      <c r="M524">
        <f>Parameters!$B$4/53*(1+Parameters!$C$5*COS(2*PI()*(C524-1)/53+Parameters!$C$6))</f>
        <v>4716981.1320754718</v>
      </c>
      <c r="N524">
        <f t="shared" si="70"/>
        <v>0</v>
      </c>
      <c r="O524" s="4">
        <v>176.16800000000001</v>
      </c>
      <c r="P524">
        <f t="shared" si="71"/>
        <v>0.86855858165539279</v>
      </c>
    </row>
    <row r="525" spans="1:16" x14ac:dyDescent="0.3">
      <c r="A525">
        <v>3655</v>
      </c>
      <c r="B525" s="1">
        <f t="shared" si="64"/>
        <v>47485</v>
      </c>
      <c r="C525">
        <f t="shared" si="65"/>
        <v>1</v>
      </c>
      <c r="D525" s="2">
        <f t="shared" si="66"/>
        <v>1</v>
      </c>
      <c r="E525" s="4">
        <v>24.7</v>
      </c>
      <c r="F525">
        <v>24.7</v>
      </c>
      <c r="G525">
        <f t="shared" si="67"/>
        <v>19.606999999999999</v>
      </c>
      <c r="H525">
        <f t="shared" si="68"/>
        <v>1</v>
      </c>
      <c r="I525">
        <f>Parameters!$B$1*H525^(1/Parameters!$B$2)</f>
        <v>2.0499999999999998</v>
      </c>
      <c r="J525" s="4">
        <v>9.2590000000000003</v>
      </c>
      <c r="K525" s="5">
        <v>226.76499999999999</v>
      </c>
      <c r="L525">
        <f t="shared" si="69"/>
        <v>1</v>
      </c>
      <c r="M525">
        <f>Parameters!$B$4/53*(1+Parameters!$C$5*COS(2*PI()*(C525-1)/53+Parameters!$C$6))</f>
        <v>4716981.1320754718</v>
      </c>
      <c r="N525">
        <f t="shared" si="70"/>
        <v>0</v>
      </c>
      <c r="O525" s="4">
        <v>194.34200000000001</v>
      </c>
      <c r="P525">
        <f t="shared" si="71"/>
        <v>0.95816159504604892</v>
      </c>
    </row>
    <row r="526" spans="1:16" x14ac:dyDescent="0.3">
      <c r="A526">
        <v>3662</v>
      </c>
      <c r="B526" s="1">
        <f t="shared" si="64"/>
        <v>47492</v>
      </c>
      <c r="C526">
        <f t="shared" si="65"/>
        <v>2</v>
      </c>
      <c r="D526" s="2">
        <f t="shared" si="66"/>
        <v>1</v>
      </c>
      <c r="E526" s="4">
        <v>24.7</v>
      </c>
      <c r="F526">
        <v>24.7</v>
      </c>
      <c r="G526">
        <f t="shared" si="67"/>
        <v>19.606999999999999</v>
      </c>
      <c r="H526">
        <f t="shared" si="68"/>
        <v>1</v>
      </c>
      <c r="I526">
        <f>Parameters!$B$1*H526^(1/Parameters!$B$2)</f>
        <v>2.0499999999999998</v>
      </c>
      <c r="J526" s="4">
        <v>9.2590000000000003</v>
      </c>
      <c r="K526" s="5">
        <v>253.56399999999999</v>
      </c>
      <c r="L526">
        <f t="shared" si="69"/>
        <v>1</v>
      </c>
      <c r="M526">
        <f>Parameters!$B$4/53*(1+Parameters!$C$5*COS(2*PI()*(C526-1)/53+Parameters!$C$6))</f>
        <v>4716981.1320754718</v>
      </c>
      <c r="N526">
        <f t="shared" si="70"/>
        <v>0</v>
      </c>
      <c r="O526" s="4">
        <v>202.11699999999999</v>
      </c>
      <c r="P526">
        <f t="shared" si="71"/>
        <v>0.99649456682509308</v>
      </c>
    </row>
    <row r="527" spans="1:16" x14ac:dyDescent="0.3">
      <c r="A527">
        <v>3669</v>
      </c>
      <c r="B527" s="1">
        <f t="shared" si="64"/>
        <v>47499</v>
      </c>
      <c r="C527">
        <f t="shared" si="65"/>
        <v>3</v>
      </c>
      <c r="D527" s="2">
        <f t="shared" si="66"/>
        <v>1</v>
      </c>
      <c r="E527" s="4">
        <v>24.7</v>
      </c>
      <c r="F527">
        <v>24.7</v>
      </c>
      <c r="G527">
        <f t="shared" si="67"/>
        <v>19.606999999999999</v>
      </c>
      <c r="H527">
        <f t="shared" si="68"/>
        <v>1</v>
      </c>
      <c r="I527">
        <f>Parameters!$B$1*H527^(1/Parameters!$B$2)</f>
        <v>2.0499999999999998</v>
      </c>
      <c r="J527" s="4">
        <v>9.2590000000000003</v>
      </c>
      <c r="K527" s="5">
        <v>237.005</v>
      </c>
      <c r="L527">
        <f t="shared" si="69"/>
        <v>1</v>
      </c>
      <c r="M527">
        <f>Parameters!$B$4/53*(1+Parameters!$C$5*COS(2*PI()*(C527-1)/53+Parameters!$C$6))</f>
        <v>4716981.1320754718</v>
      </c>
      <c r="N527">
        <f t="shared" si="70"/>
        <v>0</v>
      </c>
      <c r="O527" s="4">
        <v>202.11699999999999</v>
      </c>
      <c r="P527">
        <f t="shared" si="71"/>
        <v>0.99649456682509308</v>
      </c>
    </row>
    <row r="528" spans="1:16" x14ac:dyDescent="0.3">
      <c r="A528">
        <v>3676</v>
      </c>
      <c r="B528" s="1">
        <f t="shared" si="64"/>
        <v>47506</v>
      </c>
      <c r="C528">
        <f t="shared" si="65"/>
        <v>4</v>
      </c>
      <c r="D528" s="2">
        <f t="shared" si="66"/>
        <v>1</v>
      </c>
      <c r="E528" s="4">
        <v>24.7</v>
      </c>
      <c r="F528">
        <v>24.7</v>
      </c>
      <c r="G528">
        <f t="shared" si="67"/>
        <v>19.606999999999999</v>
      </c>
      <c r="H528">
        <f t="shared" si="68"/>
        <v>1</v>
      </c>
      <c r="I528">
        <f>Parameters!$B$1*H528^(1/Parameters!$B$2)</f>
        <v>2.0499999999999998</v>
      </c>
      <c r="J528" s="4">
        <v>9.2590000000000003</v>
      </c>
      <c r="K528" s="5">
        <v>205.56399999999999</v>
      </c>
      <c r="L528">
        <f t="shared" si="69"/>
        <v>1</v>
      </c>
      <c r="M528">
        <f>Parameters!$B$4/53*(1+Parameters!$C$5*COS(2*PI()*(C528-1)/53+Parameters!$C$6))</f>
        <v>4716981.1320754718</v>
      </c>
      <c r="N528">
        <f t="shared" si="70"/>
        <v>0</v>
      </c>
      <c r="O528" s="4">
        <v>202.11699999999999</v>
      </c>
      <c r="P528">
        <f t="shared" si="71"/>
        <v>0.99649456682509308</v>
      </c>
    </row>
    <row r="529" spans="1:16" x14ac:dyDescent="0.3">
      <c r="A529">
        <v>3683</v>
      </c>
      <c r="B529" s="1">
        <f t="shared" si="64"/>
        <v>47513</v>
      </c>
      <c r="C529">
        <f t="shared" si="65"/>
        <v>5</v>
      </c>
      <c r="D529" s="2">
        <f t="shared" si="66"/>
        <v>1</v>
      </c>
      <c r="E529" s="4">
        <v>24.7</v>
      </c>
      <c r="F529">
        <v>24.7</v>
      </c>
      <c r="G529">
        <f t="shared" si="67"/>
        <v>19.606999999999999</v>
      </c>
      <c r="H529">
        <f t="shared" si="68"/>
        <v>1</v>
      </c>
      <c r="I529">
        <f>Parameters!$B$1*H529^(1/Parameters!$B$2)</f>
        <v>2.0499999999999998</v>
      </c>
      <c r="J529" s="4">
        <v>9.2590000000000003</v>
      </c>
      <c r="K529" s="5">
        <v>248.69900000000001</v>
      </c>
      <c r="L529">
        <f t="shared" si="69"/>
        <v>1</v>
      </c>
      <c r="M529">
        <f>Parameters!$B$4/53*(1+Parameters!$C$5*COS(2*PI()*(C529-1)/53+Parameters!$C$6))</f>
        <v>4716981.1320754718</v>
      </c>
      <c r="N529">
        <f t="shared" si="70"/>
        <v>0</v>
      </c>
      <c r="O529" s="4">
        <v>202.11699999999999</v>
      </c>
      <c r="P529">
        <f t="shared" si="71"/>
        <v>0.99649456682509308</v>
      </c>
    </row>
    <row r="530" spans="1:16" x14ac:dyDescent="0.3">
      <c r="A530">
        <v>3690</v>
      </c>
      <c r="B530" s="1">
        <f t="shared" si="64"/>
        <v>47520</v>
      </c>
      <c r="C530">
        <f t="shared" si="65"/>
        <v>6</v>
      </c>
      <c r="D530" s="2">
        <f t="shared" si="66"/>
        <v>2</v>
      </c>
      <c r="E530" s="4">
        <v>24.4</v>
      </c>
      <c r="F530">
        <v>24.4</v>
      </c>
      <c r="G530">
        <f t="shared" si="67"/>
        <v>19.306999999999999</v>
      </c>
      <c r="H530">
        <f t="shared" si="68"/>
        <v>1</v>
      </c>
      <c r="I530">
        <f>Parameters!$B$1*H530^(1/Parameters!$B$2)</f>
        <v>2.0499999999999998</v>
      </c>
      <c r="J530" s="4">
        <v>9.2590000000000003</v>
      </c>
      <c r="K530" s="5">
        <v>156.57499999999999</v>
      </c>
      <c r="L530">
        <f t="shared" si="69"/>
        <v>1</v>
      </c>
      <c r="M530">
        <f>Parameters!$B$4/53*(1+Parameters!$C$5*COS(2*PI()*(C530-1)/53+Parameters!$C$6))</f>
        <v>4716981.1320754718</v>
      </c>
      <c r="N530">
        <f t="shared" si="70"/>
        <v>0</v>
      </c>
      <c r="O530" s="4">
        <v>202.126</v>
      </c>
      <c r="P530">
        <f t="shared" si="71"/>
        <v>0.9965389393969275</v>
      </c>
    </row>
    <row r="531" spans="1:16" x14ac:dyDescent="0.3">
      <c r="A531">
        <v>3697</v>
      </c>
      <c r="B531" s="1">
        <f t="shared" si="64"/>
        <v>47527</v>
      </c>
      <c r="C531">
        <f t="shared" si="65"/>
        <v>7</v>
      </c>
      <c r="D531" s="2">
        <f t="shared" si="66"/>
        <v>2</v>
      </c>
      <c r="E531" s="4">
        <v>24.4</v>
      </c>
      <c r="F531">
        <v>24.4</v>
      </c>
      <c r="G531">
        <f t="shared" si="67"/>
        <v>19.306999999999999</v>
      </c>
      <c r="H531">
        <f t="shared" si="68"/>
        <v>1</v>
      </c>
      <c r="I531">
        <f>Parameters!$B$1*H531^(1/Parameters!$B$2)</f>
        <v>2.0499999999999998</v>
      </c>
      <c r="J531" s="4">
        <v>9.2590000000000003</v>
      </c>
      <c r="K531" s="5">
        <v>101.82599999999999</v>
      </c>
      <c r="L531">
        <f t="shared" si="69"/>
        <v>1</v>
      </c>
      <c r="M531">
        <f>Parameters!$B$4/53*(1+Parameters!$C$5*COS(2*PI()*(C531-1)/53+Parameters!$C$6))</f>
        <v>4716981.1320754718</v>
      </c>
      <c r="N531">
        <f t="shared" si="70"/>
        <v>0</v>
      </c>
      <c r="O531" s="4">
        <v>202.126</v>
      </c>
      <c r="P531">
        <f t="shared" si="71"/>
        <v>0.9965389393969275</v>
      </c>
    </row>
    <row r="532" spans="1:16" x14ac:dyDescent="0.3">
      <c r="A532">
        <v>3704</v>
      </c>
      <c r="B532" s="1">
        <f t="shared" si="64"/>
        <v>47534</v>
      </c>
      <c r="C532">
        <f t="shared" si="65"/>
        <v>8</v>
      </c>
      <c r="D532" s="2">
        <f t="shared" si="66"/>
        <v>2</v>
      </c>
      <c r="E532" s="4">
        <v>24.4</v>
      </c>
      <c r="F532">
        <v>24.4</v>
      </c>
      <c r="G532">
        <f t="shared" si="67"/>
        <v>19.306999999999999</v>
      </c>
      <c r="H532">
        <f t="shared" si="68"/>
        <v>1</v>
      </c>
      <c r="I532">
        <f>Parameters!$B$1*H532^(1/Parameters!$B$2)</f>
        <v>2.0499999999999998</v>
      </c>
      <c r="J532" s="4">
        <v>9.2590000000000003</v>
      </c>
      <c r="K532" s="5">
        <v>84.725999999999999</v>
      </c>
      <c r="L532">
        <f t="shared" si="69"/>
        <v>1</v>
      </c>
      <c r="M532">
        <f>Parameters!$B$4/53*(1+Parameters!$C$5*COS(2*PI()*(C532-1)/53+Parameters!$C$6))</f>
        <v>4716981.1320754718</v>
      </c>
      <c r="N532">
        <f t="shared" si="70"/>
        <v>0</v>
      </c>
      <c r="O532" s="4">
        <v>202.126</v>
      </c>
      <c r="P532">
        <f t="shared" si="71"/>
        <v>0.9965389393969275</v>
      </c>
    </row>
    <row r="533" spans="1:16" x14ac:dyDescent="0.3">
      <c r="A533">
        <v>3711</v>
      </c>
      <c r="B533" s="1">
        <f t="shared" si="64"/>
        <v>47541</v>
      </c>
      <c r="C533">
        <f t="shared" si="65"/>
        <v>9</v>
      </c>
      <c r="D533" s="2">
        <f t="shared" si="66"/>
        <v>2</v>
      </c>
      <c r="E533" s="4">
        <v>24.4</v>
      </c>
      <c r="F533">
        <v>24.4</v>
      </c>
      <c r="G533">
        <f t="shared" si="67"/>
        <v>19.306999999999999</v>
      </c>
      <c r="H533">
        <f t="shared" si="68"/>
        <v>1</v>
      </c>
      <c r="I533">
        <f>Parameters!$B$1*H533^(1/Parameters!$B$2)</f>
        <v>2.0499999999999998</v>
      </c>
      <c r="J533" s="4">
        <v>9.2590000000000003</v>
      </c>
      <c r="K533" s="5">
        <v>71.634</v>
      </c>
      <c r="L533">
        <f t="shared" si="69"/>
        <v>1</v>
      </c>
      <c r="M533">
        <f>Parameters!$B$4/53*(1+Parameters!$C$5*COS(2*PI()*(C533-1)/53+Parameters!$C$6))</f>
        <v>4716981.1320754718</v>
      </c>
      <c r="N533">
        <f t="shared" si="70"/>
        <v>0</v>
      </c>
      <c r="O533" s="4">
        <v>202.126</v>
      </c>
      <c r="P533">
        <f t="shared" si="71"/>
        <v>0.9965389393969275</v>
      </c>
    </row>
    <row r="534" spans="1:16" x14ac:dyDescent="0.3">
      <c r="A534">
        <v>3718</v>
      </c>
      <c r="B534" s="1">
        <f t="shared" si="64"/>
        <v>47548</v>
      </c>
      <c r="C534">
        <f t="shared" si="65"/>
        <v>10</v>
      </c>
      <c r="D534" s="2">
        <f t="shared" si="66"/>
        <v>3</v>
      </c>
      <c r="E534" s="4">
        <v>24.1</v>
      </c>
      <c r="F534">
        <v>24.1</v>
      </c>
      <c r="G534">
        <f t="shared" si="67"/>
        <v>19.007000000000001</v>
      </c>
      <c r="H534">
        <f t="shared" si="68"/>
        <v>1</v>
      </c>
      <c r="I534">
        <f>Parameters!$B$1*H534^(1/Parameters!$B$2)</f>
        <v>2.0499999999999998</v>
      </c>
      <c r="J534" s="4">
        <v>9.2590000000000003</v>
      </c>
      <c r="K534" s="5">
        <v>68.207999999999998</v>
      </c>
      <c r="L534">
        <f t="shared" si="69"/>
        <v>1</v>
      </c>
      <c r="M534">
        <f>Parameters!$B$4/53*(1+Parameters!$C$5*COS(2*PI()*(C534-1)/53+Parameters!$C$6))</f>
        <v>4716981.1320754718</v>
      </c>
      <c r="N534">
        <f t="shared" si="70"/>
        <v>0</v>
      </c>
      <c r="O534" s="4">
        <v>202.13</v>
      </c>
      <c r="P534">
        <f t="shared" si="71"/>
        <v>0.99655866053996489</v>
      </c>
    </row>
    <row r="535" spans="1:16" x14ac:dyDescent="0.3">
      <c r="A535">
        <v>3725</v>
      </c>
      <c r="B535" s="1">
        <f t="shared" si="64"/>
        <v>47555</v>
      </c>
      <c r="C535">
        <f t="shared" si="65"/>
        <v>11</v>
      </c>
      <c r="D535" s="2">
        <f t="shared" si="66"/>
        <v>3</v>
      </c>
      <c r="E535" s="4">
        <v>24.1</v>
      </c>
      <c r="F535">
        <v>24.1</v>
      </c>
      <c r="G535">
        <f t="shared" si="67"/>
        <v>19.007000000000001</v>
      </c>
      <c r="H535">
        <f t="shared" si="68"/>
        <v>1</v>
      </c>
      <c r="I535">
        <f>Parameters!$B$1*H535^(1/Parameters!$B$2)</f>
        <v>2.0499999999999998</v>
      </c>
      <c r="J535" s="4">
        <v>9.2590000000000003</v>
      </c>
      <c r="K535" s="5">
        <v>117.524</v>
      </c>
      <c r="L535">
        <f t="shared" si="69"/>
        <v>1</v>
      </c>
      <c r="M535">
        <f>Parameters!$B$4/53*(1+Parameters!$C$5*COS(2*PI()*(C535-1)/53+Parameters!$C$6))</f>
        <v>4716981.1320754718</v>
      </c>
      <c r="N535">
        <f t="shared" si="70"/>
        <v>0</v>
      </c>
      <c r="O535" s="4">
        <v>202.13</v>
      </c>
      <c r="P535">
        <f t="shared" si="71"/>
        <v>0.99655866053996489</v>
      </c>
    </row>
    <row r="536" spans="1:16" x14ac:dyDescent="0.3">
      <c r="A536">
        <v>3732</v>
      </c>
      <c r="B536" s="1">
        <f t="shared" si="64"/>
        <v>47562</v>
      </c>
      <c r="C536">
        <f t="shared" si="65"/>
        <v>12</v>
      </c>
      <c r="D536" s="2">
        <f t="shared" si="66"/>
        <v>3</v>
      </c>
      <c r="E536" s="4">
        <v>24.1</v>
      </c>
      <c r="F536">
        <v>24.1</v>
      </c>
      <c r="G536">
        <f t="shared" si="67"/>
        <v>19.007000000000001</v>
      </c>
      <c r="H536">
        <f t="shared" si="68"/>
        <v>1</v>
      </c>
      <c r="I536">
        <f>Parameters!$B$1*H536^(1/Parameters!$B$2)</f>
        <v>2.0499999999999998</v>
      </c>
      <c r="J536" s="4">
        <v>9.2590000000000003</v>
      </c>
      <c r="K536" s="5">
        <v>72.209000000000003</v>
      </c>
      <c r="L536">
        <f t="shared" si="69"/>
        <v>1</v>
      </c>
      <c r="M536">
        <f>Parameters!$B$4/53*(1+Parameters!$C$5*COS(2*PI()*(C536-1)/53+Parameters!$C$6))</f>
        <v>4716981.1320754718</v>
      </c>
      <c r="N536">
        <f t="shared" si="70"/>
        <v>0</v>
      </c>
      <c r="O536" s="4">
        <v>202.13</v>
      </c>
      <c r="P536">
        <f t="shared" si="71"/>
        <v>0.99655866053996489</v>
      </c>
    </row>
    <row r="537" spans="1:16" x14ac:dyDescent="0.3">
      <c r="A537">
        <v>3739</v>
      </c>
      <c r="B537" s="1">
        <f t="shared" si="64"/>
        <v>47569</v>
      </c>
      <c r="C537">
        <f t="shared" si="65"/>
        <v>13</v>
      </c>
      <c r="D537" s="2">
        <f t="shared" si="66"/>
        <v>3</v>
      </c>
      <c r="E537" s="4">
        <v>24.1</v>
      </c>
      <c r="F537">
        <v>24.1</v>
      </c>
      <c r="G537">
        <f t="shared" si="67"/>
        <v>19.007000000000001</v>
      </c>
      <c r="H537">
        <f t="shared" si="68"/>
        <v>1</v>
      </c>
      <c r="I537">
        <f>Parameters!$B$1*H537^(1/Parameters!$B$2)</f>
        <v>2.0499999999999998</v>
      </c>
      <c r="J537" s="4">
        <v>9.2590000000000003</v>
      </c>
      <c r="K537" s="5">
        <v>49.905000000000001</v>
      </c>
      <c r="L537">
        <f t="shared" si="69"/>
        <v>1</v>
      </c>
      <c r="M537">
        <f>Parameters!$B$4/53*(1+Parameters!$C$5*COS(2*PI()*(C537-1)/53+Parameters!$C$6))</f>
        <v>4716981.1320754718</v>
      </c>
      <c r="N537">
        <f t="shared" si="70"/>
        <v>0</v>
      </c>
      <c r="O537" s="4">
        <v>202.13</v>
      </c>
      <c r="P537">
        <f t="shared" si="71"/>
        <v>0.99655866053996489</v>
      </c>
    </row>
    <row r="538" spans="1:16" x14ac:dyDescent="0.3">
      <c r="A538">
        <v>3746</v>
      </c>
      <c r="B538" s="1">
        <f t="shared" si="64"/>
        <v>47576</v>
      </c>
      <c r="C538">
        <f t="shared" si="65"/>
        <v>14</v>
      </c>
      <c r="D538" s="2">
        <f t="shared" si="66"/>
        <v>4</v>
      </c>
      <c r="E538" s="4">
        <v>24.1</v>
      </c>
      <c r="F538">
        <v>24.1</v>
      </c>
      <c r="G538">
        <f t="shared" si="67"/>
        <v>19.007000000000001</v>
      </c>
      <c r="H538">
        <f t="shared" si="68"/>
        <v>1</v>
      </c>
      <c r="I538">
        <f>Parameters!$B$1*H538^(1/Parameters!$B$2)</f>
        <v>2.0499999999999998</v>
      </c>
      <c r="J538" s="4">
        <v>9.2590000000000003</v>
      </c>
      <c r="K538" s="5">
        <v>74.953000000000003</v>
      </c>
      <c r="L538">
        <f t="shared" si="69"/>
        <v>1</v>
      </c>
      <c r="M538">
        <f>Parameters!$B$4/53*(1+Parameters!$C$5*COS(2*PI()*(C538-1)/53+Parameters!$C$6))</f>
        <v>4716981.1320754718</v>
      </c>
      <c r="N538">
        <f t="shared" si="70"/>
        <v>0</v>
      </c>
      <c r="O538" s="4">
        <v>202.12700000000001</v>
      </c>
      <c r="P538">
        <f t="shared" si="71"/>
        <v>0.99654386968268682</v>
      </c>
    </row>
    <row r="539" spans="1:16" x14ac:dyDescent="0.3">
      <c r="A539">
        <v>3753</v>
      </c>
      <c r="B539" s="1">
        <f t="shared" si="64"/>
        <v>47583</v>
      </c>
      <c r="C539">
        <f t="shared" si="65"/>
        <v>15</v>
      </c>
      <c r="D539" s="2">
        <f t="shared" si="66"/>
        <v>4</v>
      </c>
      <c r="E539" s="4">
        <v>24.1</v>
      </c>
      <c r="F539">
        <v>24.1</v>
      </c>
      <c r="G539">
        <f t="shared" si="67"/>
        <v>19.007000000000001</v>
      </c>
      <c r="H539">
        <f t="shared" si="68"/>
        <v>1</v>
      </c>
      <c r="I539">
        <f>Parameters!$B$1*H539^(1/Parameters!$B$2)</f>
        <v>2.0499999999999998</v>
      </c>
      <c r="J539" s="4">
        <v>9.2590000000000003</v>
      </c>
      <c r="K539" s="5">
        <v>54.334000000000003</v>
      </c>
      <c r="L539">
        <f t="shared" si="69"/>
        <v>1</v>
      </c>
      <c r="M539">
        <f>Parameters!$B$4/53*(1+Parameters!$C$5*COS(2*PI()*(C539-1)/53+Parameters!$C$6))</f>
        <v>4716981.1320754718</v>
      </c>
      <c r="N539">
        <f t="shared" si="70"/>
        <v>0</v>
      </c>
      <c r="O539" s="4">
        <v>202.12700000000001</v>
      </c>
      <c r="P539">
        <f t="shared" si="71"/>
        <v>0.99654386968268682</v>
      </c>
    </row>
    <row r="540" spans="1:16" x14ac:dyDescent="0.3">
      <c r="A540">
        <v>3760</v>
      </c>
      <c r="B540" s="1">
        <f t="shared" si="64"/>
        <v>47590</v>
      </c>
      <c r="C540">
        <f t="shared" si="65"/>
        <v>16</v>
      </c>
      <c r="D540" s="2">
        <f t="shared" si="66"/>
        <v>4</v>
      </c>
      <c r="E540" s="4">
        <v>24.1</v>
      </c>
      <c r="F540">
        <v>24.1</v>
      </c>
      <c r="G540">
        <f t="shared" si="67"/>
        <v>19.007000000000001</v>
      </c>
      <c r="H540">
        <f t="shared" si="68"/>
        <v>1</v>
      </c>
      <c r="I540">
        <f>Parameters!$B$1*H540^(1/Parameters!$B$2)</f>
        <v>2.0499999999999998</v>
      </c>
      <c r="J540" s="4">
        <v>9.2590000000000003</v>
      </c>
      <c r="K540" s="5">
        <v>68.091999999999999</v>
      </c>
      <c r="L540">
        <f t="shared" si="69"/>
        <v>1</v>
      </c>
      <c r="M540">
        <f>Parameters!$B$4/53*(1+Parameters!$C$5*COS(2*PI()*(C540-1)/53+Parameters!$C$6))</f>
        <v>4716981.1320754718</v>
      </c>
      <c r="N540">
        <f t="shared" si="70"/>
        <v>0</v>
      </c>
      <c r="O540" s="4">
        <v>202.12700000000001</v>
      </c>
      <c r="P540">
        <f t="shared" si="71"/>
        <v>0.99654386968268682</v>
      </c>
    </row>
    <row r="541" spans="1:16" x14ac:dyDescent="0.3">
      <c r="A541">
        <v>3767</v>
      </c>
      <c r="B541" s="1">
        <f t="shared" si="64"/>
        <v>47597</v>
      </c>
      <c r="C541">
        <f t="shared" si="65"/>
        <v>17</v>
      </c>
      <c r="D541" s="2">
        <f t="shared" si="66"/>
        <v>4</v>
      </c>
      <c r="E541" s="4">
        <v>24.1</v>
      </c>
      <c r="F541">
        <v>24.1</v>
      </c>
      <c r="G541">
        <f t="shared" si="67"/>
        <v>19.007000000000001</v>
      </c>
      <c r="H541">
        <f t="shared" si="68"/>
        <v>1</v>
      </c>
      <c r="I541">
        <f>Parameters!$B$1*H541^(1/Parameters!$B$2)</f>
        <v>2.0499999999999998</v>
      </c>
      <c r="J541" s="4">
        <v>9.2590000000000003</v>
      </c>
      <c r="K541" s="5">
        <v>66.471000000000004</v>
      </c>
      <c r="L541">
        <f t="shared" si="69"/>
        <v>1</v>
      </c>
      <c r="M541">
        <f>Parameters!$B$4/53*(1+Parameters!$C$5*COS(2*PI()*(C541-1)/53+Parameters!$C$6))</f>
        <v>4716981.1320754718</v>
      </c>
      <c r="N541">
        <f t="shared" si="70"/>
        <v>0</v>
      </c>
      <c r="O541" s="4">
        <v>202.12700000000001</v>
      </c>
      <c r="P541">
        <f t="shared" si="71"/>
        <v>0.99654386968268682</v>
      </c>
    </row>
    <row r="542" spans="1:16" x14ac:dyDescent="0.3">
      <c r="A542">
        <v>3774</v>
      </c>
      <c r="B542" s="1">
        <f t="shared" si="64"/>
        <v>47604</v>
      </c>
      <c r="C542">
        <f t="shared" si="65"/>
        <v>18</v>
      </c>
      <c r="D542" s="2">
        <f t="shared" si="66"/>
        <v>5</v>
      </c>
      <c r="E542" s="4">
        <v>25.1</v>
      </c>
      <c r="F542">
        <v>25.1</v>
      </c>
      <c r="G542">
        <f t="shared" si="67"/>
        <v>20.007000000000001</v>
      </c>
      <c r="H542">
        <f t="shared" si="68"/>
        <v>1</v>
      </c>
      <c r="I542">
        <f>Parameters!$B$1*H542^(1/Parameters!$B$2)</f>
        <v>2.0499999999999998</v>
      </c>
      <c r="J542" s="4">
        <v>9.2590000000000003</v>
      </c>
      <c r="K542" s="5">
        <v>38.627000000000002</v>
      </c>
      <c r="L542">
        <f t="shared" si="69"/>
        <v>1</v>
      </c>
      <c r="M542">
        <f>Parameters!$B$4/53*(1+Parameters!$C$5*COS(2*PI()*(C542-1)/53+Parameters!$C$6))</f>
        <v>4716981.1320754718</v>
      </c>
      <c r="N542">
        <f t="shared" si="70"/>
        <v>0</v>
      </c>
      <c r="O542" s="4">
        <v>202.08600000000001</v>
      </c>
      <c r="P542">
        <f t="shared" si="71"/>
        <v>0.99634172796655296</v>
      </c>
    </row>
    <row r="543" spans="1:16" x14ac:dyDescent="0.3">
      <c r="A543">
        <v>3781</v>
      </c>
      <c r="B543" s="1">
        <f t="shared" si="64"/>
        <v>47611</v>
      </c>
      <c r="C543">
        <f t="shared" si="65"/>
        <v>19</v>
      </c>
      <c r="D543" s="2">
        <f t="shared" si="66"/>
        <v>5</v>
      </c>
      <c r="E543" s="4">
        <v>25.1</v>
      </c>
      <c r="F543">
        <v>25.1</v>
      </c>
      <c r="G543">
        <f t="shared" si="67"/>
        <v>20.007000000000001</v>
      </c>
      <c r="H543">
        <f t="shared" si="68"/>
        <v>1</v>
      </c>
      <c r="I543">
        <f>Parameters!$B$1*H543^(1/Parameters!$B$2)</f>
        <v>2.0499999999999998</v>
      </c>
      <c r="J543" s="4">
        <v>9.2590000000000003</v>
      </c>
      <c r="K543" s="5">
        <v>44.558999999999997</v>
      </c>
      <c r="L543">
        <f t="shared" si="69"/>
        <v>1</v>
      </c>
      <c r="M543">
        <f>Parameters!$B$4/53*(1+Parameters!$C$5*COS(2*PI()*(C543-1)/53+Parameters!$C$6))</f>
        <v>4716981.1320754718</v>
      </c>
      <c r="N543">
        <f t="shared" si="70"/>
        <v>0</v>
      </c>
      <c r="O543" s="4">
        <v>202.08600000000001</v>
      </c>
      <c r="P543">
        <f t="shared" si="71"/>
        <v>0.99634172796655296</v>
      </c>
    </row>
    <row r="544" spans="1:16" x14ac:dyDescent="0.3">
      <c r="A544">
        <v>3788</v>
      </c>
      <c r="B544" s="1">
        <f t="shared" si="64"/>
        <v>47618</v>
      </c>
      <c r="C544">
        <f t="shared" si="65"/>
        <v>20</v>
      </c>
      <c r="D544" s="2">
        <f t="shared" si="66"/>
        <v>5</v>
      </c>
      <c r="E544" s="4">
        <v>25.1</v>
      </c>
      <c r="F544">
        <v>25.1</v>
      </c>
      <c r="G544">
        <f t="shared" si="67"/>
        <v>20.007000000000001</v>
      </c>
      <c r="H544">
        <f t="shared" si="68"/>
        <v>1</v>
      </c>
      <c r="I544">
        <f>Parameters!$B$1*H544^(1/Parameters!$B$2)</f>
        <v>2.0499999999999998</v>
      </c>
      <c r="J544" s="4">
        <v>9.2590000000000003</v>
      </c>
      <c r="K544" s="5">
        <v>29.823</v>
      </c>
      <c r="L544">
        <f t="shared" si="69"/>
        <v>1</v>
      </c>
      <c r="M544">
        <f>Parameters!$B$4/53*(1+Parameters!$C$5*COS(2*PI()*(C544-1)/53+Parameters!$C$6))</f>
        <v>4716981.1320754718</v>
      </c>
      <c r="N544">
        <f t="shared" si="70"/>
        <v>0</v>
      </c>
      <c r="O544" s="4">
        <v>202.08600000000001</v>
      </c>
      <c r="P544">
        <f t="shared" si="71"/>
        <v>0.99634172796655296</v>
      </c>
    </row>
    <row r="545" spans="1:16" x14ac:dyDescent="0.3">
      <c r="A545">
        <v>3795</v>
      </c>
      <c r="B545" s="1">
        <f t="shared" si="64"/>
        <v>47625</v>
      </c>
      <c r="C545">
        <f t="shared" si="65"/>
        <v>21</v>
      </c>
      <c r="D545" s="2">
        <f t="shared" si="66"/>
        <v>5</v>
      </c>
      <c r="E545" s="4">
        <v>25.1</v>
      </c>
      <c r="F545">
        <v>25.1</v>
      </c>
      <c r="G545">
        <f t="shared" si="67"/>
        <v>20.007000000000001</v>
      </c>
      <c r="H545">
        <f t="shared" si="68"/>
        <v>1</v>
      </c>
      <c r="I545">
        <f>Parameters!$B$1*H545^(1/Parameters!$B$2)</f>
        <v>2.0499999999999998</v>
      </c>
      <c r="J545" s="4">
        <v>9.2590000000000003</v>
      </c>
      <c r="K545" s="5">
        <v>30.367999999999999</v>
      </c>
      <c r="L545">
        <f t="shared" si="69"/>
        <v>1</v>
      </c>
      <c r="M545">
        <f>Parameters!$B$4/53*(1+Parameters!$C$5*COS(2*PI()*(C545-1)/53+Parameters!$C$6))</f>
        <v>4716981.1320754718</v>
      </c>
      <c r="N545">
        <f t="shared" si="70"/>
        <v>0</v>
      </c>
      <c r="O545" s="4">
        <v>202.08600000000001</v>
      </c>
      <c r="P545">
        <f t="shared" si="71"/>
        <v>0.99634172796655296</v>
      </c>
    </row>
    <row r="546" spans="1:16" x14ac:dyDescent="0.3">
      <c r="A546">
        <v>3802</v>
      </c>
      <c r="B546" s="1">
        <f t="shared" si="64"/>
        <v>47632</v>
      </c>
      <c r="C546">
        <f t="shared" si="65"/>
        <v>22</v>
      </c>
      <c r="D546" s="2">
        <f t="shared" si="66"/>
        <v>5</v>
      </c>
      <c r="E546" s="4">
        <v>25.1</v>
      </c>
      <c r="F546">
        <v>25.1</v>
      </c>
      <c r="G546">
        <f t="shared" si="67"/>
        <v>20.007000000000001</v>
      </c>
      <c r="H546">
        <f t="shared" si="68"/>
        <v>1</v>
      </c>
      <c r="I546">
        <f>Parameters!$B$1*H546^(1/Parameters!$B$2)</f>
        <v>2.0499999999999998</v>
      </c>
      <c r="J546" s="4">
        <v>9.2590000000000003</v>
      </c>
      <c r="K546" s="5">
        <v>25.004999999999999</v>
      </c>
      <c r="L546">
        <f t="shared" si="69"/>
        <v>1</v>
      </c>
      <c r="M546">
        <f>Parameters!$B$4/53*(1+Parameters!$C$5*COS(2*PI()*(C546-1)/53+Parameters!$C$6))</f>
        <v>4716981.1320754718</v>
      </c>
      <c r="N546">
        <f t="shared" si="70"/>
        <v>0</v>
      </c>
      <c r="O546" s="4">
        <v>202.08600000000001</v>
      </c>
      <c r="P546">
        <f t="shared" si="71"/>
        <v>0.99634172796655296</v>
      </c>
    </row>
    <row r="547" spans="1:16" x14ac:dyDescent="0.3">
      <c r="A547">
        <v>3809</v>
      </c>
      <c r="B547" s="1">
        <f t="shared" si="64"/>
        <v>47639</v>
      </c>
      <c r="C547">
        <f t="shared" si="65"/>
        <v>23</v>
      </c>
      <c r="D547" s="2">
        <f t="shared" si="66"/>
        <v>6</v>
      </c>
      <c r="E547" s="4">
        <v>25.3</v>
      </c>
      <c r="F547">
        <v>25.3</v>
      </c>
      <c r="G547">
        <f t="shared" si="67"/>
        <v>20.207000000000001</v>
      </c>
      <c r="H547">
        <f t="shared" si="68"/>
        <v>1</v>
      </c>
      <c r="I547">
        <f>Parameters!$B$1*H547^(1/Parameters!$B$2)</f>
        <v>2.0499999999999998</v>
      </c>
      <c r="J547" s="4">
        <v>9.2590000000000003</v>
      </c>
      <c r="K547" s="5">
        <v>14.561</v>
      </c>
      <c r="L547">
        <f t="shared" si="69"/>
        <v>1</v>
      </c>
      <c r="M547">
        <f>Parameters!$B$4/53*(1+Parameters!$C$5*COS(2*PI()*(C547-1)/53+Parameters!$C$6))</f>
        <v>4716981.1320754718</v>
      </c>
      <c r="N547">
        <f t="shared" si="70"/>
        <v>0</v>
      </c>
      <c r="O547" s="4">
        <v>202.07</v>
      </c>
      <c r="P547">
        <f t="shared" si="71"/>
        <v>0.99626284339440307</v>
      </c>
    </row>
    <row r="548" spans="1:16" x14ac:dyDescent="0.3">
      <c r="A548">
        <v>3816</v>
      </c>
      <c r="B548" s="1">
        <f t="shared" si="64"/>
        <v>47646</v>
      </c>
      <c r="C548">
        <f t="shared" si="65"/>
        <v>24</v>
      </c>
      <c r="D548" s="2">
        <f t="shared" si="66"/>
        <v>6</v>
      </c>
      <c r="E548" s="4">
        <v>25.3</v>
      </c>
      <c r="F548">
        <v>25.3</v>
      </c>
      <c r="G548">
        <f t="shared" si="67"/>
        <v>20.207000000000001</v>
      </c>
      <c r="H548">
        <f t="shared" si="68"/>
        <v>1</v>
      </c>
      <c r="I548">
        <f>Parameters!$B$1*H548^(1/Parameters!$B$2)</f>
        <v>2.0499999999999998</v>
      </c>
      <c r="J548" s="4">
        <v>9.2590000000000003</v>
      </c>
      <c r="K548" s="5">
        <v>11.692</v>
      </c>
      <c r="L548">
        <f t="shared" si="69"/>
        <v>1</v>
      </c>
      <c r="M548">
        <f>Parameters!$B$4/53*(1+Parameters!$C$5*COS(2*PI()*(C548-1)/53+Parameters!$C$6))</f>
        <v>4716981.1320754718</v>
      </c>
      <c r="N548">
        <f t="shared" si="70"/>
        <v>0</v>
      </c>
      <c r="O548" s="4">
        <v>202.07</v>
      </c>
      <c r="P548">
        <f t="shared" si="71"/>
        <v>0.99626284339440307</v>
      </c>
    </row>
    <row r="549" spans="1:16" x14ac:dyDescent="0.3">
      <c r="A549">
        <v>3823</v>
      </c>
      <c r="B549" s="1">
        <f t="shared" si="64"/>
        <v>47653</v>
      </c>
      <c r="C549">
        <f t="shared" si="65"/>
        <v>25</v>
      </c>
      <c r="D549" s="2">
        <f t="shared" si="66"/>
        <v>6</v>
      </c>
      <c r="E549" s="4">
        <v>25.3</v>
      </c>
      <c r="F549">
        <v>25.3</v>
      </c>
      <c r="G549">
        <f t="shared" si="67"/>
        <v>20.207000000000001</v>
      </c>
      <c r="H549">
        <f t="shared" si="68"/>
        <v>1</v>
      </c>
      <c r="I549">
        <f>Parameters!$B$1*H549^(1/Parameters!$B$2)</f>
        <v>2.0499999999999998</v>
      </c>
      <c r="J549" s="4">
        <v>9.2590000000000003</v>
      </c>
      <c r="K549" s="5">
        <v>11.736000000000001</v>
      </c>
      <c r="L549">
        <f t="shared" si="69"/>
        <v>1</v>
      </c>
      <c r="M549">
        <f>Parameters!$B$4/53*(1+Parameters!$C$5*COS(2*PI()*(C549-1)/53+Parameters!$C$6))</f>
        <v>4716981.1320754718</v>
      </c>
      <c r="N549">
        <f t="shared" si="70"/>
        <v>0</v>
      </c>
      <c r="O549" s="4">
        <v>202.07</v>
      </c>
      <c r="P549">
        <f t="shared" si="71"/>
        <v>0.99626284339440307</v>
      </c>
    </row>
    <row r="550" spans="1:16" x14ac:dyDescent="0.3">
      <c r="A550">
        <v>3830</v>
      </c>
      <c r="B550" s="1">
        <f t="shared" si="64"/>
        <v>47660</v>
      </c>
      <c r="C550">
        <f t="shared" si="65"/>
        <v>26</v>
      </c>
      <c r="D550" s="2">
        <f t="shared" si="66"/>
        <v>6</v>
      </c>
      <c r="E550" s="4">
        <v>25.3</v>
      </c>
      <c r="F550">
        <v>25.390999999999998</v>
      </c>
      <c r="G550">
        <f t="shared" si="67"/>
        <v>20.297999999999998</v>
      </c>
      <c r="H550">
        <f t="shared" si="68"/>
        <v>1</v>
      </c>
      <c r="I550">
        <f>Parameters!$B$1*H550^(1/Parameters!$B$2)</f>
        <v>2.0499999999999998</v>
      </c>
      <c r="J550" s="4">
        <v>9.2590000000000003</v>
      </c>
      <c r="K550" s="5">
        <v>9.1829999999999998</v>
      </c>
      <c r="L550">
        <f t="shared" si="69"/>
        <v>0.99179177016956466</v>
      </c>
      <c r="M550">
        <f>Parameters!$B$4/53*(1+Parameters!$C$5*COS(2*PI()*(C550-1)/53+Parameters!$C$6))</f>
        <v>4716981.1320754718</v>
      </c>
      <c r="N550">
        <f t="shared" si="70"/>
        <v>1.3828267633601798E-2</v>
      </c>
      <c r="O550" s="4">
        <v>199.80500000000001</v>
      </c>
      <c r="P550">
        <f t="shared" si="71"/>
        <v>0.98509574614944684</v>
      </c>
    </row>
    <row r="551" spans="1:16" x14ac:dyDescent="0.3">
      <c r="A551">
        <v>3837</v>
      </c>
      <c r="B551" s="1">
        <f t="shared" si="64"/>
        <v>47667</v>
      </c>
      <c r="C551">
        <f t="shared" si="65"/>
        <v>27</v>
      </c>
      <c r="D551" s="2">
        <f t="shared" si="66"/>
        <v>7</v>
      </c>
      <c r="E551" s="4">
        <v>26</v>
      </c>
      <c r="F551">
        <v>26.091000000000001</v>
      </c>
      <c r="G551">
        <f t="shared" si="67"/>
        <v>20.998000000000001</v>
      </c>
      <c r="H551">
        <f t="shared" si="68"/>
        <v>1</v>
      </c>
      <c r="I551">
        <f>Parameters!$B$1*H551^(1/Parameters!$B$2)</f>
        <v>2.0499999999999998</v>
      </c>
      <c r="J551" s="4">
        <v>9.2590000000000003</v>
      </c>
      <c r="K551" s="5">
        <v>7.4</v>
      </c>
      <c r="L551">
        <f t="shared" si="69"/>
        <v>0.79922237822659037</v>
      </c>
      <c r="M551">
        <f>Parameters!$B$4/53*(1+Parameters!$C$5*COS(2*PI()*(C551-1)/53+Parameters!$C$6))</f>
        <v>4716981.1320754718</v>
      </c>
      <c r="N551">
        <f t="shared" si="70"/>
        <v>0.3382467043534928</v>
      </c>
      <c r="O551" s="4">
        <v>195.68</v>
      </c>
      <c r="P551">
        <f t="shared" si="71"/>
        <v>0.96475831739207607</v>
      </c>
    </row>
    <row r="552" spans="1:16" x14ac:dyDescent="0.3">
      <c r="A552">
        <v>3844</v>
      </c>
      <c r="B552" s="1">
        <f t="shared" si="64"/>
        <v>47674</v>
      </c>
      <c r="C552">
        <f t="shared" si="65"/>
        <v>28</v>
      </c>
      <c r="D552" s="2">
        <f t="shared" si="66"/>
        <v>7</v>
      </c>
      <c r="E552" s="4">
        <v>26</v>
      </c>
      <c r="F552">
        <v>26.091000000000001</v>
      </c>
      <c r="G552">
        <f t="shared" si="67"/>
        <v>20.998000000000001</v>
      </c>
      <c r="H552">
        <f t="shared" si="68"/>
        <v>1</v>
      </c>
      <c r="I552">
        <f>Parameters!$B$1*H552^(1/Parameters!$B$2)</f>
        <v>2.0499999999999998</v>
      </c>
      <c r="J552" s="4">
        <v>9.2590000000000003</v>
      </c>
      <c r="K552" s="5">
        <v>6.89</v>
      </c>
      <c r="L552">
        <f t="shared" si="69"/>
        <v>0.7441408359434063</v>
      </c>
      <c r="M552">
        <f>Parameters!$B$4/53*(1+Parameters!$C$5*COS(2*PI()*(C552-1)/53+Parameters!$C$6))</f>
        <v>4716981.1320754718</v>
      </c>
      <c r="N552">
        <f t="shared" si="70"/>
        <v>0.43104165821055673</v>
      </c>
      <c r="O552" s="4">
        <v>190.62299999999999</v>
      </c>
      <c r="P552">
        <f t="shared" si="71"/>
        <v>0.93982586230697929</v>
      </c>
    </row>
    <row r="553" spans="1:16" x14ac:dyDescent="0.3">
      <c r="A553">
        <v>3851</v>
      </c>
      <c r="B553" s="1">
        <f t="shared" si="64"/>
        <v>47681</v>
      </c>
      <c r="C553">
        <f t="shared" si="65"/>
        <v>29</v>
      </c>
      <c r="D553" s="2">
        <f t="shared" si="66"/>
        <v>7</v>
      </c>
      <c r="E553" s="4">
        <v>26</v>
      </c>
      <c r="F553">
        <v>26.091000000000001</v>
      </c>
      <c r="G553">
        <f t="shared" si="67"/>
        <v>20.998000000000001</v>
      </c>
      <c r="H553">
        <f t="shared" si="68"/>
        <v>1</v>
      </c>
      <c r="I553">
        <f>Parameters!$B$1*H553^(1/Parameters!$B$2)</f>
        <v>2.0499999999999998</v>
      </c>
      <c r="J553" s="4">
        <v>9.2590000000000003</v>
      </c>
      <c r="K553" s="5">
        <v>6.8719999999999999</v>
      </c>
      <c r="L553">
        <f t="shared" si="69"/>
        <v>0.74219678150988222</v>
      </c>
      <c r="M553">
        <f>Parameters!$B$4/53*(1+Parameters!$C$5*COS(2*PI()*(C553-1)/53+Parameters!$C$6))</f>
        <v>4716981.1320754718</v>
      </c>
      <c r="N553">
        <f t="shared" si="70"/>
        <v>0.43431677422904125</v>
      </c>
      <c r="O553" s="4">
        <v>189.83099999999999</v>
      </c>
      <c r="P553">
        <f t="shared" si="71"/>
        <v>0.93592107598556407</v>
      </c>
    </row>
    <row r="554" spans="1:16" x14ac:dyDescent="0.3">
      <c r="A554">
        <v>3858</v>
      </c>
      <c r="B554" s="1">
        <f t="shared" si="64"/>
        <v>47688</v>
      </c>
      <c r="C554">
        <f t="shared" si="65"/>
        <v>30</v>
      </c>
      <c r="D554" s="2">
        <f t="shared" si="66"/>
        <v>7</v>
      </c>
      <c r="E554" s="4">
        <v>26</v>
      </c>
      <c r="F554">
        <v>26.091000000000001</v>
      </c>
      <c r="G554">
        <f t="shared" si="67"/>
        <v>20.998000000000001</v>
      </c>
      <c r="H554">
        <f t="shared" si="68"/>
        <v>1</v>
      </c>
      <c r="I554">
        <f>Parameters!$B$1*H554^(1/Parameters!$B$2)</f>
        <v>2.0499999999999998</v>
      </c>
      <c r="J554" s="4">
        <v>9.2590000000000003</v>
      </c>
      <c r="K554" s="5">
        <v>9.1</v>
      </c>
      <c r="L554">
        <f t="shared" si="69"/>
        <v>0.98282751917053668</v>
      </c>
      <c r="M554">
        <f>Parameters!$B$4/53*(1+Parameters!$C$5*COS(2*PI()*(C554-1)/53+Parameters!$C$6))</f>
        <v>4716981.1320754718</v>
      </c>
      <c r="N554">
        <f t="shared" si="70"/>
        <v>2.8930191496614129E-2</v>
      </c>
      <c r="O554" s="4">
        <v>188.501</v>
      </c>
      <c r="P554">
        <f t="shared" si="71"/>
        <v>0.92936379592561191</v>
      </c>
    </row>
    <row r="555" spans="1:16" x14ac:dyDescent="0.3">
      <c r="A555">
        <v>3865</v>
      </c>
      <c r="B555" s="1">
        <f t="shared" si="64"/>
        <v>47695</v>
      </c>
      <c r="C555">
        <f t="shared" si="65"/>
        <v>31</v>
      </c>
      <c r="D555" s="2">
        <f t="shared" si="66"/>
        <v>7</v>
      </c>
      <c r="E555" s="4">
        <v>26</v>
      </c>
      <c r="F555">
        <v>26.091000000000001</v>
      </c>
      <c r="G555">
        <f t="shared" si="67"/>
        <v>20.998000000000001</v>
      </c>
      <c r="H555">
        <f t="shared" si="68"/>
        <v>1</v>
      </c>
      <c r="I555">
        <f>Parameters!$B$1*H555^(1/Parameters!$B$2)</f>
        <v>2.0499999999999998</v>
      </c>
      <c r="J555" s="4">
        <v>9.2590000000000003</v>
      </c>
      <c r="K555" s="5">
        <v>9.1820000000000004</v>
      </c>
      <c r="L555">
        <f t="shared" si="69"/>
        <v>0.99168376714548012</v>
      </c>
      <c r="M555">
        <f>Parameters!$B$4/53*(1+Parameters!$C$5*COS(2*PI()*(C555-1)/53+Parameters!$C$6))</f>
        <v>4716981.1320754718</v>
      </c>
      <c r="N555">
        <f t="shared" si="70"/>
        <v>1.4010218523517375E-2</v>
      </c>
      <c r="O555" s="4">
        <v>187.53800000000001</v>
      </c>
      <c r="P555">
        <f t="shared" si="71"/>
        <v>0.92461593073934567</v>
      </c>
    </row>
    <row r="556" spans="1:16" x14ac:dyDescent="0.3">
      <c r="A556">
        <v>3872</v>
      </c>
      <c r="B556" s="1">
        <f t="shared" si="64"/>
        <v>47702</v>
      </c>
      <c r="C556">
        <f t="shared" si="65"/>
        <v>32</v>
      </c>
      <c r="D556" s="2">
        <f t="shared" si="66"/>
        <v>8</v>
      </c>
      <c r="E556" s="4">
        <v>26.4</v>
      </c>
      <c r="F556">
        <v>26.491</v>
      </c>
      <c r="G556">
        <f t="shared" si="67"/>
        <v>21.398</v>
      </c>
      <c r="H556">
        <f t="shared" si="68"/>
        <v>1</v>
      </c>
      <c r="I556">
        <f>Parameters!$B$1*H556^(1/Parameters!$B$2)</f>
        <v>2.0499999999999998</v>
      </c>
      <c r="J556" s="4">
        <v>9.2590000000000003</v>
      </c>
      <c r="K556" s="5">
        <v>9.1820000000000004</v>
      </c>
      <c r="L556">
        <f t="shared" si="69"/>
        <v>0.99168376714548012</v>
      </c>
      <c r="M556">
        <f>Parameters!$B$4/53*(1+Parameters!$C$5*COS(2*PI()*(C556-1)/53+Parameters!$C$6))</f>
        <v>4716981.1320754718</v>
      </c>
      <c r="N556">
        <f t="shared" si="70"/>
        <v>1.4010218523517375E-2</v>
      </c>
      <c r="O556" s="4">
        <v>186.494</v>
      </c>
      <c r="P556">
        <f t="shared" si="71"/>
        <v>0.91946871240657102</v>
      </c>
    </row>
    <row r="557" spans="1:16" x14ac:dyDescent="0.3">
      <c r="A557">
        <v>3879</v>
      </c>
      <c r="B557" s="1">
        <f t="shared" si="64"/>
        <v>47709</v>
      </c>
      <c r="C557">
        <f t="shared" si="65"/>
        <v>33</v>
      </c>
      <c r="D557" s="2">
        <f t="shared" si="66"/>
        <v>8</v>
      </c>
      <c r="E557" s="4">
        <v>26.4</v>
      </c>
      <c r="F557">
        <v>26.491</v>
      </c>
      <c r="G557">
        <f t="shared" si="67"/>
        <v>21.398</v>
      </c>
      <c r="H557">
        <f t="shared" si="68"/>
        <v>1</v>
      </c>
      <c r="I557">
        <f>Parameters!$B$1*H557^(1/Parameters!$B$2)</f>
        <v>2.0499999999999998</v>
      </c>
      <c r="J557" s="4">
        <v>9.2590000000000003</v>
      </c>
      <c r="K557" s="5">
        <v>9.2029999999999994</v>
      </c>
      <c r="L557">
        <f t="shared" si="69"/>
        <v>0.99395183065125814</v>
      </c>
      <c r="M557">
        <f>Parameters!$B$4/53*(1+Parameters!$C$5*COS(2*PI()*(C557-1)/53+Parameters!$C$6))</f>
        <v>4716981.1320754718</v>
      </c>
      <c r="N557">
        <f t="shared" si="70"/>
        <v>1.0189249835285585E-2</v>
      </c>
      <c r="O557" s="4">
        <v>180.33799999999999</v>
      </c>
      <c r="P557">
        <f t="shared" si="71"/>
        <v>0.88911787327193481</v>
      </c>
    </row>
    <row r="558" spans="1:16" x14ac:dyDescent="0.3">
      <c r="A558">
        <v>3886</v>
      </c>
      <c r="B558" s="1">
        <f t="shared" si="64"/>
        <v>47716</v>
      </c>
      <c r="C558">
        <f t="shared" si="65"/>
        <v>34</v>
      </c>
      <c r="D558" s="2">
        <f t="shared" si="66"/>
        <v>8</v>
      </c>
      <c r="E558" s="4">
        <v>26.4</v>
      </c>
      <c r="F558">
        <v>26.491</v>
      </c>
      <c r="G558">
        <f t="shared" si="67"/>
        <v>21.398</v>
      </c>
      <c r="H558">
        <f t="shared" si="68"/>
        <v>1</v>
      </c>
      <c r="I558">
        <f>Parameters!$B$1*H558^(1/Parameters!$B$2)</f>
        <v>2.0499999999999998</v>
      </c>
      <c r="J558" s="4">
        <v>9.2590000000000003</v>
      </c>
      <c r="K558" s="5">
        <v>8.5299999999999994</v>
      </c>
      <c r="L558">
        <f t="shared" si="69"/>
        <v>0.92126579544227227</v>
      </c>
      <c r="M558">
        <f>Parameters!$B$4/53*(1+Parameters!$C$5*COS(2*PI()*(C558-1)/53+Parameters!$C$6))</f>
        <v>4716981.1320754718</v>
      </c>
      <c r="N558">
        <f t="shared" si="70"/>
        <v>0.13264219874862648</v>
      </c>
      <c r="O558" s="4">
        <v>176.351</v>
      </c>
      <c r="P558">
        <f t="shared" si="71"/>
        <v>0.86946082394935609</v>
      </c>
    </row>
    <row r="559" spans="1:16" x14ac:dyDescent="0.3">
      <c r="A559">
        <v>3893</v>
      </c>
      <c r="B559" s="1">
        <f t="shared" si="64"/>
        <v>47723</v>
      </c>
      <c r="C559">
        <f t="shared" si="65"/>
        <v>35</v>
      </c>
      <c r="D559" s="2">
        <f t="shared" si="66"/>
        <v>8</v>
      </c>
      <c r="E559" s="4">
        <v>26.4</v>
      </c>
      <c r="F559">
        <v>26.491</v>
      </c>
      <c r="G559">
        <f t="shared" si="67"/>
        <v>21.398</v>
      </c>
      <c r="H559">
        <f t="shared" si="68"/>
        <v>1</v>
      </c>
      <c r="I559">
        <f>Parameters!$B$1*H559^(1/Parameters!$B$2)</f>
        <v>2.0499999999999998</v>
      </c>
      <c r="J559" s="4">
        <v>9.2590000000000003</v>
      </c>
      <c r="K559" s="5">
        <v>6.8869999999999996</v>
      </c>
      <c r="L559">
        <f t="shared" si="69"/>
        <v>0.74381682687115236</v>
      </c>
      <c r="M559">
        <f>Parameters!$B$4/53*(1+Parameters!$C$5*COS(2*PI()*(C559-1)/53+Parameters!$C$6))</f>
        <v>4716981.1320754718</v>
      </c>
      <c r="N559">
        <f t="shared" si="70"/>
        <v>0.431587510880304</v>
      </c>
      <c r="O559" s="4">
        <v>171.84700000000001</v>
      </c>
      <c r="P559">
        <f t="shared" si="71"/>
        <v>0.84725481688918691</v>
      </c>
    </row>
    <row r="560" spans="1:16" x14ac:dyDescent="0.3">
      <c r="A560">
        <v>3900</v>
      </c>
      <c r="B560" s="1">
        <f t="shared" si="64"/>
        <v>47730</v>
      </c>
      <c r="C560">
        <f t="shared" si="65"/>
        <v>36</v>
      </c>
      <c r="D560" s="2">
        <f t="shared" si="66"/>
        <v>9</v>
      </c>
      <c r="E560" s="4">
        <v>25</v>
      </c>
      <c r="F560">
        <v>25.091000000000001</v>
      </c>
      <c r="G560">
        <f t="shared" si="67"/>
        <v>19.998000000000001</v>
      </c>
      <c r="H560">
        <f t="shared" si="68"/>
        <v>1</v>
      </c>
      <c r="I560">
        <f>Parameters!$B$1*H560^(1/Parameters!$B$2)</f>
        <v>2.0499999999999998</v>
      </c>
      <c r="J560" s="4">
        <v>9.2590000000000003</v>
      </c>
      <c r="K560" s="5">
        <v>6.8890000000000002</v>
      </c>
      <c r="L560">
        <f t="shared" si="69"/>
        <v>0.74403283291932176</v>
      </c>
      <c r="M560">
        <f>Parameters!$B$4/53*(1+Parameters!$C$5*COS(2*PI()*(C560-1)/53+Parameters!$C$6))</f>
        <v>4716981.1320754718</v>
      </c>
      <c r="N560">
        <f t="shared" si="70"/>
        <v>0.4312236091004723</v>
      </c>
      <c r="O560" s="4">
        <v>167.351</v>
      </c>
      <c r="P560">
        <f t="shared" si="71"/>
        <v>0.82508825211509262</v>
      </c>
    </row>
    <row r="561" spans="1:16" x14ac:dyDescent="0.3">
      <c r="A561">
        <v>3907</v>
      </c>
      <c r="B561" s="1">
        <f t="shared" si="64"/>
        <v>47737</v>
      </c>
      <c r="C561">
        <f t="shared" si="65"/>
        <v>37</v>
      </c>
      <c r="D561" s="2">
        <f t="shared" si="66"/>
        <v>9</v>
      </c>
      <c r="E561" s="4">
        <v>25</v>
      </c>
      <c r="F561">
        <v>25.091000000000001</v>
      </c>
      <c r="G561">
        <f t="shared" si="67"/>
        <v>19.998000000000001</v>
      </c>
      <c r="H561">
        <f t="shared" si="68"/>
        <v>1</v>
      </c>
      <c r="I561">
        <f>Parameters!$B$1*H561^(1/Parameters!$B$2)</f>
        <v>2.0499999999999998</v>
      </c>
      <c r="J561" s="4">
        <v>9.2590000000000003</v>
      </c>
      <c r="K561" s="5">
        <v>6.8819999999999997</v>
      </c>
      <c r="L561">
        <f t="shared" si="69"/>
        <v>0.74327681175072891</v>
      </c>
      <c r="M561">
        <f>Parameters!$B$4/53*(1+Parameters!$C$5*COS(2*PI()*(C561-1)/53+Parameters!$C$6))</f>
        <v>4716981.1320754718</v>
      </c>
      <c r="N561">
        <f t="shared" si="70"/>
        <v>0.4324972653298832</v>
      </c>
      <c r="O561" s="4">
        <v>164.60499999999999</v>
      </c>
      <c r="P561">
        <f t="shared" si="71"/>
        <v>0.81154968741988276</v>
      </c>
    </row>
    <row r="562" spans="1:16" x14ac:dyDescent="0.3">
      <c r="A562">
        <v>3914</v>
      </c>
      <c r="B562" s="1">
        <f t="shared" si="64"/>
        <v>47744</v>
      </c>
      <c r="C562">
        <f t="shared" si="65"/>
        <v>38</v>
      </c>
      <c r="D562" s="2">
        <f t="shared" si="66"/>
        <v>9</v>
      </c>
      <c r="E562" s="4">
        <v>25</v>
      </c>
      <c r="F562">
        <v>25</v>
      </c>
      <c r="G562">
        <f t="shared" si="67"/>
        <v>19.907</v>
      </c>
      <c r="H562">
        <f t="shared" si="68"/>
        <v>1</v>
      </c>
      <c r="I562">
        <f>Parameters!$B$1*H562^(1/Parameters!$B$2)</f>
        <v>2.0499999999999998</v>
      </c>
      <c r="J562" s="4">
        <v>9.2590000000000003</v>
      </c>
      <c r="K562" s="5">
        <v>9.1709999999999994</v>
      </c>
      <c r="L562">
        <f t="shared" si="69"/>
        <v>0.99049573388054857</v>
      </c>
      <c r="M562">
        <f>Parameters!$B$4/53*(1+Parameters!$C$5*COS(2*PI()*(C562-1)/53+Parameters!$C$6))</f>
        <v>4716981.1320754718</v>
      </c>
      <c r="N562">
        <f t="shared" si="70"/>
        <v>1.6011678312591527E-2</v>
      </c>
      <c r="O562" s="4">
        <v>166.21</v>
      </c>
      <c r="P562">
        <f t="shared" si="71"/>
        <v>0.8194627960636599</v>
      </c>
    </row>
    <row r="563" spans="1:16" x14ac:dyDescent="0.3">
      <c r="A563">
        <v>3921</v>
      </c>
      <c r="B563" s="1">
        <f t="shared" si="64"/>
        <v>47751</v>
      </c>
      <c r="C563">
        <f t="shared" si="65"/>
        <v>39</v>
      </c>
      <c r="D563" s="2">
        <f t="shared" si="66"/>
        <v>9</v>
      </c>
      <c r="E563" s="4">
        <v>25</v>
      </c>
      <c r="F563">
        <v>25.091000000000001</v>
      </c>
      <c r="G563">
        <f t="shared" si="67"/>
        <v>19.998000000000001</v>
      </c>
      <c r="H563">
        <f t="shared" si="68"/>
        <v>1</v>
      </c>
      <c r="I563">
        <f>Parameters!$B$1*H563^(1/Parameters!$B$2)</f>
        <v>2.0499999999999998</v>
      </c>
      <c r="J563" s="4">
        <v>9.2590000000000003</v>
      </c>
      <c r="K563" s="5">
        <v>9.1790000000000003</v>
      </c>
      <c r="L563">
        <f t="shared" si="69"/>
        <v>0.99135975807322607</v>
      </c>
      <c r="M563">
        <f>Parameters!$B$4/53*(1+Parameters!$C$5*COS(2*PI()*(C563-1)/53+Parameters!$C$6))</f>
        <v>4716981.1320754718</v>
      </c>
      <c r="N563">
        <f t="shared" si="70"/>
        <v>1.4556071193264852E-2</v>
      </c>
      <c r="O563" s="4">
        <v>166.52</v>
      </c>
      <c r="P563">
        <f t="shared" si="71"/>
        <v>0.82099118464906229</v>
      </c>
    </row>
    <row r="564" spans="1:16" x14ac:dyDescent="0.3">
      <c r="A564">
        <v>3928</v>
      </c>
      <c r="B564" s="1">
        <f t="shared" si="64"/>
        <v>47758</v>
      </c>
      <c r="C564">
        <f t="shared" si="65"/>
        <v>40</v>
      </c>
      <c r="D564" s="2">
        <f t="shared" si="66"/>
        <v>10</v>
      </c>
      <c r="E564" s="4">
        <v>24.3</v>
      </c>
      <c r="F564">
        <v>24.390999999999998</v>
      </c>
      <c r="G564">
        <f t="shared" si="67"/>
        <v>19.297999999999998</v>
      </c>
      <c r="H564">
        <f t="shared" si="68"/>
        <v>1</v>
      </c>
      <c r="I564">
        <f>Parameters!$B$1*H564^(1/Parameters!$B$2)</f>
        <v>2.0499999999999998</v>
      </c>
      <c r="J564" s="4">
        <v>9.2590000000000003</v>
      </c>
      <c r="K564" s="5">
        <v>9.1780000000000008</v>
      </c>
      <c r="L564">
        <f t="shared" si="69"/>
        <v>0.99125175504914143</v>
      </c>
      <c r="M564">
        <f>Parameters!$B$4/53*(1+Parameters!$C$5*COS(2*PI()*(C564-1)/53+Parameters!$C$6))</f>
        <v>4716981.1320754718</v>
      </c>
      <c r="N564">
        <f t="shared" si="70"/>
        <v>1.4738022083180617E-2</v>
      </c>
      <c r="O564" s="4">
        <v>167.24299999999999</v>
      </c>
      <c r="P564">
        <f t="shared" si="71"/>
        <v>0.82455578125308138</v>
      </c>
    </row>
    <row r="565" spans="1:16" x14ac:dyDescent="0.3">
      <c r="A565">
        <v>3935</v>
      </c>
      <c r="B565" s="1">
        <f t="shared" si="64"/>
        <v>47765</v>
      </c>
      <c r="C565">
        <f t="shared" si="65"/>
        <v>41</v>
      </c>
      <c r="D565" s="2">
        <f t="shared" si="66"/>
        <v>10</v>
      </c>
      <c r="E565" s="4">
        <v>24.3</v>
      </c>
      <c r="F565">
        <v>24.390999999999998</v>
      </c>
      <c r="G565">
        <f t="shared" si="67"/>
        <v>19.297999999999998</v>
      </c>
      <c r="H565">
        <f t="shared" si="68"/>
        <v>1</v>
      </c>
      <c r="I565">
        <f>Parameters!$B$1*H565^(1/Parameters!$B$2)</f>
        <v>2.0499999999999998</v>
      </c>
      <c r="J565" s="4">
        <v>9.2590000000000003</v>
      </c>
      <c r="K565" s="5">
        <v>9.1829999999999998</v>
      </c>
      <c r="L565">
        <f t="shared" si="69"/>
        <v>0.99179177016956466</v>
      </c>
      <c r="M565">
        <f>Parameters!$B$4/53*(1+Parameters!$C$5*COS(2*PI()*(C565-1)/53+Parameters!$C$6))</f>
        <v>4716981.1320754718</v>
      </c>
      <c r="N565">
        <f t="shared" si="70"/>
        <v>1.3828267633601798E-2</v>
      </c>
      <c r="O565" s="4">
        <v>166.75</v>
      </c>
      <c r="P565">
        <f t="shared" si="71"/>
        <v>0.8221251503737157</v>
      </c>
    </row>
    <row r="566" spans="1:16" x14ac:dyDescent="0.3">
      <c r="A566">
        <v>3942</v>
      </c>
      <c r="B566" s="1">
        <f t="shared" si="64"/>
        <v>47772</v>
      </c>
      <c r="C566">
        <f t="shared" si="65"/>
        <v>42</v>
      </c>
      <c r="D566" s="2">
        <f t="shared" si="66"/>
        <v>10</v>
      </c>
      <c r="E566" s="4">
        <v>24.3</v>
      </c>
      <c r="F566">
        <v>24.390999999999998</v>
      </c>
      <c r="G566">
        <f t="shared" si="67"/>
        <v>19.297999999999998</v>
      </c>
      <c r="H566">
        <f t="shared" si="68"/>
        <v>1</v>
      </c>
      <c r="I566">
        <f>Parameters!$B$1*H566^(1/Parameters!$B$2)</f>
        <v>2.0499999999999998</v>
      </c>
      <c r="J566" s="4">
        <v>9.2590000000000003</v>
      </c>
      <c r="K566" s="5">
        <v>9.1820000000000004</v>
      </c>
      <c r="L566">
        <f t="shared" si="69"/>
        <v>0.99168376714548012</v>
      </c>
      <c r="M566">
        <f>Parameters!$B$4/53*(1+Parameters!$C$5*COS(2*PI()*(C566-1)/53+Parameters!$C$6))</f>
        <v>4716981.1320754718</v>
      </c>
      <c r="N566">
        <f t="shared" si="70"/>
        <v>1.4010218523517375E-2</v>
      </c>
      <c r="O566" s="4">
        <v>166.291</v>
      </c>
      <c r="P566">
        <f t="shared" si="71"/>
        <v>0.8198621492101682</v>
      </c>
    </row>
    <row r="567" spans="1:16" x14ac:dyDescent="0.3">
      <c r="A567">
        <v>3949</v>
      </c>
      <c r="B567" s="1">
        <f t="shared" si="64"/>
        <v>47779</v>
      </c>
      <c r="C567">
        <f t="shared" si="65"/>
        <v>43</v>
      </c>
      <c r="D567" s="2">
        <f t="shared" si="66"/>
        <v>10</v>
      </c>
      <c r="E567" s="4">
        <v>24.3</v>
      </c>
      <c r="F567">
        <v>24.390999999999998</v>
      </c>
      <c r="G567">
        <f t="shared" si="67"/>
        <v>19.297999999999998</v>
      </c>
      <c r="H567">
        <f t="shared" si="68"/>
        <v>1</v>
      </c>
      <c r="I567">
        <f>Parameters!$B$1*H567^(1/Parameters!$B$2)</f>
        <v>2.0499999999999998</v>
      </c>
      <c r="J567" s="4">
        <v>9.2590000000000003</v>
      </c>
      <c r="K567" s="5">
        <v>9.1829999999999998</v>
      </c>
      <c r="L567">
        <f t="shared" si="69"/>
        <v>0.99179177016956466</v>
      </c>
      <c r="M567">
        <f>Parameters!$B$4/53*(1+Parameters!$C$5*COS(2*PI()*(C567-1)/53+Parameters!$C$6))</f>
        <v>4716981.1320754718</v>
      </c>
      <c r="N567">
        <f t="shared" si="70"/>
        <v>1.3828267633601798E-2</v>
      </c>
      <c r="O567" s="4">
        <v>165.756</v>
      </c>
      <c r="P567">
        <f t="shared" si="71"/>
        <v>0.81722444632890923</v>
      </c>
    </row>
    <row r="568" spans="1:16" x14ac:dyDescent="0.3">
      <c r="A568">
        <v>3956</v>
      </c>
      <c r="B568" s="1">
        <f t="shared" si="64"/>
        <v>47786</v>
      </c>
      <c r="C568">
        <f t="shared" si="65"/>
        <v>44</v>
      </c>
      <c r="D568" s="2">
        <f t="shared" si="66"/>
        <v>10</v>
      </c>
      <c r="E568" s="4">
        <v>24.3</v>
      </c>
      <c r="F568">
        <v>24.3</v>
      </c>
      <c r="G568">
        <f t="shared" si="67"/>
        <v>19.207000000000001</v>
      </c>
      <c r="H568">
        <f t="shared" si="68"/>
        <v>1</v>
      </c>
      <c r="I568">
        <f>Parameters!$B$1*H568^(1/Parameters!$B$2)</f>
        <v>2.0499999999999998</v>
      </c>
      <c r="J568" s="4">
        <v>9.2590000000000003</v>
      </c>
      <c r="K568" s="5">
        <v>9.1479999999999997</v>
      </c>
      <c r="L568">
        <f t="shared" si="69"/>
        <v>0.98801166432660104</v>
      </c>
      <c r="M568">
        <f>Parameters!$B$4/53*(1+Parameters!$C$5*COS(2*PI()*(C568-1)/53+Parameters!$C$6))</f>
        <v>4716981.1320754718</v>
      </c>
      <c r="N568">
        <f t="shared" si="70"/>
        <v>2.0196548780655216E-2</v>
      </c>
      <c r="O568" s="4">
        <v>172.96299999999999</v>
      </c>
      <c r="P568">
        <f t="shared" si="71"/>
        <v>0.85275701579663554</v>
      </c>
    </row>
    <row r="569" spans="1:16" x14ac:dyDescent="0.3">
      <c r="A569">
        <v>3963</v>
      </c>
      <c r="B569" s="1">
        <f t="shared" si="64"/>
        <v>47793</v>
      </c>
      <c r="C569">
        <f t="shared" si="65"/>
        <v>45</v>
      </c>
      <c r="D569" s="2">
        <f t="shared" si="66"/>
        <v>11</v>
      </c>
      <c r="E569" s="4">
        <v>24.7</v>
      </c>
      <c r="F569">
        <v>24.7</v>
      </c>
      <c r="G569">
        <f t="shared" si="67"/>
        <v>19.606999999999999</v>
      </c>
      <c r="H569">
        <f t="shared" si="68"/>
        <v>1</v>
      </c>
      <c r="I569">
        <f>Parameters!$B$1*H569^(1/Parameters!$B$2)</f>
        <v>2.0499999999999998</v>
      </c>
      <c r="J569" s="4">
        <v>9.2590000000000003</v>
      </c>
      <c r="K569" s="5">
        <v>9.1579999999999995</v>
      </c>
      <c r="L569">
        <f t="shared" si="69"/>
        <v>0.98909169456744783</v>
      </c>
      <c r="M569">
        <f>Parameters!$B$4/53*(1+Parameters!$C$5*COS(2*PI()*(C569-1)/53+Parameters!$C$6))</f>
        <v>4716981.1320754718</v>
      </c>
      <c r="N569">
        <f t="shared" si="70"/>
        <v>1.8377039881497016E-2</v>
      </c>
      <c r="O569" s="4">
        <v>178.005</v>
      </c>
      <c r="P569">
        <f t="shared" si="71"/>
        <v>0.87761551659534187</v>
      </c>
    </row>
    <row r="570" spans="1:16" x14ac:dyDescent="0.3">
      <c r="A570">
        <v>3970</v>
      </c>
      <c r="B570" s="1">
        <f t="shared" si="64"/>
        <v>47800</v>
      </c>
      <c r="C570">
        <f t="shared" si="65"/>
        <v>46</v>
      </c>
      <c r="D570" s="2">
        <f t="shared" si="66"/>
        <v>11</v>
      </c>
      <c r="E570" s="4">
        <v>24.7</v>
      </c>
      <c r="F570">
        <v>24.791</v>
      </c>
      <c r="G570">
        <f t="shared" si="67"/>
        <v>19.698</v>
      </c>
      <c r="H570">
        <f t="shared" si="68"/>
        <v>1</v>
      </c>
      <c r="I570">
        <f>Parameters!$B$1*H570^(1/Parameters!$B$2)</f>
        <v>2.0499999999999998</v>
      </c>
      <c r="J570" s="4">
        <v>9.2590000000000003</v>
      </c>
      <c r="K570" s="5">
        <v>9.1739999999999995</v>
      </c>
      <c r="L570">
        <f t="shared" si="69"/>
        <v>0.99081974295280262</v>
      </c>
      <c r="M570">
        <f>Parameters!$B$4/53*(1+Parameters!$C$5*COS(2*PI()*(C570-1)/53+Parameters!$C$6))</f>
        <v>4716981.1320754718</v>
      </c>
      <c r="N570">
        <f t="shared" si="70"/>
        <v>1.5465825642844046E-2</v>
      </c>
      <c r="O570" s="4">
        <v>179.785</v>
      </c>
      <c r="P570">
        <f t="shared" si="71"/>
        <v>0.88639142524700731</v>
      </c>
    </row>
    <row r="571" spans="1:16" x14ac:dyDescent="0.3">
      <c r="A571">
        <v>3977</v>
      </c>
      <c r="B571" s="1">
        <f t="shared" si="64"/>
        <v>47807</v>
      </c>
      <c r="C571">
        <f t="shared" si="65"/>
        <v>47</v>
      </c>
      <c r="D571" s="2">
        <f t="shared" si="66"/>
        <v>11</v>
      </c>
      <c r="E571" s="4">
        <v>24.7</v>
      </c>
      <c r="F571">
        <v>24.7</v>
      </c>
      <c r="G571">
        <f t="shared" si="67"/>
        <v>19.606999999999999</v>
      </c>
      <c r="H571">
        <f t="shared" si="68"/>
        <v>1</v>
      </c>
      <c r="I571">
        <f>Parameters!$B$1*H571^(1/Parameters!$B$2)</f>
        <v>2.0499999999999998</v>
      </c>
      <c r="J571" s="4">
        <v>9.2590000000000003</v>
      </c>
      <c r="K571" s="5">
        <v>66.224999999999994</v>
      </c>
      <c r="L571">
        <f t="shared" si="69"/>
        <v>1</v>
      </c>
      <c r="M571">
        <f>Parameters!$B$4/53*(1+Parameters!$C$5*COS(2*PI()*(C571-1)/53+Parameters!$C$6))</f>
        <v>4716981.1320754718</v>
      </c>
      <c r="N571">
        <f t="shared" si="70"/>
        <v>0</v>
      </c>
      <c r="O571" s="4">
        <v>195.05600000000001</v>
      </c>
      <c r="P571">
        <f t="shared" si="71"/>
        <v>0.9616818190782338</v>
      </c>
    </row>
    <row r="572" spans="1:16" x14ac:dyDescent="0.3">
      <c r="A572">
        <v>3984</v>
      </c>
      <c r="B572" s="1">
        <f t="shared" si="64"/>
        <v>47814</v>
      </c>
      <c r="C572">
        <f t="shared" si="65"/>
        <v>48</v>
      </c>
      <c r="D572" s="2">
        <f t="shared" si="66"/>
        <v>11</v>
      </c>
      <c r="E572" s="4">
        <v>24.7</v>
      </c>
      <c r="F572">
        <v>24.7</v>
      </c>
      <c r="G572">
        <f t="shared" si="67"/>
        <v>19.606999999999999</v>
      </c>
      <c r="H572">
        <f t="shared" si="68"/>
        <v>1</v>
      </c>
      <c r="I572">
        <f>Parameters!$B$1*H572^(1/Parameters!$B$2)</f>
        <v>2.0499999999999998</v>
      </c>
      <c r="J572" s="4">
        <v>9.2590000000000003</v>
      </c>
      <c r="K572" s="5">
        <v>160.119</v>
      </c>
      <c r="L572">
        <f t="shared" si="69"/>
        <v>1</v>
      </c>
      <c r="M572">
        <f>Parameters!$B$4/53*(1+Parameters!$C$5*COS(2*PI()*(C572-1)/53+Parameters!$C$6))</f>
        <v>4716981.1320754718</v>
      </c>
      <c r="N572">
        <f t="shared" si="70"/>
        <v>0</v>
      </c>
      <c r="O572" s="4">
        <v>202.124</v>
      </c>
      <c r="P572">
        <f t="shared" si="71"/>
        <v>0.99652907882540864</v>
      </c>
    </row>
    <row r="573" spans="1:16" x14ac:dyDescent="0.3">
      <c r="A573">
        <v>3991</v>
      </c>
      <c r="B573" s="1">
        <f t="shared" si="64"/>
        <v>47821</v>
      </c>
      <c r="C573">
        <f t="shared" si="65"/>
        <v>49</v>
      </c>
      <c r="D573" s="2">
        <f t="shared" si="66"/>
        <v>12</v>
      </c>
      <c r="E573" s="4">
        <v>25.5</v>
      </c>
      <c r="F573">
        <v>25.5</v>
      </c>
      <c r="G573">
        <f t="shared" si="67"/>
        <v>20.407</v>
      </c>
      <c r="H573">
        <f t="shared" si="68"/>
        <v>1</v>
      </c>
      <c r="I573">
        <f>Parameters!$B$1*H573^(1/Parameters!$B$2)</f>
        <v>2.0499999999999998</v>
      </c>
      <c r="J573" s="4">
        <v>9.2590000000000003</v>
      </c>
      <c r="K573" s="5">
        <v>89.748000000000005</v>
      </c>
      <c r="L573">
        <f t="shared" si="69"/>
        <v>1</v>
      </c>
      <c r="M573">
        <f>Parameters!$B$4/53*(1+Parameters!$C$5*COS(2*PI()*(C573-1)/53+Parameters!$C$6))</f>
        <v>4716981.1320754718</v>
      </c>
      <c r="N573">
        <f t="shared" si="70"/>
        <v>0</v>
      </c>
      <c r="O573" s="4">
        <v>202.08500000000001</v>
      </c>
      <c r="P573">
        <f t="shared" si="71"/>
        <v>0.99633679768079364</v>
      </c>
    </row>
    <row r="574" spans="1:16" x14ac:dyDescent="0.3">
      <c r="A574">
        <v>3998</v>
      </c>
      <c r="B574" s="1">
        <f t="shared" si="64"/>
        <v>47828</v>
      </c>
      <c r="C574">
        <f t="shared" si="65"/>
        <v>50</v>
      </c>
      <c r="D574" s="2">
        <f t="shared" si="66"/>
        <v>12</v>
      </c>
      <c r="E574" s="4">
        <v>25.5</v>
      </c>
      <c r="F574">
        <v>25.5</v>
      </c>
      <c r="G574">
        <f t="shared" si="67"/>
        <v>20.407</v>
      </c>
      <c r="H574">
        <f t="shared" si="68"/>
        <v>1</v>
      </c>
      <c r="I574">
        <f>Parameters!$B$1*H574^(1/Parameters!$B$2)</f>
        <v>2.0499999999999998</v>
      </c>
      <c r="J574" s="4">
        <v>9.2590000000000003</v>
      </c>
      <c r="K574" s="5">
        <v>167.90100000000001</v>
      </c>
      <c r="L574">
        <f t="shared" si="69"/>
        <v>1</v>
      </c>
      <c r="M574">
        <f>Parameters!$B$4/53*(1+Parameters!$C$5*COS(2*PI()*(C574-1)/53+Parameters!$C$6))</f>
        <v>4716981.1320754718</v>
      </c>
      <c r="N574">
        <f t="shared" si="70"/>
        <v>0</v>
      </c>
      <c r="O574" s="4">
        <v>202.08500000000001</v>
      </c>
      <c r="P574">
        <f t="shared" si="71"/>
        <v>0.99633679768079364</v>
      </c>
    </row>
    <row r="575" spans="1:16" x14ac:dyDescent="0.3">
      <c r="A575">
        <v>4005</v>
      </c>
      <c r="B575" s="1">
        <f t="shared" si="64"/>
        <v>47835</v>
      </c>
      <c r="C575">
        <f t="shared" si="65"/>
        <v>51</v>
      </c>
      <c r="D575" s="2">
        <f t="shared" si="66"/>
        <v>12</v>
      </c>
      <c r="E575" s="4">
        <v>25.5</v>
      </c>
      <c r="F575">
        <v>25.5</v>
      </c>
      <c r="G575">
        <f t="shared" si="67"/>
        <v>20.407</v>
      </c>
      <c r="H575">
        <f t="shared" si="68"/>
        <v>1</v>
      </c>
      <c r="I575">
        <f>Parameters!$B$1*H575^(1/Parameters!$B$2)</f>
        <v>2.0499999999999998</v>
      </c>
      <c r="J575" s="4">
        <v>9.2590000000000003</v>
      </c>
      <c r="K575" s="5">
        <v>106.148</v>
      </c>
      <c r="L575">
        <f t="shared" si="69"/>
        <v>1</v>
      </c>
      <c r="M575">
        <f>Parameters!$B$4/53*(1+Parameters!$C$5*COS(2*PI()*(C575-1)/53+Parameters!$C$6))</f>
        <v>4716981.1320754718</v>
      </c>
      <c r="N575">
        <f t="shared" si="70"/>
        <v>0</v>
      </c>
      <c r="O575" s="4">
        <v>202.08500000000001</v>
      </c>
      <c r="P575">
        <f t="shared" si="71"/>
        <v>0.99633679768079364</v>
      </c>
    </row>
    <row r="576" spans="1:16" x14ac:dyDescent="0.3">
      <c r="A576">
        <v>4012</v>
      </c>
      <c r="B576" s="1">
        <f t="shared" si="64"/>
        <v>47842</v>
      </c>
      <c r="C576">
        <f t="shared" si="65"/>
        <v>52</v>
      </c>
      <c r="D576" s="2">
        <f t="shared" si="66"/>
        <v>12</v>
      </c>
      <c r="E576" s="4">
        <v>25.5</v>
      </c>
      <c r="F576">
        <v>25.5</v>
      </c>
      <c r="G576">
        <f t="shared" si="67"/>
        <v>20.407</v>
      </c>
      <c r="H576">
        <f t="shared" si="68"/>
        <v>1</v>
      </c>
      <c r="I576">
        <f>Parameters!$B$1*H576^(1/Parameters!$B$2)</f>
        <v>2.0499999999999998</v>
      </c>
      <c r="J576" s="4">
        <v>9.2590000000000003</v>
      </c>
      <c r="K576" s="5">
        <v>134.321</v>
      </c>
      <c r="L576">
        <f t="shared" si="69"/>
        <v>1</v>
      </c>
      <c r="M576">
        <f>Parameters!$B$4/53*(1+Parameters!$C$5*COS(2*PI()*(C576-1)/53+Parameters!$C$6))</f>
        <v>4716981.1320754718</v>
      </c>
      <c r="N576">
        <f t="shared" si="70"/>
        <v>0</v>
      </c>
      <c r="O576" s="4">
        <v>202.08500000000001</v>
      </c>
      <c r="P576">
        <f t="shared" si="71"/>
        <v>0.99633679768079364</v>
      </c>
    </row>
    <row r="577" spans="1:16" x14ac:dyDescent="0.3">
      <c r="A577">
        <v>4019</v>
      </c>
      <c r="B577" s="1">
        <f t="shared" si="64"/>
        <v>47849</v>
      </c>
      <c r="C577">
        <f t="shared" si="65"/>
        <v>1</v>
      </c>
      <c r="D577" s="2">
        <f t="shared" si="66"/>
        <v>1</v>
      </c>
      <c r="E577" s="4">
        <v>24.7</v>
      </c>
      <c r="F577">
        <v>24.7</v>
      </c>
      <c r="G577">
        <f t="shared" si="67"/>
        <v>19.606999999999999</v>
      </c>
      <c r="H577">
        <f t="shared" si="68"/>
        <v>1</v>
      </c>
      <c r="I577">
        <f>Parameters!$B$1*H577^(1/Parameters!$B$2)</f>
        <v>2.0499999999999998</v>
      </c>
      <c r="J577" s="4">
        <v>9.2590000000000003</v>
      </c>
      <c r="K577" s="5">
        <v>178.518</v>
      </c>
      <c r="L577">
        <f t="shared" si="69"/>
        <v>1</v>
      </c>
      <c r="M577">
        <f>Parameters!$B$4/53*(1+Parameters!$C$5*COS(2*PI()*(C577-1)/53+Parameters!$C$6))</f>
        <v>4716981.1320754718</v>
      </c>
      <c r="N577">
        <f t="shared" si="70"/>
        <v>0</v>
      </c>
      <c r="O577" s="4">
        <v>202.11699999999999</v>
      </c>
      <c r="P577">
        <f t="shared" si="71"/>
        <v>0.99649456682509308</v>
      </c>
    </row>
    <row r="578" spans="1:16" x14ac:dyDescent="0.3">
      <c r="A578">
        <v>4026</v>
      </c>
      <c r="B578" s="1">
        <f t="shared" si="64"/>
        <v>47856</v>
      </c>
      <c r="C578">
        <f t="shared" si="65"/>
        <v>2</v>
      </c>
      <c r="D578" s="2">
        <f t="shared" si="66"/>
        <v>1</v>
      </c>
      <c r="E578" s="4">
        <v>24.7</v>
      </c>
      <c r="F578">
        <v>24.7</v>
      </c>
      <c r="G578">
        <f t="shared" si="67"/>
        <v>19.606999999999999</v>
      </c>
      <c r="H578">
        <f t="shared" si="68"/>
        <v>1</v>
      </c>
      <c r="I578">
        <f>Parameters!$B$1*H578^(1/Parameters!$B$2)</f>
        <v>2.0499999999999998</v>
      </c>
      <c r="J578" s="4">
        <v>9.2590000000000003</v>
      </c>
      <c r="K578" s="5">
        <v>94.819000000000003</v>
      </c>
      <c r="L578">
        <f t="shared" si="69"/>
        <v>1</v>
      </c>
      <c r="M578">
        <f>Parameters!$B$4/53*(1+Parameters!$C$5*COS(2*PI()*(C578-1)/53+Parameters!$C$6))</f>
        <v>4716981.1320754718</v>
      </c>
      <c r="N578">
        <f t="shared" si="70"/>
        <v>0</v>
      </c>
      <c r="O578" s="4">
        <v>202.11699999999999</v>
      </c>
      <c r="P578">
        <f t="shared" si="71"/>
        <v>0.99649456682509308</v>
      </c>
    </row>
    <row r="579" spans="1:16" x14ac:dyDescent="0.3">
      <c r="A579">
        <v>4033</v>
      </c>
      <c r="B579" s="1">
        <f t="shared" si="64"/>
        <v>47863</v>
      </c>
      <c r="C579">
        <f t="shared" si="65"/>
        <v>3</v>
      </c>
      <c r="D579" s="2">
        <f t="shared" si="66"/>
        <v>1</v>
      </c>
      <c r="E579" s="4">
        <v>24.7</v>
      </c>
      <c r="F579">
        <v>24.7</v>
      </c>
      <c r="G579">
        <f t="shared" si="67"/>
        <v>19.606999999999999</v>
      </c>
      <c r="H579">
        <f t="shared" si="68"/>
        <v>1</v>
      </c>
      <c r="I579">
        <f>Parameters!$B$1*H579^(1/Parameters!$B$2)</f>
        <v>2.0499999999999998</v>
      </c>
      <c r="J579" s="4">
        <v>9.2590000000000003</v>
      </c>
      <c r="K579" s="5">
        <v>81.617000000000004</v>
      </c>
      <c r="L579">
        <f t="shared" si="69"/>
        <v>1</v>
      </c>
      <c r="M579">
        <f>Parameters!$B$4/53*(1+Parameters!$C$5*COS(2*PI()*(C579-1)/53+Parameters!$C$6))</f>
        <v>4716981.1320754718</v>
      </c>
      <c r="N579">
        <f t="shared" si="70"/>
        <v>0</v>
      </c>
      <c r="O579" s="4">
        <v>202.11699999999999</v>
      </c>
      <c r="P579">
        <f t="shared" si="71"/>
        <v>0.99649456682509308</v>
      </c>
    </row>
    <row r="580" spans="1:16" x14ac:dyDescent="0.3">
      <c r="A580">
        <v>4040</v>
      </c>
      <c r="B580" s="1">
        <f t="shared" ref="B580:B643" si="72">A580+43830</f>
        <v>47870</v>
      </c>
      <c r="C580">
        <f t="shared" ref="C580:C643" si="73">WEEKNUM(B580)</f>
        <v>4</v>
      </c>
      <c r="D580" s="2">
        <f t="shared" ref="D580:D643" si="74">MONTH(B580)</f>
        <v>1</v>
      </c>
      <c r="E580" s="4">
        <v>24.7</v>
      </c>
      <c r="F580">
        <v>24.7</v>
      </c>
      <c r="G580">
        <f t="shared" ref="G580:G643" si="75">F580-5.093</f>
        <v>19.606999999999999</v>
      </c>
      <c r="H580">
        <f t="shared" ref="H580:H643" si="76">MIN(1,F580/E580)</f>
        <v>1</v>
      </c>
      <c r="I580">
        <f>Parameters!$B$1*H580^(1/Parameters!$B$2)</f>
        <v>2.0499999999999998</v>
      </c>
      <c r="J580" s="4">
        <v>9.2590000000000003</v>
      </c>
      <c r="K580" s="5">
        <v>109.82899999999999</v>
      </c>
      <c r="L580">
        <f t="shared" ref="L580:L643" si="77">MIN(1,K580/J580)</f>
        <v>1</v>
      </c>
      <c r="M580">
        <f>Parameters!$B$4/53*(1+Parameters!$C$5*COS(2*PI()*(C580-1)/53+Parameters!$C$6))</f>
        <v>4716981.1320754718</v>
      </c>
      <c r="N580">
        <f t="shared" ref="N580:N643" si="78">2*M580/(J580*86400*7)*(1-L580)</f>
        <v>0</v>
      </c>
      <c r="O580" s="4">
        <v>202.11699999999999</v>
      </c>
      <c r="P580">
        <f t="shared" ref="P580:P643" si="79">O580/202.828</f>
        <v>0.99649456682509308</v>
      </c>
    </row>
    <row r="581" spans="1:16" x14ac:dyDescent="0.3">
      <c r="A581">
        <v>4047</v>
      </c>
      <c r="B581" s="1">
        <f t="shared" si="72"/>
        <v>47877</v>
      </c>
      <c r="C581">
        <f t="shared" si="73"/>
        <v>5</v>
      </c>
      <c r="D581" s="2">
        <f t="shared" si="74"/>
        <v>1</v>
      </c>
      <c r="E581" s="4">
        <v>24.7</v>
      </c>
      <c r="F581">
        <v>24.7</v>
      </c>
      <c r="G581">
        <f t="shared" si="75"/>
        <v>19.606999999999999</v>
      </c>
      <c r="H581">
        <f t="shared" si="76"/>
        <v>1</v>
      </c>
      <c r="I581">
        <f>Parameters!$B$1*H581^(1/Parameters!$B$2)</f>
        <v>2.0499999999999998</v>
      </c>
      <c r="J581" s="4">
        <v>9.2590000000000003</v>
      </c>
      <c r="K581" s="5">
        <v>120.129</v>
      </c>
      <c r="L581">
        <f t="shared" si="77"/>
        <v>1</v>
      </c>
      <c r="M581">
        <f>Parameters!$B$4/53*(1+Parameters!$C$5*COS(2*PI()*(C581-1)/53+Parameters!$C$6))</f>
        <v>4716981.1320754718</v>
      </c>
      <c r="N581">
        <f t="shared" si="78"/>
        <v>0</v>
      </c>
      <c r="O581" s="4">
        <v>202.11699999999999</v>
      </c>
      <c r="P581">
        <f t="shared" si="79"/>
        <v>0.99649456682509308</v>
      </c>
    </row>
    <row r="582" spans="1:16" x14ac:dyDescent="0.3">
      <c r="A582">
        <v>4054</v>
      </c>
      <c r="B582" s="1">
        <f t="shared" si="72"/>
        <v>47884</v>
      </c>
      <c r="C582">
        <f t="shared" si="73"/>
        <v>6</v>
      </c>
      <c r="D582" s="2">
        <f t="shared" si="74"/>
        <v>2</v>
      </c>
      <c r="E582" s="4">
        <v>24.4</v>
      </c>
      <c r="F582">
        <v>24.4</v>
      </c>
      <c r="G582">
        <f t="shared" si="75"/>
        <v>19.306999999999999</v>
      </c>
      <c r="H582">
        <f t="shared" si="76"/>
        <v>1</v>
      </c>
      <c r="I582">
        <f>Parameters!$B$1*H582^(1/Parameters!$B$2)</f>
        <v>2.0499999999999998</v>
      </c>
      <c r="J582" s="4">
        <v>9.2590000000000003</v>
      </c>
      <c r="K582" s="5">
        <v>101.05</v>
      </c>
      <c r="L582">
        <f t="shared" si="77"/>
        <v>1</v>
      </c>
      <c r="M582">
        <f>Parameters!$B$4/53*(1+Parameters!$C$5*COS(2*PI()*(C582-1)/53+Parameters!$C$6))</f>
        <v>4716981.1320754718</v>
      </c>
      <c r="N582">
        <f t="shared" si="78"/>
        <v>0</v>
      </c>
      <c r="O582" s="4">
        <v>202.126</v>
      </c>
      <c r="P582">
        <f t="shared" si="79"/>
        <v>0.9965389393969275</v>
      </c>
    </row>
    <row r="583" spans="1:16" x14ac:dyDescent="0.3">
      <c r="A583">
        <v>4061</v>
      </c>
      <c r="B583" s="1">
        <f t="shared" si="72"/>
        <v>47891</v>
      </c>
      <c r="C583">
        <f t="shared" si="73"/>
        <v>7</v>
      </c>
      <c r="D583" s="2">
        <f t="shared" si="74"/>
        <v>2</v>
      </c>
      <c r="E583" s="4">
        <v>24.4</v>
      </c>
      <c r="F583">
        <v>24.4</v>
      </c>
      <c r="G583">
        <f t="shared" si="75"/>
        <v>19.306999999999999</v>
      </c>
      <c r="H583">
        <f t="shared" si="76"/>
        <v>1</v>
      </c>
      <c r="I583">
        <f>Parameters!$B$1*H583^(1/Parameters!$B$2)</f>
        <v>2.0499999999999998</v>
      </c>
      <c r="J583" s="4">
        <v>9.2590000000000003</v>
      </c>
      <c r="K583" s="5">
        <v>123.886</v>
      </c>
      <c r="L583">
        <f t="shared" si="77"/>
        <v>1</v>
      </c>
      <c r="M583">
        <f>Parameters!$B$4/53*(1+Parameters!$C$5*COS(2*PI()*(C583-1)/53+Parameters!$C$6))</f>
        <v>4716981.1320754718</v>
      </c>
      <c r="N583">
        <f t="shared" si="78"/>
        <v>0</v>
      </c>
      <c r="O583" s="4">
        <v>202.126</v>
      </c>
      <c r="P583">
        <f t="shared" si="79"/>
        <v>0.9965389393969275</v>
      </c>
    </row>
    <row r="584" spans="1:16" x14ac:dyDescent="0.3">
      <c r="A584">
        <v>4068</v>
      </c>
      <c r="B584" s="1">
        <f t="shared" si="72"/>
        <v>47898</v>
      </c>
      <c r="C584">
        <f t="shared" si="73"/>
        <v>8</v>
      </c>
      <c r="D584" s="2">
        <f t="shared" si="74"/>
        <v>2</v>
      </c>
      <c r="E584" s="4">
        <v>24.4</v>
      </c>
      <c r="F584">
        <v>24.4</v>
      </c>
      <c r="G584">
        <f t="shared" si="75"/>
        <v>19.306999999999999</v>
      </c>
      <c r="H584">
        <f t="shared" si="76"/>
        <v>1</v>
      </c>
      <c r="I584">
        <f>Parameters!$B$1*H584^(1/Parameters!$B$2)</f>
        <v>2.0499999999999998</v>
      </c>
      <c r="J584" s="4">
        <v>9.2590000000000003</v>
      </c>
      <c r="K584" s="5">
        <v>103.554</v>
      </c>
      <c r="L584">
        <f t="shared" si="77"/>
        <v>1</v>
      </c>
      <c r="M584">
        <f>Parameters!$B$4/53*(1+Parameters!$C$5*COS(2*PI()*(C584-1)/53+Parameters!$C$6))</f>
        <v>4716981.1320754718</v>
      </c>
      <c r="N584">
        <f t="shared" si="78"/>
        <v>0</v>
      </c>
      <c r="O584" s="4">
        <v>202.126</v>
      </c>
      <c r="P584">
        <f t="shared" si="79"/>
        <v>0.9965389393969275</v>
      </c>
    </row>
    <row r="585" spans="1:16" x14ac:dyDescent="0.3">
      <c r="A585">
        <v>4075</v>
      </c>
      <c r="B585" s="1">
        <f t="shared" si="72"/>
        <v>47905</v>
      </c>
      <c r="C585">
        <f t="shared" si="73"/>
        <v>9</v>
      </c>
      <c r="D585" s="2">
        <f t="shared" si="74"/>
        <v>2</v>
      </c>
      <c r="E585" s="4">
        <v>24.4</v>
      </c>
      <c r="F585">
        <v>24.4</v>
      </c>
      <c r="G585">
        <f t="shared" si="75"/>
        <v>19.306999999999999</v>
      </c>
      <c r="H585">
        <f t="shared" si="76"/>
        <v>1</v>
      </c>
      <c r="I585">
        <f>Parameters!$B$1*H585^(1/Parameters!$B$2)</f>
        <v>2.0499999999999998</v>
      </c>
      <c r="J585" s="4">
        <v>9.2590000000000003</v>
      </c>
      <c r="K585" s="5">
        <v>108.227</v>
      </c>
      <c r="L585">
        <f t="shared" si="77"/>
        <v>1</v>
      </c>
      <c r="M585">
        <f>Parameters!$B$4/53*(1+Parameters!$C$5*COS(2*PI()*(C585-1)/53+Parameters!$C$6))</f>
        <v>4716981.1320754718</v>
      </c>
      <c r="N585">
        <f t="shared" si="78"/>
        <v>0</v>
      </c>
      <c r="O585" s="4">
        <v>202.126</v>
      </c>
      <c r="P585">
        <f t="shared" si="79"/>
        <v>0.9965389393969275</v>
      </c>
    </row>
    <row r="586" spans="1:16" x14ac:dyDescent="0.3">
      <c r="A586">
        <v>4082</v>
      </c>
      <c r="B586" s="1">
        <f t="shared" si="72"/>
        <v>47912</v>
      </c>
      <c r="C586">
        <f t="shared" si="73"/>
        <v>10</v>
      </c>
      <c r="D586" s="2">
        <f t="shared" si="74"/>
        <v>3</v>
      </c>
      <c r="E586" s="4">
        <v>24.1</v>
      </c>
      <c r="F586">
        <v>24.1</v>
      </c>
      <c r="G586">
        <f t="shared" si="75"/>
        <v>19.007000000000001</v>
      </c>
      <c r="H586">
        <f t="shared" si="76"/>
        <v>1</v>
      </c>
      <c r="I586">
        <f>Parameters!$B$1*H586^(1/Parameters!$B$2)</f>
        <v>2.0499999999999998</v>
      </c>
      <c r="J586" s="4">
        <v>9.2590000000000003</v>
      </c>
      <c r="K586" s="5">
        <v>68.744</v>
      </c>
      <c r="L586">
        <f t="shared" si="77"/>
        <v>1</v>
      </c>
      <c r="M586">
        <f>Parameters!$B$4/53*(1+Parameters!$C$5*COS(2*PI()*(C586-1)/53+Parameters!$C$6))</f>
        <v>4716981.1320754718</v>
      </c>
      <c r="N586">
        <f t="shared" si="78"/>
        <v>0</v>
      </c>
      <c r="O586" s="4">
        <v>202.13</v>
      </c>
      <c r="P586">
        <f t="shared" si="79"/>
        <v>0.99655866053996489</v>
      </c>
    </row>
    <row r="587" spans="1:16" x14ac:dyDescent="0.3">
      <c r="A587">
        <v>4089</v>
      </c>
      <c r="B587" s="1">
        <f t="shared" si="72"/>
        <v>47919</v>
      </c>
      <c r="C587">
        <f t="shared" si="73"/>
        <v>11</v>
      </c>
      <c r="D587" s="2">
        <f t="shared" si="74"/>
        <v>3</v>
      </c>
      <c r="E587" s="4">
        <v>24.1</v>
      </c>
      <c r="F587">
        <v>24.1</v>
      </c>
      <c r="G587">
        <f t="shared" si="75"/>
        <v>19.007000000000001</v>
      </c>
      <c r="H587">
        <f t="shared" si="76"/>
        <v>1</v>
      </c>
      <c r="I587">
        <f>Parameters!$B$1*H587^(1/Parameters!$B$2)</f>
        <v>2.0499999999999998</v>
      </c>
      <c r="J587" s="4">
        <v>9.2590000000000003</v>
      </c>
      <c r="K587" s="5">
        <v>52.322000000000003</v>
      </c>
      <c r="L587">
        <f t="shared" si="77"/>
        <v>1</v>
      </c>
      <c r="M587">
        <f>Parameters!$B$4/53*(1+Parameters!$C$5*COS(2*PI()*(C587-1)/53+Parameters!$C$6))</f>
        <v>4716981.1320754718</v>
      </c>
      <c r="N587">
        <f t="shared" si="78"/>
        <v>0</v>
      </c>
      <c r="O587" s="4">
        <v>202.13</v>
      </c>
      <c r="P587">
        <f t="shared" si="79"/>
        <v>0.99655866053996489</v>
      </c>
    </row>
    <row r="588" spans="1:16" x14ac:dyDescent="0.3">
      <c r="A588">
        <v>4096</v>
      </c>
      <c r="B588" s="1">
        <f t="shared" si="72"/>
        <v>47926</v>
      </c>
      <c r="C588">
        <f t="shared" si="73"/>
        <v>12</v>
      </c>
      <c r="D588" s="2">
        <f t="shared" si="74"/>
        <v>3</v>
      </c>
      <c r="E588" s="4">
        <v>24.1</v>
      </c>
      <c r="F588">
        <v>24.1</v>
      </c>
      <c r="G588">
        <f t="shared" si="75"/>
        <v>19.007000000000001</v>
      </c>
      <c r="H588">
        <f t="shared" si="76"/>
        <v>1</v>
      </c>
      <c r="I588">
        <f>Parameters!$B$1*H588^(1/Parameters!$B$2)</f>
        <v>2.0499999999999998</v>
      </c>
      <c r="J588" s="4">
        <v>9.2590000000000003</v>
      </c>
      <c r="K588" s="5">
        <v>43.253999999999998</v>
      </c>
      <c r="L588">
        <f t="shared" si="77"/>
        <v>1</v>
      </c>
      <c r="M588">
        <f>Parameters!$B$4/53*(1+Parameters!$C$5*COS(2*PI()*(C588-1)/53+Parameters!$C$6))</f>
        <v>4716981.1320754718</v>
      </c>
      <c r="N588">
        <f t="shared" si="78"/>
        <v>0</v>
      </c>
      <c r="O588" s="4">
        <v>202.13</v>
      </c>
      <c r="P588">
        <f t="shared" si="79"/>
        <v>0.99655866053996489</v>
      </c>
    </row>
    <row r="589" spans="1:16" x14ac:dyDescent="0.3">
      <c r="A589">
        <v>4103</v>
      </c>
      <c r="B589" s="1">
        <f t="shared" si="72"/>
        <v>47933</v>
      </c>
      <c r="C589">
        <f t="shared" si="73"/>
        <v>13</v>
      </c>
      <c r="D589" s="2">
        <f t="shared" si="74"/>
        <v>3</v>
      </c>
      <c r="E589" s="4">
        <v>24.1</v>
      </c>
      <c r="F589">
        <v>24.1</v>
      </c>
      <c r="G589">
        <f t="shared" si="75"/>
        <v>19.007000000000001</v>
      </c>
      <c r="H589">
        <f t="shared" si="76"/>
        <v>1</v>
      </c>
      <c r="I589">
        <f>Parameters!$B$1*H589^(1/Parameters!$B$2)</f>
        <v>2.0499999999999998</v>
      </c>
      <c r="J589" s="4">
        <v>9.2590000000000003</v>
      </c>
      <c r="K589" s="5">
        <v>35.468000000000004</v>
      </c>
      <c r="L589">
        <f t="shared" si="77"/>
        <v>1</v>
      </c>
      <c r="M589">
        <f>Parameters!$B$4/53*(1+Parameters!$C$5*COS(2*PI()*(C589-1)/53+Parameters!$C$6))</f>
        <v>4716981.1320754718</v>
      </c>
      <c r="N589">
        <f t="shared" si="78"/>
        <v>0</v>
      </c>
      <c r="O589" s="4">
        <v>202.13</v>
      </c>
      <c r="P589">
        <f t="shared" si="79"/>
        <v>0.99655866053996489</v>
      </c>
    </row>
    <row r="590" spans="1:16" x14ac:dyDescent="0.3">
      <c r="A590">
        <v>4110</v>
      </c>
      <c r="B590" s="1">
        <f t="shared" si="72"/>
        <v>47940</v>
      </c>
      <c r="C590">
        <f t="shared" si="73"/>
        <v>14</v>
      </c>
      <c r="D590" s="2">
        <f t="shared" si="74"/>
        <v>4</v>
      </c>
      <c r="E590" s="4">
        <v>24.1</v>
      </c>
      <c r="F590">
        <v>24.1</v>
      </c>
      <c r="G590">
        <f t="shared" si="75"/>
        <v>19.007000000000001</v>
      </c>
      <c r="H590">
        <f t="shared" si="76"/>
        <v>1</v>
      </c>
      <c r="I590">
        <f>Parameters!$B$1*H590^(1/Parameters!$B$2)</f>
        <v>2.0499999999999998</v>
      </c>
      <c r="J590" s="4">
        <v>9.2590000000000003</v>
      </c>
      <c r="K590" s="5">
        <v>72.325000000000003</v>
      </c>
      <c r="L590">
        <f t="shared" si="77"/>
        <v>1</v>
      </c>
      <c r="M590">
        <f>Parameters!$B$4/53*(1+Parameters!$C$5*COS(2*PI()*(C590-1)/53+Parameters!$C$6))</f>
        <v>4716981.1320754718</v>
      </c>
      <c r="N590">
        <f t="shared" si="78"/>
        <v>0</v>
      </c>
      <c r="O590" s="4">
        <v>202.12700000000001</v>
      </c>
      <c r="P590">
        <f t="shared" si="79"/>
        <v>0.99654386968268682</v>
      </c>
    </row>
    <row r="591" spans="1:16" x14ac:dyDescent="0.3">
      <c r="A591">
        <v>4117</v>
      </c>
      <c r="B591" s="1">
        <f t="shared" si="72"/>
        <v>47947</v>
      </c>
      <c r="C591">
        <f t="shared" si="73"/>
        <v>15</v>
      </c>
      <c r="D591" s="2">
        <f t="shared" si="74"/>
        <v>4</v>
      </c>
      <c r="E591" s="4">
        <v>24.1</v>
      </c>
      <c r="F591">
        <v>24.1</v>
      </c>
      <c r="G591">
        <f t="shared" si="75"/>
        <v>19.007000000000001</v>
      </c>
      <c r="H591">
        <f t="shared" si="76"/>
        <v>1</v>
      </c>
      <c r="I591">
        <f>Parameters!$B$1*H591^(1/Parameters!$B$2)</f>
        <v>2.0499999999999998</v>
      </c>
      <c r="J591" s="4">
        <v>9.2590000000000003</v>
      </c>
      <c r="K591" s="5">
        <v>50.732999999999997</v>
      </c>
      <c r="L591">
        <f t="shared" si="77"/>
        <v>1</v>
      </c>
      <c r="M591">
        <f>Parameters!$B$4/53*(1+Parameters!$C$5*COS(2*PI()*(C591-1)/53+Parameters!$C$6))</f>
        <v>4716981.1320754718</v>
      </c>
      <c r="N591">
        <f t="shared" si="78"/>
        <v>0</v>
      </c>
      <c r="O591" s="4">
        <v>202.12700000000001</v>
      </c>
      <c r="P591">
        <f t="shared" si="79"/>
        <v>0.99654386968268682</v>
      </c>
    </row>
    <row r="592" spans="1:16" x14ac:dyDescent="0.3">
      <c r="A592">
        <v>4124</v>
      </c>
      <c r="B592" s="1">
        <f t="shared" si="72"/>
        <v>47954</v>
      </c>
      <c r="C592">
        <f t="shared" si="73"/>
        <v>16</v>
      </c>
      <c r="D592" s="2">
        <f t="shared" si="74"/>
        <v>4</v>
      </c>
      <c r="E592" s="4">
        <v>24.1</v>
      </c>
      <c r="F592">
        <v>24.1</v>
      </c>
      <c r="G592">
        <f t="shared" si="75"/>
        <v>19.007000000000001</v>
      </c>
      <c r="H592">
        <f t="shared" si="76"/>
        <v>1</v>
      </c>
      <c r="I592">
        <f>Parameters!$B$1*H592^(1/Parameters!$B$2)</f>
        <v>2.0499999999999998</v>
      </c>
      <c r="J592" s="4">
        <v>9.2590000000000003</v>
      </c>
      <c r="K592" s="5">
        <v>81.227000000000004</v>
      </c>
      <c r="L592">
        <f t="shared" si="77"/>
        <v>1</v>
      </c>
      <c r="M592">
        <f>Parameters!$B$4/53*(1+Parameters!$C$5*COS(2*PI()*(C592-1)/53+Parameters!$C$6))</f>
        <v>4716981.1320754718</v>
      </c>
      <c r="N592">
        <f t="shared" si="78"/>
        <v>0</v>
      </c>
      <c r="O592" s="4">
        <v>202.12700000000001</v>
      </c>
      <c r="P592">
        <f t="shared" si="79"/>
        <v>0.99654386968268682</v>
      </c>
    </row>
    <row r="593" spans="1:16" x14ac:dyDescent="0.3">
      <c r="A593">
        <v>4131</v>
      </c>
      <c r="B593" s="1">
        <f t="shared" si="72"/>
        <v>47961</v>
      </c>
      <c r="C593">
        <f t="shared" si="73"/>
        <v>17</v>
      </c>
      <c r="D593" s="2">
        <f t="shared" si="74"/>
        <v>4</v>
      </c>
      <c r="E593" s="4">
        <v>24.1</v>
      </c>
      <c r="F593">
        <v>24.1</v>
      </c>
      <c r="G593">
        <f t="shared" si="75"/>
        <v>19.007000000000001</v>
      </c>
      <c r="H593">
        <f t="shared" si="76"/>
        <v>1</v>
      </c>
      <c r="I593">
        <f>Parameters!$B$1*H593^(1/Parameters!$B$2)</f>
        <v>2.0499999999999998</v>
      </c>
      <c r="J593" s="4">
        <v>9.2590000000000003</v>
      </c>
      <c r="K593" s="5">
        <v>123.084</v>
      </c>
      <c r="L593">
        <f t="shared" si="77"/>
        <v>1</v>
      </c>
      <c r="M593">
        <f>Parameters!$B$4/53*(1+Parameters!$C$5*COS(2*PI()*(C593-1)/53+Parameters!$C$6))</f>
        <v>4716981.1320754718</v>
      </c>
      <c r="N593">
        <f t="shared" si="78"/>
        <v>0</v>
      </c>
      <c r="O593" s="4">
        <v>202.12700000000001</v>
      </c>
      <c r="P593">
        <f t="shared" si="79"/>
        <v>0.99654386968268682</v>
      </c>
    </row>
    <row r="594" spans="1:16" x14ac:dyDescent="0.3">
      <c r="A594">
        <v>4138</v>
      </c>
      <c r="B594" s="1">
        <f t="shared" si="72"/>
        <v>47968</v>
      </c>
      <c r="C594">
        <f t="shared" si="73"/>
        <v>18</v>
      </c>
      <c r="D594" s="2">
        <f t="shared" si="74"/>
        <v>4</v>
      </c>
      <c r="E594" s="4">
        <v>24.1</v>
      </c>
      <c r="F594">
        <v>24.1</v>
      </c>
      <c r="G594">
        <f t="shared" si="75"/>
        <v>19.007000000000001</v>
      </c>
      <c r="H594">
        <f t="shared" si="76"/>
        <v>1</v>
      </c>
      <c r="I594">
        <f>Parameters!$B$1*H594^(1/Parameters!$B$2)</f>
        <v>2.0499999999999998</v>
      </c>
      <c r="J594" s="4">
        <v>9.2590000000000003</v>
      </c>
      <c r="K594" s="5">
        <v>79.224999999999994</v>
      </c>
      <c r="L594">
        <f t="shared" si="77"/>
        <v>1</v>
      </c>
      <c r="M594">
        <f>Parameters!$B$4/53*(1+Parameters!$C$5*COS(2*PI()*(C594-1)/53+Parameters!$C$6))</f>
        <v>4716981.1320754718</v>
      </c>
      <c r="N594">
        <f t="shared" si="78"/>
        <v>0</v>
      </c>
      <c r="O594" s="4">
        <v>202.12700000000001</v>
      </c>
      <c r="P594">
        <f t="shared" si="79"/>
        <v>0.99654386968268682</v>
      </c>
    </row>
    <row r="595" spans="1:16" x14ac:dyDescent="0.3">
      <c r="A595">
        <v>4145</v>
      </c>
      <c r="B595" s="1">
        <f t="shared" si="72"/>
        <v>47975</v>
      </c>
      <c r="C595">
        <f t="shared" si="73"/>
        <v>19</v>
      </c>
      <c r="D595" s="2">
        <f t="shared" si="74"/>
        <v>5</v>
      </c>
      <c r="E595" s="4">
        <v>25.1</v>
      </c>
      <c r="F595">
        <v>25.1</v>
      </c>
      <c r="G595">
        <f t="shared" si="75"/>
        <v>20.007000000000001</v>
      </c>
      <c r="H595">
        <f t="shared" si="76"/>
        <v>1</v>
      </c>
      <c r="I595">
        <f>Parameters!$B$1*H595^(1/Parameters!$B$2)</f>
        <v>2.0499999999999998</v>
      </c>
      <c r="J595" s="4">
        <v>9.2590000000000003</v>
      </c>
      <c r="K595" s="5">
        <v>41.862000000000002</v>
      </c>
      <c r="L595">
        <f t="shared" si="77"/>
        <v>1</v>
      </c>
      <c r="M595">
        <f>Parameters!$B$4/53*(1+Parameters!$C$5*COS(2*PI()*(C595-1)/53+Parameters!$C$6))</f>
        <v>4716981.1320754718</v>
      </c>
      <c r="N595">
        <f t="shared" si="78"/>
        <v>0</v>
      </c>
      <c r="O595" s="4">
        <v>202.08600000000001</v>
      </c>
      <c r="P595">
        <f t="shared" si="79"/>
        <v>0.99634172796655296</v>
      </c>
    </row>
    <row r="596" spans="1:16" x14ac:dyDescent="0.3">
      <c r="A596">
        <v>4152</v>
      </c>
      <c r="B596" s="1">
        <f t="shared" si="72"/>
        <v>47982</v>
      </c>
      <c r="C596">
        <f t="shared" si="73"/>
        <v>20</v>
      </c>
      <c r="D596" s="2">
        <f t="shared" si="74"/>
        <v>5</v>
      </c>
      <c r="E596" s="4">
        <v>25.1</v>
      </c>
      <c r="F596">
        <v>25.1</v>
      </c>
      <c r="G596">
        <f t="shared" si="75"/>
        <v>20.007000000000001</v>
      </c>
      <c r="H596">
        <f t="shared" si="76"/>
        <v>1</v>
      </c>
      <c r="I596">
        <f>Parameters!$B$1*H596^(1/Parameters!$B$2)</f>
        <v>2.0499999999999998</v>
      </c>
      <c r="J596" s="4">
        <v>9.2590000000000003</v>
      </c>
      <c r="K596" s="5">
        <v>41.718000000000004</v>
      </c>
      <c r="L596">
        <f t="shared" si="77"/>
        <v>1</v>
      </c>
      <c r="M596">
        <f>Parameters!$B$4/53*(1+Parameters!$C$5*COS(2*PI()*(C596-1)/53+Parameters!$C$6))</f>
        <v>4716981.1320754718</v>
      </c>
      <c r="N596">
        <f t="shared" si="78"/>
        <v>0</v>
      </c>
      <c r="O596" s="4">
        <v>202.08600000000001</v>
      </c>
      <c r="P596">
        <f t="shared" si="79"/>
        <v>0.99634172796655296</v>
      </c>
    </row>
    <row r="597" spans="1:16" x14ac:dyDescent="0.3">
      <c r="A597">
        <v>4159</v>
      </c>
      <c r="B597" s="1">
        <f t="shared" si="72"/>
        <v>47989</v>
      </c>
      <c r="C597">
        <f t="shared" si="73"/>
        <v>21</v>
      </c>
      <c r="D597" s="2">
        <f t="shared" si="74"/>
        <v>5</v>
      </c>
      <c r="E597" s="4">
        <v>25.1</v>
      </c>
      <c r="F597">
        <v>25.1</v>
      </c>
      <c r="G597">
        <f t="shared" si="75"/>
        <v>20.007000000000001</v>
      </c>
      <c r="H597">
        <f t="shared" si="76"/>
        <v>1</v>
      </c>
      <c r="I597">
        <f>Parameters!$B$1*H597^(1/Parameters!$B$2)</f>
        <v>2.0499999999999998</v>
      </c>
      <c r="J597" s="4">
        <v>9.2590000000000003</v>
      </c>
      <c r="K597" s="5">
        <v>65.298000000000002</v>
      </c>
      <c r="L597">
        <f t="shared" si="77"/>
        <v>1</v>
      </c>
      <c r="M597">
        <f>Parameters!$B$4/53*(1+Parameters!$C$5*COS(2*PI()*(C597-1)/53+Parameters!$C$6))</f>
        <v>4716981.1320754718</v>
      </c>
      <c r="N597">
        <f t="shared" si="78"/>
        <v>0</v>
      </c>
      <c r="O597" s="4">
        <v>202.08600000000001</v>
      </c>
      <c r="P597">
        <f t="shared" si="79"/>
        <v>0.99634172796655296</v>
      </c>
    </row>
    <row r="598" spans="1:16" x14ac:dyDescent="0.3">
      <c r="A598">
        <v>4166</v>
      </c>
      <c r="B598" s="1">
        <f t="shared" si="72"/>
        <v>47996</v>
      </c>
      <c r="C598">
        <f t="shared" si="73"/>
        <v>22</v>
      </c>
      <c r="D598" s="2">
        <f t="shared" si="74"/>
        <v>5</v>
      </c>
      <c r="E598" s="4">
        <v>25.1</v>
      </c>
      <c r="F598">
        <v>25.1</v>
      </c>
      <c r="G598">
        <f t="shared" si="75"/>
        <v>20.007000000000001</v>
      </c>
      <c r="H598">
        <f t="shared" si="76"/>
        <v>1</v>
      </c>
      <c r="I598">
        <f>Parameters!$B$1*H598^(1/Parameters!$B$2)</f>
        <v>2.0499999999999998</v>
      </c>
      <c r="J598" s="4">
        <v>9.2590000000000003</v>
      </c>
      <c r="K598" s="5">
        <v>89.635000000000005</v>
      </c>
      <c r="L598">
        <f t="shared" si="77"/>
        <v>1</v>
      </c>
      <c r="M598">
        <f>Parameters!$B$4/53*(1+Parameters!$C$5*COS(2*PI()*(C598-1)/53+Parameters!$C$6))</f>
        <v>4716981.1320754718</v>
      </c>
      <c r="N598">
        <f t="shared" si="78"/>
        <v>0</v>
      </c>
      <c r="O598" s="4">
        <v>202.08600000000001</v>
      </c>
      <c r="P598">
        <f t="shared" si="79"/>
        <v>0.99634172796655296</v>
      </c>
    </row>
    <row r="599" spans="1:16" x14ac:dyDescent="0.3">
      <c r="A599">
        <v>4173</v>
      </c>
      <c r="B599" s="1">
        <f t="shared" si="72"/>
        <v>48003</v>
      </c>
      <c r="C599">
        <f t="shared" si="73"/>
        <v>23</v>
      </c>
      <c r="D599" s="2">
        <f t="shared" si="74"/>
        <v>6</v>
      </c>
      <c r="E599" s="4">
        <v>25.3</v>
      </c>
      <c r="F599">
        <v>25.3</v>
      </c>
      <c r="G599">
        <f t="shared" si="75"/>
        <v>20.207000000000001</v>
      </c>
      <c r="H599">
        <f t="shared" si="76"/>
        <v>1</v>
      </c>
      <c r="I599">
        <f>Parameters!$B$1*H599^(1/Parameters!$B$2)</f>
        <v>2.0499999999999998</v>
      </c>
      <c r="J599" s="4">
        <v>9.2590000000000003</v>
      </c>
      <c r="K599" s="5">
        <v>58.04</v>
      </c>
      <c r="L599">
        <f t="shared" si="77"/>
        <v>1</v>
      </c>
      <c r="M599">
        <f>Parameters!$B$4/53*(1+Parameters!$C$5*COS(2*PI()*(C599-1)/53+Parameters!$C$6))</f>
        <v>4716981.1320754718</v>
      </c>
      <c r="N599">
        <f t="shared" si="78"/>
        <v>0</v>
      </c>
      <c r="O599" s="4">
        <v>202.07</v>
      </c>
      <c r="P599">
        <f t="shared" si="79"/>
        <v>0.99626284339440307</v>
      </c>
    </row>
    <row r="600" spans="1:16" x14ac:dyDescent="0.3">
      <c r="A600">
        <v>4180</v>
      </c>
      <c r="B600" s="1">
        <f t="shared" si="72"/>
        <v>48010</v>
      </c>
      <c r="C600">
        <f t="shared" si="73"/>
        <v>24</v>
      </c>
      <c r="D600" s="2">
        <f t="shared" si="74"/>
        <v>6</v>
      </c>
      <c r="E600" s="4">
        <v>25.3</v>
      </c>
      <c r="F600">
        <v>25.3</v>
      </c>
      <c r="G600">
        <f t="shared" si="75"/>
        <v>20.207000000000001</v>
      </c>
      <c r="H600">
        <f t="shared" si="76"/>
        <v>1</v>
      </c>
      <c r="I600">
        <f>Parameters!$B$1*H600^(1/Parameters!$B$2)</f>
        <v>2.0499999999999998</v>
      </c>
      <c r="J600" s="4">
        <v>9.2590000000000003</v>
      </c>
      <c r="K600" s="5">
        <v>54.814</v>
      </c>
      <c r="L600">
        <f t="shared" si="77"/>
        <v>1</v>
      </c>
      <c r="M600">
        <f>Parameters!$B$4/53*(1+Parameters!$C$5*COS(2*PI()*(C600-1)/53+Parameters!$C$6))</f>
        <v>4716981.1320754718</v>
      </c>
      <c r="N600">
        <f t="shared" si="78"/>
        <v>0</v>
      </c>
      <c r="O600" s="4">
        <v>202.07</v>
      </c>
      <c r="P600">
        <f t="shared" si="79"/>
        <v>0.99626284339440307</v>
      </c>
    </row>
    <row r="601" spans="1:16" x14ac:dyDescent="0.3">
      <c r="A601">
        <v>4187</v>
      </c>
      <c r="B601" s="1">
        <f t="shared" si="72"/>
        <v>48017</v>
      </c>
      <c r="C601">
        <f t="shared" si="73"/>
        <v>25</v>
      </c>
      <c r="D601" s="2">
        <f t="shared" si="74"/>
        <v>6</v>
      </c>
      <c r="E601" s="4">
        <v>25.3</v>
      </c>
      <c r="F601">
        <v>25.3</v>
      </c>
      <c r="G601">
        <f t="shared" si="75"/>
        <v>20.207000000000001</v>
      </c>
      <c r="H601">
        <f t="shared" si="76"/>
        <v>1</v>
      </c>
      <c r="I601">
        <f>Parameters!$B$1*H601^(1/Parameters!$B$2)</f>
        <v>2.0499999999999998</v>
      </c>
      <c r="J601" s="4">
        <v>9.2590000000000003</v>
      </c>
      <c r="K601" s="5">
        <v>45.506999999999998</v>
      </c>
      <c r="L601">
        <f t="shared" si="77"/>
        <v>1</v>
      </c>
      <c r="M601">
        <f>Parameters!$B$4/53*(1+Parameters!$C$5*COS(2*PI()*(C601-1)/53+Parameters!$C$6))</f>
        <v>4716981.1320754718</v>
      </c>
      <c r="N601">
        <f t="shared" si="78"/>
        <v>0</v>
      </c>
      <c r="O601" s="4">
        <v>202.07</v>
      </c>
      <c r="P601">
        <f t="shared" si="79"/>
        <v>0.99626284339440307</v>
      </c>
    </row>
    <row r="602" spans="1:16" x14ac:dyDescent="0.3">
      <c r="A602">
        <v>4194</v>
      </c>
      <c r="B602" s="1">
        <f t="shared" si="72"/>
        <v>48024</v>
      </c>
      <c r="C602">
        <f t="shared" si="73"/>
        <v>26</v>
      </c>
      <c r="D602" s="2">
        <f t="shared" si="74"/>
        <v>6</v>
      </c>
      <c r="E602" s="4">
        <v>25.3</v>
      </c>
      <c r="F602">
        <v>25.3</v>
      </c>
      <c r="G602">
        <f t="shared" si="75"/>
        <v>20.207000000000001</v>
      </c>
      <c r="H602">
        <f t="shared" si="76"/>
        <v>1</v>
      </c>
      <c r="I602">
        <f>Parameters!$B$1*H602^(1/Parameters!$B$2)</f>
        <v>2.0499999999999998</v>
      </c>
      <c r="J602" s="4">
        <v>9.2590000000000003</v>
      </c>
      <c r="K602" s="5">
        <v>31.45</v>
      </c>
      <c r="L602">
        <f t="shared" si="77"/>
        <v>1</v>
      </c>
      <c r="M602">
        <f>Parameters!$B$4/53*(1+Parameters!$C$5*COS(2*PI()*(C602-1)/53+Parameters!$C$6))</f>
        <v>4716981.1320754718</v>
      </c>
      <c r="N602">
        <f t="shared" si="78"/>
        <v>0</v>
      </c>
      <c r="O602" s="4">
        <v>202.07</v>
      </c>
      <c r="P602">
        <f t="shared" si="79"/>
        <v>0.99626284339440307</v>
      </c>
    </row>
    <row r="603" spans="1:16" x14ac:dyDescent="0.3">
      <c r="A603">
        <v>4201</v>
      </c>
      <c r="B603" s="1">
        <f t="shared" si="72"/>
        <v>48031</v>
      </c>
      <c r="C603">
        <f t="shared" si="73"/>
        <v>27</v>
      </c>
      <c r="D603" s="2">
        <f t="shared" si="74"/>
        <v>7</v>
      </c>
      <c r="E603" s="4">
        <v>26</v>
      </c>
      <c r="F603">
        <v>26</v>
      </c>
      <c r="G603">
        <f t="shared" si="75"/>
        <v>20.907</v>
      </c>
      <c r="H603">
        <f t="shared" si="76"/>
        <v>1</v>
      </c>
      <c r="I603">
        <f>Parameters!$B$1*H603^(1/Parameters!$B$2)</f>
        <v>2.0499999999999998</v>
      </c>
      <c r="J603" s="4">
        <v>9.2590000000000003</v>
      </c>
      <c r="K603" s="5">
        <v>19.648</v>
      </c>
      <c r="L603">
        <f t="shared" si="77"/>
        <v>1</v>
      </c>
      <c r="M603">
        <f>Parameters!$B$4/53*(1+Parameters!$C$5*COS(2*PI()*(C603-1)/53+Parameters!$C$6))</f>
        <v>4716981.1320754718</v>
      </c>
      <c r="N603">
        <f t="shared" si="78"/>
        <v>0</v>
      </c>
      <c r="O603" s="4">
        <v>202.05</v>
      </c>
      <c r="P603">
        <f t="shared" si="79"/>
        <v>0.99616423767921591</v>
      </c>
    </row>
    <row r="604" spans="1:16" x14ac:dyDescent="0.3">
      <c r="A604">
        <v>4208</v>
      </c>
      <c r="B604" s="1">
        <f t="shared" si="72"/>
        <v>48038</v>
      </c>
      <c r="C604">
        <f t="shared" si="73"/>
        <v>28</v>
      </c>
      <c r="D604" s="2">
        <f t="shared" si="74"/>
        <v>7</v>
      </c>
      <c r="E604" s="4">
        <v>26</v>
      </c>
      <c r="F604">
        <v>26</v>
      </c>
      <c r="G604">
        <f t="shared" si="75"/>
        <v>20.907</v>
      </c>
      <c r="H604">
        <f t="shared" si="76"/>
        <v>1</v>
      </c>
      <c r="I604">
        <f>Parameters!$B$1*H604^(1/Parameters!$B$2)</f>
        <v>2.0499999999999998</v>
      </c>
      <c r="J604" s="4">
        <v>9.2590000000000003</v>
      </c>
      <c r="K604" s="5">
        <v>17.497</v>
      </c>
      <c r="L604">
        <f t="shared" si="77"/>
        <v>1</v>
      </c>
      <c r="M604">
        <f>Parameters!$B$4/53*(1+Parameters!$C$5*COS(2*PI()*(C604-1)/53+Parameters!$C$6))</f>
        <v>4716981.1320754718</v>
      </c>
      <c r="N604">
        <f t="shared" si="78"/>
        <v>0</v>
      </c>
      <c r="O604" s="4">
        <v>202.05</v>
      </c>
      <c r="P604">
        <f t="shared" si="79"/>
        <v>0.99616423767921591</v>
      </c>
    </row>
    <row r="605" spans="1:16" x14ac:dyDescent="0.3">
      <c r="A605">
        <v>4215</v>
      </c>
      <c r="B605" s="1">
        <f t="shared" si="72"/>
        <v>48045</v>
      </c>
      <c r="C605">
        <f t="shared" si="73"/>
        <v>29</v>
      </c>
      <c r="D605" s="2">
        <f t="shared" si="74"/>
        <v>7</v>
      </c>
      <c r="E605" s="4">
        <v>26</v>
      </c>
      <c r="F605">
        <v>26</v>
      </c>
      <c r="G605">
        <f t="shared" si="75"/>
        <v>20.907</v>
      </c>
      <c r="H605">
        <f t="shared" si="76"/>
        <v>1</v>
      </c>
      <c r="I605">
        <f>Parameters!$B$1*H605^(1/Parameters!$B$2)</f>
        <v>2.0499999999999998</v>
      </c>
      <c r="J605" s="4">
        <v>9.2590000000000003</v>
      </c>
      <c r="K605" s="5">
        <v>37.552</v>
      </c>
      <c r="L605">
        <f t="shared" si="77"/>
        <v>1</v>
      </c>
      <c r="M605">
        <f>Parameters!$B$4/53*(1+Parameters!$C$5*COS(2*PI()*(C605-1)/53+Parameters!$C$6))</f>
        <v>4716981.1320754718</v>
      </c>
      <c r="N605">
        <f t="shared" si="78"/>
        <v>0</v>
      </c>
      <c r="O605" s="4">
        <v>202.05</v>
      </c>
      <c r="P605">
        <f t="shared" si="79"/>
        <v>0.99616423767921591</v>
      </c>
    </row>
    <row r="606" spans="1:16" x14ac:dyDescent="0.3">
      <c r="A606">
        <v>4222</v>
      </c>
      <c r="B606" s="1">
        <f t="shared" si="72"/>
        <v>48052</v>
      </c>
      <c r="C606">
        <f t="shared" si="73"/>
        <v>30</v>
      </c>
      <c r="D606" s="2">
        <f t="shared" si="74"/>
        <v>7</v>
      </c>
      <c r="E606" s="4">
        <v>26</v>
      </c>
      <c r="F606">
        <v>26</v>
      </c>
      <c r="G606">
        <f t="shared" si="75"/>
        <v>20.907</v>
      </c>
      <c r="H606">
        <f t="shared" si="76"/>
        <v>1</v>
      </c>
      <c r="I606">
        <f>Parameters!$B$1*H606^(1/Parameters!$B$2)</f>
        <v>2.0499999999999998</v>
      </c>
      <c r="J606" s="4">
        <v>9.2590000000000003</v>
      </c>
      <c r="K606" s="5">
        <v>30.631</v>
      </c>
      <c r="L606">
        <f t="shared" si="77"/>
        <v>1</v>
      </c>
      <c r="M606">
        <f>Parameters!$B$4/53*(1+Parameters!$C$5*COS(2*PI()*(C606-1)/53+Parameters!$C$6))</f>
        <v>4716981.1320754718</v>
      </c>
      <c r="N606">
        <f t="shared" si="78"/>
        <v>0</v>
      </c>
      <c r="O606" s="4">
        <v>202.05</v>
      </c>
      <c r="P606">
        <f t="shared" si="79"/>
        <v>0.99616423767921591</v>
      </c>
    </row>
    <row r="607" spans="1:16" x14ac:dyDescent="0.3">
      <c r="A607">
        <v>4229</v>
      </c>
      <c r="B607" s="1">
        <f t="shared" si="72"/>
        <v>48059</v>
      </c>
      <c r="C607">
        <f t="shared" si="73"/>
        <v>31</v>
      </c>
      <c r="D607" s="2">
        <f t="shared" si="74"/>
        <v>7</v>
      </c>
      <c r="E607" s="4">
        <v>26</v>
      </c>
      <c r="F607">
        <v>26</v>
      </c>
      <c r="G607">
        <f t="shared" si="75"/>
        <v>20.907</v>
      </c>
      <c r="H607">
        <f t="shared" si="76"/>
        <v>1</v>
      </c>
      <c r="I607">
        <f>Parameters!$B$1*H607^(1/Parameters!$B$2)</f>
        <v>2.0499999999999998</v>
      </c>
      <c r="J607" s="4">
        <v>9.2590000000000003</v>
      </c>
      <c r="K607" s="5">
        <v>19.396000000000001</v>
      </c>
      <c r="L607">
        <f t="shared" si="77"/>
        <v>1</v>
      </c>
      <c r="M607">
        <f>Parameters!$B$4/53*(1+Parameters!$C$5*COS(2*PI()*(C607-1)/53+Parameters!$C$6))</f>
        <v>4716981.1320754718</v>
      </c>
      <c r="N607">
        <f t="shared" si="78"/>
        <v>0</v>
      </c>
      <c r="O607" s="4">
        <v>202.05</v>
      </c>
      <c r="P607">
        <f t="shared" si="79"/>
        <v>0.99616423767921591</v>
      </c>
    </row>
    <row r="608" spans="1:16" x14ac:dyDescent="0.3">
      <c r="A608">
        <v>4236</v>
      </c>
      <c r="B608" s="1">
        <f t="shared" si="72"/>
        <v>48066</v>
      </c>
      <c r="C608">
        <f t="shared" si="73"/>
        <v>32</v>
      </c>
      <c r="D608" s="2">
        <f t="shared" si="74"/>
        <v>8</v>
      </c>
      <c r="E608" s="4">
        <v>26.4</v>
      </c>
      <c r="F608">
        <v>26.4</v>
      </c>
      <c r="G608">
        <f t="shared" si="75"/>
        <v>21.306999999999999</v>
      </c>
      <c r="H608">
        <f t="shared" si="76"/>
        <v>1</v>
      </c>
      <c r="I608">
        <f>Parameters!$B$1*H608^(1/Parameters!$B$2)</f>
        <v>2.0499999999999998</v>
      </c>
      <c r="J608" s="4">
        <v>9.2590000000000003</v>
      </c>
      <c r="K608" s="5">
        <v>58.241</v>
      </c>
      <c r="L608">
        <f t="shared" si="77"/>
        <v>1</v>
      </c>
      <c r="M608">
        <f>Parameters!$B$4/53*(1+Parameters!$C$5*COS(2*PI()*(C608-1)/53+Parameters!$C$6))</f>
        <v>4716981.1320754718</v>
      </c>
      <c r="N608">
        <f t="shared" si="78"/>
        <v>0</v>
      </c>
      <c r="O608" s="4">
        <v>202.04300000000001</v>
      </c>
      <c r="P608">
        <f t="shared" si="79"/>
        <v>0.99612972567890035</v>
      </c>
    </row>
    <row r="609" spans="1:16" x14ac:dyDescent="0.3">
      <c r="A609">
        <v>4243</v>
      </c>
      <c r="B609" s="1">
        <f t="shared" si="72"/>
        <v>48073</v>
      </c>
      <c r="C609">
        <f t="shared" si="73"/>
        <v>33</v>
      </c>
      <c r="D609" s="2">
        <f t="shared" si="74"/>
        <v>8</v>
      </c>
      <c r="E609" s="4">
        <v>26.4</v>
      </c>
      <c r="F609">
        <v>26.4</v>
      </c>
      <c r="G609">
        <f t="shared" si="75"/>
        <v>21.306999999999999</v>
      </c>
      <c r="H609">
        <f t="shared" si="76"/>
        <v>1</v>
      </c>
      <c r="I609">
        <f>Parameters!$B$1*H609^(1/Parameters!$B$2)</f>
        <v>2.0499999999999998</v>
      </c>
      <c r="J609" s="4">
        <v>9.2590000000000003</v>
      </c>
      <c r="K609" s="5">
        <v>80.88</v>
      </c>
      <c r="L609">
        <f t="shared" si="77"/>
        <v>1</v>
      </c>
      <c r="M609">
        <f>Parameters!$B$4/53*(1+Parameters!$C$5*COS(2*PI()*(C609-1)/53+Parameters!$C$6))</f>
        <v>4716981.1320754718</v>
      </c>
      <c r="N609">
        <f t="shared" si="78"/>
        <v>0</v>
      </c>
      <c r="O609" s="4">
        <v>202.04300000000001</v>
      </c>
      <c r="P609">
        <f t="shared" si="79"/>
        <v>0.99612972567890035</v>
      </c>
    </row>
    <row r="610" spans="1:16" x14ac:dyDescent="0.3">
      <c r="A610">
        <v>4250</v>
      </c>
      <c r="B610" s="1">
        <f t="shared" si="72"/>
        <v>48080</v>
      </c>
      <c r="C610">
        <f t="shared" si="73"/>
        <v>34</v>
      </c>
      <c r="D610" s="2">
        <f t="shared" si="74"/>
        <v>8</v>
      </c>
      <c r="E610" s="4">
        <v>26.4</v>
      </c>
      <c r="F610">
        <v>26.4</v>
      </c>
      <c r="G610">
        <f t="shared" si="75"/>
        <v>21.306999999999999</v>
      </c>
      <c r="H610">
        <f t="shared" si="76"/>
        <v>1</v>
      </c>
      <c r="I610">
        <f>Parameters!$B$1*H610^(1/Parameters!$B$2)</f>
        <v>2.0499999999999998</v>
      </c>
      <c r="J610" s="4">
        <v>9.2590000000000003</v>
      </c>
      <c r="K610" s="5">
        <v>106.84099999999999</v>
      </c>
      <c r="L610">
        <f t="shared" si="77"/>
        <v>1</v>
      </c>
      <c r="M610">
        <f>Parameters!$B$4/53*(1+Parameters!$C$5*COS(2*PI()*(C610-1)/53+Parameters!$C$6))</f>
        <v>4716981.1320754718</v>
      </c>
      <c r="N610">
        <f t="shared" si="78"/>
        <v>0</v>
      </c>
      <c r="O610" s="4">
        <v>202.04300000000001</v>
      </c>
      <c r="P610">
        <f t="shared" si="79"/>
        <v>0.99612972567890035</v>
      </c>
    </row>
    <row r="611" spans="1:16" x14ac:dyDescent="0.3">
      <c r="A611">
        <v>4257</v>
      </c>
      <c r="B611" s="1">
        <f t="shared" si="72"/>
        <v>48087</v>
      </c>
      <c r="C611">
        <f t="shared" si="73"/>
        <v>35</v>
      </c>
      <c r="D611" s="2">
        <f t="shared" si="74"/>
        <v>8</v>
      </c>
      <c r="E611" s="4">
        <v>26.4</v>
      </c>
      <c r="F611">
        <v>26.4</v>
      </c>
      <c r="G611">
        <f t="shared" si="75"/>
        <v>21.306999999999999</v>
      </c>
      <c r="H611">
        <f t="shared" si="76"/>
        <v>1</v>
      </c>
      <c r="I611">
        <f>Parameters!$B$1*H611^(1/Parameters!$B$2)</f>
        <v>2.0499999999999998</v>
      </c>
      <c r="J611" s="4">
        <v>9.2590000000000003</v>
      </c>
      <c r="K611" s="5">
        <v>32.311</v>
      </c>
      <c r="L611">
        <f t="shared" si="77"/>
        <v>1</v>
      </c>
      <c r="M611">
        <f>Parameters!$B$4/53*(1+Parameters!$C$5*COS(2*PI()*(C611-1)/53+Parameters!$C$6))</f>
        <v>4716981.1320754718</v>
      </c>
      <c r="N611">
        <f t="shared" si="78"/>
        <v>0</v>
      </c>
      <c r="O611" s="4">
        <v>202.04300000000001</v>
      </c>
      <c r="P611">
        <f t="shared" si="79"/>
        <v>0.99612972567890035</v>
      </c>
    </row>
    <row r="612" spans="1:16" x14ac:dyDescent="0.3">
      <c r="A612">
        <v>4264</v>
      </c>
      <c r="B612" s="1">
        <f t="shared" si="72"/>
        <v>48094</v>
      </c>
      <c r="C612">
        <f t="shared" si="73"/>
        <v>36</v>
      </c>
      <c r="D612" s="2">
        <f t="shared" si="74"/>
        <v>9</v>
      </c>
      <c r="E612" s="4">
        <v>25</v>
      </c>
      <c r="F612">
        <v>25</v>
      </c>
      <c r="G612">
        <f t="shared" si="75"/>
        <v>19.907</v>
      </c>
      <c r="H612">
        <f t="shared" si="76"/>
        <v>1</v>
      </c>
      <c r="I612">
        <f>Parameters!$B$1*H612^(1/Parameters!$B$2)</f>
        <v>2.0499999999999998</v>
      </c>
      <c r="J612" s="4">
        <v>9.2590000000000003</v>
      </c>
      <c r="K612" s="5">
        <v>84.552999999999997</v>
      </c>
      <c r="L612">
        <f t="shared" si="77"/>
        <v>1</v>
      </c>
      <c r="M612">
        <f>Parameters!$B$4/53*(1+Parameters!$C$5*COS(2*PI()*(C612-1)/53+Parameters!$C$6))</f>
        <v>4716981.1320754718</v>
      </c>
      <c r="N612">
        <f t="shared" si="78"/>
        <v>0</v>
      </c>
      <c r="O612" s="4">
        <v>202.09</v>
      </c>
      <c r="P612">
        <f t="shared" si="79"/>
        <v>0.99636144910959035</v>
      </c>
    </row>
    <row r="613" spans="1:16" x14ac:dyDescent="0.3">
      <c r="A613">
        <v>4271</v>
      </c>
      <c r="B613" s="1">
        <f t="shared" si="72"/>
        <v>48101</v>
      </c>
      <c r="C613">
        <f t="shared" si="73"/>
        <v>37</v>
      </c>
      <c r="D613" s="2">
        <f t="shared" si="74"/>
        <v>9</v>
      </c>
      <c r="E613" s="4">
        <v>25</v>
      </c>
      <c r="F613">
        <v>25</v>
      </c>
      <c r="G613">
        <f t="shared" si="75"/>
        <v>19.907</v>
      </c>
      <c r="H613">
        <f t="shared" si="76"/>
        <v>1</v>
      </c>
      <c r="I613">
        <f>Parameters!$B$1*H613^(1/Parameters!$B$2)</f>
        <v>2.0499999999999998</v>
      </c>
      <c r="J613" s="4">
        <v>9.2590000000000003</v>
      </c>
      <c r="K613" s="5">
        <v>51.29</v>
      </c>
      <c r="L613">
        <f t="shared" si="77"/>
        <v>1</v>
      </c>
      <c r="M613">
        <f>Parameters!$B$4/53*(1+Parameters!$C$5*COS(2*PI()*(C613-1)/53+Parameters!$C$6))</f>
        <v>4716981.1320754718</v>
      </c>
      <c r="N613">
        <f t="shared" si="78"/>
        <v>0</v>
      </c>
      <c r="O613" s="4">
        <v>202.09</v>
      </c>
      <c r="P613">
        <f t="shared" si="79"/>
        <v>0.99636144910959035</v>
      </c>
    </row>
    <row r="614" spans="1:16" x14ac:dyDescent="0.3">
      <c r="A614">
        <v>4278</v>
      </c>
      <c r="B614" s="1">
        <f t="shared" si="72"/>
        <v>48108</v>
      </c>
      <c r="C614">
        <f t="shared" si="73"/>
        <v>38</v>
      </c>
      <c r="D614" s="2">
        <f t="shared" si="74"/>
        <v>9</v>
      </c>
      <c r="E614" s="4">
        <v>25</v>
      </c>
      <c r="F614">
        <v>25</v>
      </c>
      <c r="G614">
        <f t="shared" si="75"/>
        <v>19.907</v>
      </c>
      <c r="H614">
        <f t="shared" si="76"/>
        <v>1</v>
      </c>
      <c r="I614">
        <f>Parameters!$B$1*H614^(1/Parameters!$B$2)</f>
        <v>2.0499999999999998</v>
      </c>
      <c r="J614" s="4">
        <v>9.2590000000000003</v>
      </c>
      <c r="K614" s="5">
        <v>37.534999999999997</v>
      </c>
      <c r="L614">
        <f t="shared" si="77"/>
        <v>1</v>
      </c>
      <c r="M614">
        <f>Parameters!$B$4/53*(1+Parameters!$C$5*COS(2*PI()*(C614-1)/53+Parameters!$C$6))</f>
        <v>4716981.1320754718</v>
      </c>
      <c r="N614">
        <f t="shared" si="78"/>
        <v>0</v>
      </c>
      <c r="O614" s="4">
        <v>202.09</v>
      </c>
      <c r="P614">
        <f t="shared" si="79"/>
        <v>0.99636144910959035</v>
      </c>
    </row>
    <row r="615" spans="1:16" x14ac:dyDescent="0.3">
      <c r="A615">
        <v>4285</v>
      </c>
      <c r="B615" s="1">
        <f t="shared" si="72"/>
        <v>48115</v>
      </c>
      <c r="C615">
        <f t="shared" si="73"/>
        <v>39</v>
      </c>
      <c r="D615" s="2">
        <f t="shared" si="74"/>
        <v>9</v>
      </c>
      <c r="E615" s="4">
        <v>25</v>
      </c>
      <c r="F615">
        <v>25</v>
      </c>
      <c r="G615">
        <f t="shared" si="75"/>
        <v>19.907</v>
      </c>
      <c r="H615">
        <f t="shared" si="76"/>
        <v>1</v>
      </c>
      <c r="I615">
        <f>Parameters!$B$1*H615^(1/Parameters!$B$2)</f>
        <v>2.0499999999999998</v>
      </c>
      <c r="J615" s="4">
        <v>9.2590000000000003</v>
      </c>
      <c r="K615" s="5">
        <v>28.911999999999999</v>
      </c>
      <c r="L615">
        <f t="shared" si="77"/>
        <v>1</v>
      </c>
      <c r="M615">
        <f>Parameters!$B$4/53*(1+Parameters!$C$5*COS(2*PI()*(C615-1)/53+Parameters!$C$6))</f>
        <v>4716981.1320754718</v>
      </c>
      <c r="N615">
        <f t="shared" si="78"/>
        <v>0</v>
      </c>
      <c r="O615" s="4">
        <v>202.09</v>
      </c>
      <c r="P615">
        <f t="shared" si="79"/>
        <v>0.99636144910959035</v>
      </c>
    </row>
    <row r="616" spans="1:16" x14ac:dyDescent="0.3">
      <c r="A616">
        <v>4292</v>
      </c>
      <c r="B616" s="1">
        <f t="shared" si="72"/>
        <v>48122</v>
      </c>
      <c r="C616">
        <f t="shared" si="73"/>
        <v>40</v>
      </c>
      <c r="D616" s="2">
        <f t="shared" si="74"/>
        <v>10</v>
      </c>
      <c r="E616" s="4">
        <v>24.3</v>
      </c>
      <c r="F616">
        <v>24.3</v>
      </c>
      <c r="G616">
        <f t="shared" si="75"/>
        <v>19.207000000000001</v>
      </c>
      <c r="H616">
        <f t="shared" si="76"/>
        <v>1</v>
      </c>
      <c r="I616">
        <f>Parameters!$B$1*H616^(1/Parameters!$B$2)</f>
        <v>2.0499999999999998</v>
      </c>
      <c r="J616" s="4">
        <v>9.2590000000000003</v>
      </c>
      <c r="K616" s="5">
        <v>21.364999999999998</v>
      </c>
      <c r="L616">
        <f t="shared" si="77"/>
        <v>1</v>
      </c>
      <c r="M616">
        <f>Parameters!$B$4/53*(1+Parameters!$C$5*COS(2*PI()*(C616-1)/53+Parameters!$C$6))</f>
        <v>4716981.1320754718</v>
      </c>
      <c r="N616">
        <f t="shared" si="78"/>
        <v>0</v>
      </c>
      <c r="O616" s="4">
        <v>202.12100000000001</v>
      </c>
      <c r="P616">
        <f t="shared" si="79"/>
        <v>0.99651428796813069</v>
      </c>
    </row>
    <row r="617" spans="1:16" x14ac:dyDescent="0.3">
      <c r="A617">
        <v>4299</v>
      </c>
      <c r="B617" s="1">
        <f t="shared" si="72"/>
        <v>48129</v>
      </c>
      <c r="C617">
        <f t="shared" si="73"/>
        <v>41</v>
      </c>
      <c r="D617" s="2">
        <f t="shared" si="74"/>
        <v>10</v>
      </c>
      <c r="E617" s="4">
        <v>24.3</v>
      </c>
      <c r="F617">
        <v>24.3</v>
      </c>
      <c r="G617">
        <f t="shared" si="75"/>
        <v>19.207000000000001</v>
      </c>
      <c r="H617">
        <f t="shared" si="76"/>
        <v>1</v>
      </c>
      <c r="I617">
        <f>Parameters!$B$1*H617^(1/Parameters!$B$2)</f>
        <v>2.0499999999999998</v>
      </c>
      <c r="J617" s="4">
        <v>9.2590000000000003</v>
      </c>
      <c r="K617" s="5">
        <v>24.149000000000001</v>
      </c>
      <c r="L617">
        <f t="shared" si="77"/>
        <v>1</v>
      </c>
      <c r="M617">
        <f>Parameters!$B$4/53*(1+Parameters!$C$5*COS(2*PI()*(C617-1)/53+Parameters!$C$6))</f>
        <v>4716981.1320754718</v>
      </c>
      <c r="N617">
        <f t="shared" si="78"/>
        <v>0</v>
      </c>
      <c r="O617" s="4">
        <v>202.12100000000001</v>
      </c>
      <c r="P617">
        <f t="shared" si="79"/>
        <v>0.99651428796813069</v>
      </c>
    </row>
    <row r="618" spans="1:16" x14ac:dyDescent="0.3">
      <c r="A618">
        <v>4306</v>
      </c>
      <c r="B618" s="1">
        <f t="shared" si="72"/>
        <v>48136</v>
      </c>
      <c r="C618">
        <f t="shared" si="73"/>
        <v>42</v>
      </c>
      <c r="D618" s="2">
        <f t="shared" si="74"/>
        <v>10</v>
      </c>
      <c r="E618" s="4">
        <v>24.3</v>
      </c>
      <c r="F618">
        <v>24.3</v>
      </c>
      <c r="G618">
        <f t="shared" si="75"/>
        <v>19.207000000000001</v>
      </c>
      <c r="H618">
        <f t="shared" si="76"/>
        <v>1</v>
      </c>
      <c r="I618">
        <f>Parameters!$B$1*H618^(1/Parameters!$B$2)</f>
        <v>2.0499999999999998</v>
      </c>
      <c r="J618" s="4">
        <v>9.2590000000000003</v>
      </c>
      <c r="K618" s="5">
        <v>16.364999999999998</v>
      </c>
      <c r="L618">
        <f t="shared" si="77"/>
        <v>1</v>
      </c>
      <c r="M618">
        <f>Parameters!$B$4/53*(1+Parameters!$C$5*COS(2*PI()*(C618-1)/53+Parameters!$C$6))</f>
        <v>4716981.1320754718</v>
      </c>
      <c r="N618">
        <f t="shared" si="78"/>
        <v>0</v>
      </c>
      <c r="O618" s="4">
        <v>202.12100000000001</v>
      </c>
      <c r="P618">
        <f t="shared" si="79"/>
        <v>0.99651428796813069</v>
      </c>
    </row>
    <row r="619" spans="1:16" x14ac:dyDescent="0.3">
      <c r="A619">
        <v>4313</v>
      </c>
      <c r="B619" s="1">
        <f t="shared" si="72"/>
        <v>48143</v>
      </c>
      <c r="C619">
        <f t="shared" si="73"/>
        <v>43</v>
      </c>
      <c r="D619" s="2">
        <f t="shared" si="74"/>
        <v>10</v>
      </c>
      <c r="E619" s="4">
        <v>24.3</v>
      </c>
      <c r="F619">
        <v>24.3</v>
      </c>
      <c r="G619">
        <f t="shared" si="75"/>
        <v>19.207000000000001</v>
      </c>
      <c r="H619">
        <f t="shared" si="76"/>
        <v>1</v>
      </c>
      <c r="I619">
        <f>Parameters!$B$1*H619^(1/Parameters!$B$2)</f>
        <v>2.0499999999999998</v>
      </c>
      <c r="J619" s="4">
        <v>9.2590000000000003</v>
      </c>
      <c r="K619" s="5">
        <v>14.157</v>
      </c>
      <c r="L619">
        <f t="shared" si="77"/>
        <v>1</v>
      </c>
      <c r="M619">
        <f>Parameters!$B$4/53*(1+Parameters!$C$5*COS(2*PI()*(C619-1)/53+Parameters!$C$6))</f>
        <v>4716981.1320754718</v>
      </c>
      <c r="N619">
        <f t="shared" si="78"/>
        <v>0</v>
      </c>
      <c r="O619" s="4">
        <v>202.12100000000001</v>
      </c>
      <c r="P619">
        <f t="shared" si="79"/>
        <v>0.99651428796813069</v>
      </c>
    </row>
    <row r="620" spans="1:16" x14ac:dyDescent="0.3">
      <c r="A620">
        <v>4320</v>
      </c>
      <c r="B620" s="1">
        <f t="shared" si="72"/>
        <v>48150</v>
      </c>
      <c r="C620">
        <f t="shared" si="73"/>
        <v>44</v>
      </c>
      <c r="D620" s="2">
        <f t="shared" si="74"/>
        <v>10</v>
      </c>
      <c r="E620" s="4">
        <v>24.3</v>
      </c>
      <c r="F620">
        <v>24.3</v>
      </c>
      <c r="G620">
        <f t="shared" si="75"/>
        <v>19.207000000000001</v>
      </c>
      <c r="H620">
        <f t="shared" si="76"/>
        <v>1</v>
      </c>
      <c r="I620">
        <f>Parameters!$B$1*H620^(1/Parameters!$B$2)</f>
        <v>2.0499999999999998</v>
      </c>
      <c r="J620" s="4">
        <v>9.2590000000000003</v>
      </c>
      <c r="K620" s="5">
        <v>14.471</v>
      </c>
      <c r="L620">
        <f t="shared" si="77"/>
        <v>1</v>
      </c>
      <c r="M620">
        <f>Parameters!$B$4/53*(1+Parameters!$C$5*COS(2*PI()*(C620-1)/53+Parameters!$C$6))</f>
        <v>4716981.1320754718</v>
      </c>
      <c r="N620">
        <f t="shared" si="78"/>
        <v>0</v>
      </c>
      <c r="O620" s="4">
        <v>202.12100000000001</v>
      </c>
      <c r="P620">
        <f t="shared" si="79"/>
        <v>0.99651428796813069</v>
      </c>
    </row>
    <row r="621" spans="1:16" x14ac:dyDescent="0.3">
      <c r="A621">
        <v>4327</v>
      </c>
      <c r="B621" s="1">
        <f t="shared" si="72"/>
        <v>48157</v>
      </c>
      <c r="C621">
        <f t="shared" si="73"/>
        <v>45</v>
      </c>
      <c r="D621" s="2">
        <f t="shared" si="74"/>
        <v>11</v>
      </c>
      <c r="E621" s="4">
        <v>24.7</v>
      </c>
      <c r="F621">
        <v>24.7</v>
      </c>
      <c r="G621">
        <f t="shared" si="75"/>
        <v>19.606999999999999</v>
      </c>
      <c r="H621">
        <f t="shared" si="76"/>
        <v>1</v>
      </c>
      <c r="I621">
        <f>Parameters!$B$1*H621^(1/Parameters!$B$2)</f>
        <v>2.0499999999999998</v>
      </c>
      <c r="J621" s="4">
        <v>9.2590000000000003</v>
      </c>
      <c r="K621" s="5">
        <v>77.927000000000007</v>
      </c>
      <c r="L621">
        <f t="shared" si="77"/>
        <v>1</v>
      </c>
      <c r="M621">
        <f>Parameters!$B$4/53*(1+Parameters!$C$5*COS(2*PI()*(C621-1)/53+Parameters!$C$6))</f>
        <v>4716981.1320754718</v>
      </c>
      <c r="N621">
        <f t="shared" si="78"/>
        <v>0</v>
      </c>
      <c r="O621" s="4">
        <v>202.124</v>
      </c>
      <c r="P621">
        <f t="shared" si="79"/>
        <v>0.99652907882540864</v>
      </c>
    </row>
    <row r="622" spans="1:16" x14ac:dyDescent="0.3">
      <c r="A622">
        <v>4334</v>
      </c>
      <c r="B622" s="1">
        <f t="shared" si="72"/>
        <v>48164</v>
      </c>
      <c r="C622">
        <f t="shared" si="73"/>
        <v>46</v>
      </c>
      <c r="D622" s="2">
        <f t="shared" si="74"/>
        <v>11</v>
      </c>
      <c r="E622" s="4">
        <v>24.7</v>
      </c>
      <c r="F622">
        <v>24.7</v>
      </c>
      <c r="G622">
        <f t="shared" si="75"/>
        <v>19.606999999999999</v>
      </c>
      <c r="H622">
        <f t="shared" si="76"/>
        <v>1</v>
      </c>
      <c r="I622">
        <f>Parameters!$B$1*H622^(1/Parameters!$B$2)</f>
        <v>2.0499999999999998</v>
      </c>
      <c r="J622" s="4">
        <v>9.2590000000000003</v>
      </c>
      <c r="K622" s="5">
        <v>105.496</v>
      </c>
      <c r="L622">
        <f t="shared" si="77"/>
        <v>1</v>
      </c>
      <c r="M622">
        <f>Parameters!$B$4/53*(1+Parameters!$C$5*COS(2*PI()*(C622-1)/53+Parameters!$C$6))</f>
        <v>4716981.1320754718</v>
      </c>
      <c r="N622">
        <f t="shared" si="78"/>
        <v>0</v>
      </c>
      <c r="O622" s="4">
        <v>202.124</v>
      </c>
      <c r="P622">
        <f t="shared" si="79"/>
        <v>0.99652907882540864</v>
      </c>
    </row>
    <row r="623" spans="1:16" x14ac:dyDescent="0.3">
      <c r="A623">
        <v>4341</v>
      </c>
      <c r="B623" s="1">
        <f t="shared" si="72"/>
        <v>48171</v>
      </c>
      <c r="C623">
        <f t="shared" si="73"/>
        <v>47</v>
      </c>
      <c r="D623" s="2">
        <f t="shared" si="74"/>
        <v>11</v>
      </c>
      <c r="E623" s="4">
        <v>24.7</v>
      </c>
      <c r="F623">
        <v>24.7</v>
      </c>
      <c r="G623">
        <f t="shared" si="75"/>
        <v>19.606999999999999</v>
      </c>
      <c r="H623">
        <f t="shared" si="76"/>
        <v>1</v>
      </c>
      <c r="I623">
        <f>Parameters!$B$1*H623^(1/Parameters!$B$2)</f>
        <v>2.0499999999999998</v>
      </c>
      <c r="J623" s="4">
        <v>9.2590000000000003</v>
      </c>
      <c r="K623" s="5">
        <v>81.997</v>
      </c>
      <c r="L623">
        <f t="shared" si="77"/>
        <v>1</v>
      </c>
      <c r="M623">
        <f>Parameters!$B$4/53*(1+Parameters!$C$5*COS(2*PI()*(C623-1)/53+Parameters!$C$6))</f>
        <v>4716981.1320754718</v>
      </c>
      <c r="N623">
        <f t="shared" si="78"/>
        <v>0</v>
      </c>
      <c r="O623" s="4">
        <v>202.124</v>
      </c>
      <c r="P623">
        <f t="shared" si="79"/>
        <v>0.99652907882540864</v>
      </c>
    </row>
    <row r="624" spans="1:16" x14ac:dyDescent="0.3">
      <c r="A624">
        <v>4348</v>
      </c>
      <c r="B624" s="1">
        <f t="shared" si="72"/>
        <v>48178</v>
      </c>
      <c r="C624">
        <f t="shared" si="73"/>
        <v>48</v>
      </c>
      <c r="D624" s="2">
        <f t="shared" si="74"/>
        <v>11</v>
      </c>
      <c r="E624" s="4">
        <v>24.7</v>
      </c>
      <c r="F624">
        <v>24.7</v>
      </c>
      <c r="G624">
        <f t="shared" si="75"/>
        <v>19.606999999999999</v>
      </c>
      <c r="H624">
        <f t="shared" si="76"/>
        <v>1</v>
      </c>
      <c r="I624">
        <f>Parameters!$B$1*H624^(1/Parameters!$B$2)</f>
        <v>2.0499999999999998</v>
      </c>
      <c r="J624" s="4">
        <v>9.2590000000000003</v>
      </c>
      <c r="K624" s="5">
        <v>108.018</v>
      </c>
      <c r="L624">
        <f t="shared" si="77"/>
        <v>1</v>
      </c>
      <c r="M624">
        <f>Parameters!$B$4/53*(1+Parameters!$C$5*COS(2*PI()*(C624-1)/53+Parameters!$C$6))</f>
        <v>4716981.1320754718</v>
      </c>
      <c r="N624">
        <f t="shared" si="78"/>
        <v>0</v>
      </c>
      <c r="O624" s="4">
        <v>202.124</v>
      </c>
      <c r="P624">
        <f t="shared" si="79"/>
        <v>0.99652907882540864</v>
      </c>
    </row>
    <row r="625" spans="1:16" x14ac:dyDescent="0.3">
      <c r="A625">
        <v>4355</v>
      </c>
      <c r="B625" s="1">
        <f t="shared" si="72"/>
        <v>48185</v>
      </c>
      <c r="C625">
        <f t="shared" si="73"/>
        <v>49</v>
      </c>
      <c r="D625" s="2">
        <f t="shared" si="74"/>
        <v>12</v>
      </c>
      <c r="E625" s="4">
        <v>25.5</v>
      </c>
      <c r="F625">
        <v>25.5</v>
      </c>
      <c r="G625">
        <f t="shared" si="75"/>
        <v>20.407</v>
      </c>
      <c r="H625">
        <f t="shared" si="76"/>
        <v>1</v>
      </c>
      <c r="I625">
        <f>Parameters!$B$1*H625^(1/Parameters!$B$2)</f>
        <v>2.0499999999999998</v>
      </c>
      <c r="J625" s="4">
        <v>9.2590000000000003</v>
      </c>
      <c r="K625" s="5">
        <v>107.069</v>
      </c>
      <c r="L625">
        <f t="shared" si="77"/>
        <v>1</v>
      </c>
      <c r="M625">
        <f>Parameters!$B$4/53*(1+Parameters!$C$5*COS(2*PI()*(C625-1)/53+Parameters!$C$6))</f>
        <v>4716981.1320754718</v>
      </c>
      <c r="N625">
        <f t="shared" si="78"/>
        <v>0</v>
      </c>
      <c r="O625" s="4">
        <v>202.08500000000001</v>
      </c>
      <c r="P625">
        <f t="shared" si="79"/>
        <v>0.99633679768079364</v>
      </c>
    </row>
    <row r="626" spans="1:16" x14ac:dyDescent="0.3">
      <c r="A626">
        <v>4362</v>
      </c>
      <c r="B626" s="1">
        <f t="shared" si="72"/>
        <v>48192</v>
      </c>
      <c r="C626">
        <f t="shared" si="73"/>
        <v>50</v>
      </c>
      <c r="D626" s="2">
        <f t="shared" si="74"/>
        <v>12</v>
      </c>
      <c r="E626" s="4">
        <v>25.5</v>
      </c>
      <c r="F626">
        <v>25.5</v>
      </c>
      <c r="G626">
        <f t="shared" si="75"/>
        <v>20.407</v>
      </c>
      <c r="H626">
        <f t="shared" si="76"/>
        <v>1</v>
      </c>
      <c r="I626">
        <f>Parameters!$B$1*H626^(1/Parameters!$B$2)</f>
        <v>2.0499999999999998</v>
      </c>
      <c r="J626" s="4">
        <v>9.2590000000000003</v>
      </c>
      <c r="K626" s="5">
        <v>73.781999999999996</v>
      </c>
      <c r="L626">
        <f t="shared" si="77"/>
        <v>1</v>
      </c>
      <c r="M626">
        <f>Parameters!$B$4/53*(1+Parameters!$C$5*COS(2*PI()*(C626-1)/53+Parameters!$C$6))</f>
        <v>4716981.1320754718</v>
      </c>
      <c r="N626">
        <f t="shared" si="78"/>
        <v>0</v>
      </c>
      <c r="O626" s="4">
        <v>202.08500000000001</v>
      </c>
      <c r="P626">
        <f t="shared" si="79"/>
        <v>0.99633679768079364</v>
      </c>
    </row>
    <row r="627" spans="1:16" x14ac:dyDescent="0.3">
      <c r="A627">
        <v>4369</v>
      </c>
      <c r="B627" s="1">
        <f t="shared" si="72"/>
        <v>48199</v>
      </c>
      <c r="C627">
        <f t="shared" si="73"/>
        <v>51</v>
      </c>
      <c r="D627" s="2">
        <f t="shared" si="74"/>
        <v>12</v>
      </c>
      <c r="E627" s="4">
        <v>25.5</v>
      </c>
      <c r="F627">
        <v>25.5</v>
      </c>
      <c r="G627">
        <f t="shared" si="75"/>
        <v>20.407</v>
      </c>
      <c r="H627">
        <f t="shared" si="76"/>
        <v>1</v>
      </c>
      <c r="I627">
        <f>Parameters!$B$1*H627^(1/Parameters!$B$2)</f>
        <v>2.0499999999999998</v>
      </c>
      <c r="J627" s="4">
        <v>9.2590000000000003</v>
      </c>
      <c r="K627" s="5">
        <v>48.417000000000002</v>
      </c>
      <c r="L627">
        <f t="shared" si="77"/>
        <v>1</v>
      </c>
      <c r="M627">
        <f>Parameters!$B$4/53*(1+Parameters!$C$5*COS(2*PI()*(C627-1)/53+Parameters!$C$6))</f>
        <v>4716981.1320754718</v>
      </c>
      <c r="N627">
        <f t="shared" si="78"/>
        <v>0</v>
      </c>
      <c r="O627" s="4">
        <v>202.08500000000001</v>
      </c>
      <c r="P627">
        <f t="shared" si="79"/>
        <v>0.99633679768079364</v>
      </c>
    </row>
    <row r="628" spans="1:16" x14ac:dyDescent="0.3">
      <c r="A628">
        <v>4376</v>
      </c>
      <c r="B628" s="1">
        <f t="shared" si="72"/>
        <v>48206</v>
      </c>
      <c r="C628">
        <f t="shared" si="73"/>
        <v>52</v>
      </c>
      <c r="D628" s="2">
        <f t="shared" si="74"/>
        <v>12</v>
      </c>
      <c r="E628" s="4">
        <v>25.5</v>
      </c>
      <c r="F628">
        <v>25.5</v>
      </c>
      <c r="G628">
        <f t="shared" si="75"/>
        <v>20.407</v>
      </c>
      <c r="H628">
        <f t="shared" si="76"/>
        <v>1</v>
      </c>
      <c r="I628">
        <f>Parameters!$B$1*H628^(1/Parameters!$B$2)</f>
        <v>2.0499999999999998</v>
      </c>
      <c r="J628" s="4">
        <v>9.2590000000000003</v>
      </c>
      <c r="K628" s="5">
        <v>42.923000000000002</v>
      </c>
      <c r="L628">
        <f t="shared" si="77"/>
        <v>1</v>
      </c>
      <c r="M628">
        <f>Parameters!$B$4/53*(1+Parameters!$C$5*COS(2*PI()*(C628-1)/53+Parameters!$C$6))</f>
        <v>4716981.1320754718</v>
      </c>
      <c r="N628">
        <f t="shared" si="78"/>
        <v>0</v>
      </c>
      <c r="O628" s="4">
        <v>202.08500000000001</v>
      </c>
      <c r="P628">
        <f t="shared" si="79"/>
        <v>0.99633679768079364</v>
      </c>
    </row>
    <row r="629" spans="1:16" x14ac:dyDescent="0.3">
      <c r="A629">
        <v>4383</v>
      </c>
      <c r="B629" s="1">
        <f t="shared" si="72"/>
        <v>48213</v>
      </c>
      <c r="C629">
        <f t="shared" si="73"/>
        <v>53</v>
      </c>
      <c r="D629" s="2">
        <f t="shared" si="74"/>
        <v>12</v>
      </c>
      <c r="E629" s="4">
        <v>25.5</v>
      </c>
      <c r="F629">
        <v>25.5</v>
      </c>
      <c r="G629">
        <f t="shared" si="75"/>
        <v>20.407</v>
      </c>
      <c r="H629">
        <f t="shared" si="76"/>
        <v>1</v>
      </c>
      <c r="I629">
        <f>Parameters!$B$1*H629^(1/Parameters!$B$2)</f>
        <v>2.0499999999999998</v>
      </c>
      <c r="J629" s="4">
        <v>9.2590000000000003</v>
      </c>
      <c r="K629" s="5">
        <v>41.965000000000003</v>
      </c>
      <c r="L629">
        <f t="shared" si="77"/>
        <v>1</v>
      </c>
      <c r="M629">
        <f>Parameters!$B$4/53*(1+Parameters!$C$5*COS(2*PI()*(C629-1)/53+Parameters!$C$6))</f>
        <v>4716981.1320754718</v>
      </c>
      <c r="N629">
        <f t="shared" si="78"/>
        <v>0</v>
      </c>
      <c r="O629" s="4">
        <v>202.08500000000001</v>
      </c>
      <c r="P629">
        <f t="shared" si="79"/>
        <v>0.99633679768079364</v>
      </c>
    </row>
    <row r="630" spans="1:16" x14ac:dyDescent="0.3">
      <c r="A630">
        <v>4390</v>
      </c>
      <c r="B630" s="1">
        <f t="shared" si="72"/>
        <v>48220</v>
      </c>
      <c r="C630">
        <f t="shared" si="73"/>
        <v>2</v>
      </c>
      <c r="D630" s="2">
        <f t="shared" si="74"/>
        <v>1</v>
      </c>
      <c r="E630" s="4">
        <v>24.7</v>
      </c>
      <c r="F630">
        <v>24.7</v>
      </c>
      <c r="G630">
        <f t="shared" si="75"/>
        <v>19.606999999999999</v>
      </c>
      <c r="H630">
        <f t="shared" si="76"/>
        <v>1</v>
      </c>
      <c r="I630">
        <f>Parameters!$B$1*H630^(1/Parameters!$B$2)</f>
        <v>2.0499999999999998</v>
      </c>
      <c r="J630" s="4">
        <v>9.2590000000000003</v>
      </c>
      <c r="K630" s="5">
        <v>177.798</v>
      </c>
      <c r="L630">
        <f t="shared" si="77"/>
        <v>1</v>
      </c>
      <c r="M630">
        <f>Parameters!$B$4/53*(1+Parameters!$C$5*COS(2*PI()*(C630-1)/53+Parameters!$C$6))</f>
        <v>4716981.1320754718</v>
      </c>
      <c r="N630">
        <f t="shared" si="78"/>
        <v>0</v>
      </c>
      <c r="O630" s="4">
        <v>202.11699999999999</v>
      </c>
      <c r="P630">
        <f t="shared" si="79"/>
        <v>0.99649456682509308</v>
      </c>
    </row>
    <row r="631" spans="1:16" x14ac:dyDescent="0.3">
      <c r="A631">
        <v>4397</v>
      </c>
      <c r="B631" s="1">
        <f t="shared" si="72"/>
        <v>48227</v>
      </c>
      <c r="C631">
        <f t="shared" si="73"/>
        <v>3</v>
      </c>
      <c r="D631" s="2">
        <f t="shared" si="74"/>
        <v>1</v>
      </c>
      <c r="E631" s="4">
        <v>24.7</v>
      </c>
      <c r="F631">
        <v>24.7</v>
      </c>
      <c r="G631">
        <f t="shared" si="75"/>
        <v>19.606999999999999</v>
      </c>
      <c r="H631">
        <f t="shared" si="76"/>
        <v>1</v>
      </c>
      <c r="I631">
        <f>Parameters!$B$1*H631^(1/Parameters!$B$2)</f>
        <v>2.0499999999999998</v>
      </c>
      <c r="J631" s="4">
        <v>9.2590000000000003</v>
      </c>
      <c r="K631" s="5">
        <v>168.67699999999999</v>
      </c>
      <c r="L631">
        <f t="shared" si="77"/>
        <v>1</v>
      </c>
      <c r="M631">
        <f>Parameters!$B$4/53*(1+Parameters!$C$5*COS(2*PI()*(C631-1)/53+Parameters!$C$6))</f>
        <v>4716981.1320754718</v>
      </c>
      <c r="N631">
        <f t="shared" si="78"/>
        <v>0</v>
      </c>
      <c r="O631" s="4">
        <v>202.11699999999999</v>
      </c>
      <c r="P631">
        <f t="shared" si="79"/>
        <v>0.99649456682509308</v>
      </c>
    </row>
    <row r="632" spans="1:16" x14ac:dyDescent="0.3">
      <c r="A632">
        <v>4404</v>
      </c>
      <c r="B632" s="1">
        <f t="shared" si="72"/>
        <v>48234</v>
      </c>
      <c r="C632">
        <f t="shared" si="73"/>
        <v>4</v>
      </c>
      <c r="D632" s="2">
        <f t="shared" si="74"/>
        <v>1</v>
      </c>
      <c r="E632" s="4">
        <v>24.7</v>
      </c>
      <c r="F632">
        <v>24.7</v>
      </c>
      <c r="G632">
        <f t="shared" si="75"/>
        <v>19.606999999999999</v>
      </c>
      <c r="H632">
        <f t="shared" si="76"/>
        <v>1</v>
      </c>
      <c r="I632">
        <f>Parameters!$B$1*H632^(1/Parameters!$B$2)</f>
        <v>2.0499999999999998</v>
      </c>
      <c r="J632" s="4">
        <v>9.2590000000000003</v>
      </c>
      <c r="K632" s="5">
        <v>95.162999999999997</v>
      </c>
      <c r="L632">
        <f t="shared" si="77"/>
        <v>1</v>
      </c>
      <c r="M632">
        <f>Parameters!$B$4/53*(1+Parameters!$C$5*COS(2*PI()*(C632-1)/53+Parameters!$C$6))</f>
        <v>4716981.1320754718</v>
      </c>
      <c r="N632">
        <f t="shared" si="78"/>
        <v>0</v>
      </c>
      <c r="O632" s="4">
        <v>202.11699999999999</v>
      </c>
      <c r="P632">
        <f t="shared" si="79"/>
        <v>0.99649456682509308</v>
      </c>
    </row>
    <row r="633" spans="1:16" x14ac:dyDescent="0.3">
      <c r="A633">
        <v>4411</v>
      </c>
      <c r="B633" s="1">
        <f t="shared" si="72"/>
        <v>48241</v>
      </c>
      <c r="C633">
        <f t="shared" si="73"/>
        <v>5</v>
      </c>
      <c r="D633" s="2">
        <f t="shared" si="74"/>
        <v>1</v>
      </c>
      <c r="E633" s="4">
        <v>24.7</v>
      </c>
      <c r="F633">
        <v>24.7</v>
      </c>
      <c r="G633">
        <f t="shared" si="75"/>
        <v>19.606999999999999</v>
      </c>
      <c r="H633">
        <f t="shared" si="76"/>
        <v>1</v>
      </c>
      <c r="I633">
        <f>Parameters!$B$1*H633^(1/Parameters!$B$2)</f>
        <v>2.0499999999999998</v>
      </c>
      <c r="J633" s="4">
        <v>9.2590000000000003</v>
      </c>
      <c r="K633" s="5">
        <v>63.634</v>
      </c>
      <c r="L633">
        <f t="shared" si="77"/>
        <v>1</v>
      </c>
      <c r="M633">
        <f>Parameters!$B$4/53*(1+Parameters!$C$5*COS(2*PI()*(C633-1)/53+Parameters!$C$6))</f>
        <v>4716981.1320754718</v>
      </c>
      <c r="N633">
        <f t="shared" si="78"/>
        <v>0</v>
      </c>
      <c r="O633" s="4">
        <v>202.11699999999999</v>
      </c>
      <c r="P633">
        <f t="shared" si="79"/>
        <v>0.99649456682509308</v>
      </c>
    </row>
    <row r="634" spans="1:16" x14ac:dyDescent="0.3">
      <c r="A634">
        <v>4418</v>
      </c>
      <c r="B634" s="1">
        <f t="shared" si="72"/>
        <v>48248</v>
      </c>
      <c r="C634">
        <f t="shared" si="73"/>
        <v>6</v>
      </c>
      <c r="D634" s="2">
        <f t="shared" si="74"/>
        <v>2</v>
      </c>
      <c r="E634" s="4">
        <v>24.4</v>
      </c>
      <c r="F634">
        <v>24.4</v>
      </c>
      <c r="G634">
        <f t="shared" si="75"/>
        <v>19.306999999999999</v>
      </c>
      <c r="H634">
        <f t="shared" si="76"/>
        <v>1</v>
      </c>
      <c r="I634">
        <f>Parameters!$B$1*H634^(1/Parameters!$B$2)</f>
        <v>2.0499999999999998</v>
      </c>
      <c r="J634" s="4">
        <v>9.2590000000000003</v>
      </c>
      <c r="K634" s="5">
        <v>52.158999999999999</v>
      </c>
      <c r="L634">
        <f t="shared" si="77"/>
        <v>1</v>
      </c>
      <c r="M634">
        <f>Parameters!$B$4/53*(1+Parameters!$C$5*COS(2*PI()*(C634-1)/53+Parameters!$C$6))</f>
        <v>4716981.1320754718</v>
      </c>
      <c r="N634">
        <f t="shared" si="78"/>
        <v>0</v>
      </c>
      <c r="O634" s="4">
        <v>202.126</v>
      </c>
      <c r="P634">
        <f t="shared" si="79"/>
        <v>0.9965389393969275</v>
      </c>
    </row>
    <row r="635" spans="1:16" x14ac:dyDescent="0.3">
      <c r="A635">
        <v>4425</v>
      </c>
      <c r="B635" s="1">
        <f t="shared" si="72"/>
        <v>48255</v>
      </c>
      <c r="C635">
        <f t="shared" si="73"/>
        <v>7</v>
      </c>
      <c r="D635" s="2">
        <f t="shared" si="74"/>
        <v>2</v>
      </c>
      <c r="E635" s="4">
        <v>24.4</v>
      </c>
      <c r="F635">
        <v>24.4</v>
      </c>
      <c r="G635">
        <f t="shared" si="75"/>
        <v>19.306999999999999</v>
      </c>
      <c r="H635">
        <f t="shared" si="76"/>
        <v>1</v>
      </c>
      <c r="I635">
        <f>Parameters!$B$1*H635^(1/Parameters!$B$2)</f>
        <v>2.0499999999999998</v>
      </c>
      <c r="J635" s="4">
        <v>9.2590000000000003</v>
      </c>
      <c r="K635" s="5">
        <v>44.381999999999998</v>
      </c>
      <c r="L635">
        <f t="shared" si="77"/>
        <v>1</v>
      </c>
      <c r="M635">
        <f>Parameters!$B$4/53*(1+Parameters!$C$5*COS(2*PI()*(C635-1)/53+Parameters!$C$6))</f>
        <v>4716981.1320754718</v>
      </c>
      <c r="N635">
        <f t="shared" si="78"/>
        <v>0</v>
      </c>
      <c r="O635" s="4">
        <v>202.126</v>
      </c>
      <c r="P635">
        <f t="shared" si="79"/>
        <v>0.9965389393969275</v>
      </c>
    </row>
    <row r="636" spans="1:16" x14ac:dyDescent="0.3">
      <c r="A636">
        <v>4432</v>
      </c>
      <c r="B636" s="1">
        <f t="shared" si="72"/>
        <v>48262</v>
      </c>
      <c r="C636">
        <f t="shared" si="73"/>
        <v>8</v>
      </c>
      <c r="D636" s="2">
        <f t="shared" si="74"/>
        <v>2</v>
      </c>
      <c r="E636" s="4">
        <v>24.4</v>
      </c>
      <c r="F636">
        <v>24.4</v>
      </c>
      <c r="G636">
        <f t="shared" si="75"/>
        <v>19.306999999999999</v>
      </c>
      <c r="H636">
        <f t="shared" si="76"/>
        <v>1</v>
      </c>
      <c r="I636">
        <f>Parameters!$B$1*H636^(1/Parameters!$B$2)</f>
        <v>2.0499999999999998</v>
      </c>
      <c r="J636" s="4">
        <v>9.2590000000000003</v>
      </c>
      <c r="K636" s="5">
        <v>38.024999999999999</v>
      </c>
      <c r="L636">
        <f t="shared" si="77"/>
        <v>1</v>
      </c>
      <c r="M636">
        <f>Parameters!$B$4/53*(1+Parameters!$C$5*COS(2*PI()*(C636-1)/53+Parameters!$C$6))</f>
        <v>4716981.1320754718</v>
      </c>
      <c r="N636">
        <f t="shared" si="78"/>
        <v>0</v>
      </c>
      <c r="O636" s="4">
        <v>202.126</v>
      </c>
      <c r="P636">
        <f t="shared" si="79"/>
        <v>0.9965389393969275</v>
      </c>
    </row>
    <row r="637" spans="1:16" x14ac:dyDescent="0.3">
      <c r="A637">
        <v>4439</v>
      </c>
      <c r="B637" s="1">
        <f t="shared" si="72"/>
        <v>48269</v>
      </c>
      <c r="C637">
        <f t="shared" si="73"/>
        <v>9</v>
      </c>
      <c r="D637" s="2">
        <f t="shared" si="74"/>
        <v>2</v>
      </c>
      <c r="E637" s="4">
        <v>24.4</v>
      </c>
      <c r="F637">
        <v>24.4</v>
      </c>
      <c r="G637">
        <f t="shared" si="75"/>
        <v>19.306999999999999</v>
      </c>
      <c r="H637">
        <f t="shared" si="76"/>
        <v>1</v>
      </c>
      <c r="I637">
        <f>Parameters!$B$1*H637^(1/Parameters!$B$2)</f>
        <v>2.0499999999999998</v>
      </c>
      <c r="J637" s="4">
        <v>9.2590000000000003</v>
      </c>
      <c r="K637" s="5">
        <v>33.014000000000003</v>
      </c>
      <c r="L637">
        <f t="shared" si="77"/>
        <v>1</v>
      </c>
      <c r="M637">
        <f>Parameters!$B$4/53*(1+Parameters!$C$5*COS(2*PI()*(C637-1)/53+Parameters!$C$6))</f>
        <v>4716981.1320754718</v>
      </c>
      <c r="N637">
        <f t="shared" si="78"/>
        <v>0</v>
      </c>
      <c r="O637" s="4">
        <v>202.126</v>
      </c>
      <c r="P637">
        <f t="shared" si="79"/>
        <v>0.9965389393969275</v>
      </c>
    </row>
    <row r="638" spans="1:16" x14ac:dyDescent="0.3">
      <c r="A638">
        <v>4446</v>
      </c>
      <c r="B638" s="1">
        <f t="shared" si="72"/>
        <v>48276</v>
      </c>
      <c r="C638">
        <f t="shared" si="73"/>
        <v>10</v>
      </c>
      <c r="D638" s="2">
        <f t="shared" si="74"/>
        <v>3</v>
      </c>
      <c r="E638" s="4">
        <v>24.1</v>
      </c>
      <c r="F638">
        <v>24.1</v>
      </c>
      <c r="G638">
        <f t="shared" si="75"/>
        <v>19.007000000000001</v>
      </c>
      <c r="H638">
        <f t="shared" si="76"/>
        <v>1</v>
      </c>
      <c r="I638">
        <f>Parameters!$B$1*H638^(1/Parameters!$B$2)</f>
        <v>2.0499999999999998</v>
      </c>
      <c r="J638" s="4">
        <v>9.2590000000000003</v>
      </c>
      <c r="K638" s="5">
        <v>28.481999999999999</v>
      </c>
      <c r="L638">
        <f t="shared" si="77"/>
        <v>1</v>
      </c>
      <c r="M638">
        <f>Parameters!$B$4/53*(1+Parameters!$C$5*COS(2*PI()*(C638-1)/53+Parameters!$C$6))</f>
        <v>4716981.1320754718</v>
      </c>
      <c r="N638">
        <f t="shared" si="78"/>
        <v>0</v>
      </c>
      <c r="O638" s="4">
        <v>202.13</v>
      </c>
      <c r="P638">
        <f t="shared" si="79"/>
        <v>0.99655866053996489</v>
      </c>
    </row>
    <row r="639" spans="1:16" x14ac:dyDescent="0.3">
      <c r="A639">
        <v>4453</v>
      </c>
      <c r="B639" s="1">
        <f t="shared" si="72"/>
        <v>48283</v>
      </c>
      <c r="C639">
        <f t="shared" si="73"/>
        <v>11</v>
      </c>
      <c r="D639" s="2">
        <f t="shared" si="74"/>
        <v>3</v>
      </c>
      <c r="E639" s="4">
        <v>24.1</v>
      </c>
      <c r="F639">
        <v>24.1</v>
      </c>
      <c r="G639">
        <f t="shared" si="75"/>
        <v>19.007000000000001</v>
      </c>
      <c r="H639">
        <f t="shared" si="76"/>
        <v>1</v>
      </c>
      <c r="I639">
        <f>Parameters!$B$1*H639^(1/Parameters!$B$2)</f>
        <v>2.0499999999999998</v>
      </c>
      <c r="J639" s="4">
        <v>9.2590000000000003</v>
      </c>
      <c r="K639" s="5">
        <v>22.491</v>
      </c>
      <c r="L639">
        <f t="shared" si="77"/>
        <v>1</v>
      </c>
      <c r="M639">
        <f>Parameters!$B$4/53*(1+Parameters!$C$5*COS(2*PI()*(C639-1)/53+Parameters!$C$6))</f>
        <v>4716981.1320754718</v>
      </c>
      <c r="N639">
        <f t="shared" si="78"/>
        <v>0</v>
      </c>
      <c r="O639" s="4">
        <v>202.13</v>
      </c>
      <c r="P639">
        <f t="shared" si="79"/>
        <v>0.99655866053996489</v>
      </c>
    </row>
    <row r="640" spans="1:16" x14ac:dyDescent="0.3">
      <c r="A640">
        <v>4460</v>
      </c>
      <c r="B640" s="1">
        <f t="shared" si="72"/>
        <v>48290</v>
      </c>
      <c r="C640">
        <f t="shared" si="73"/>
        <v>12</v>
      </c>
      <c r="D640" s="2">
        <f t="shared" si="74"/>
        <v>3</v>
      </c>
      <c r="E640" s="4">
        <v>24.1</v>
      </c>
      <c r="F640">
        <v>24.1</v>
      </c>
      <c r="G640">
        <f t="shared" si="75"/>
        <v>19.007000000000001</v>
      </c>
      <c r="H640">
        <f t="shared" si="76"/>
        <v>1</v>
      </c>
      <c r="I640">
        <f>Parameters!$B$1*H640^(1/Parameters!$B$2)</f>
        <v>2.0499999999999998</v>
      </c>
      <c r="J640" s="4">
        <v>9.2590000000000003</v>
      </c>
      <c r="K640" s="5">
        <v>18.917999999999999</v>
      </c>
      <c r="L640">
        <f t="shared" si="77"/>
        <v>1</v>
      </c>
      <c r="M640">
        <f>Parameters!$B$4/53*(1+Parameters!$C$5*COS(2*PI()*(C640-1)/53+Parameters!$C$6))</f>
        <v>4716981.1320754718</v>
      </c>
      <c r="N640">
        <f t="shared" si="78"/>
        <v>0</v>
      </c>
      <c r="O640" s="4">
        <v>202.13</v>
      </c>
      <c r="P640">
        <f t="shared" si="79"/>
        <v>0.99655866053996489</v>
      </c>
    </row>
    <row r="641" spans="1:16" x14ac:dyDescent="0.3">
      <c r="A641">
        <v>4467</v>
      </c>
      <c r="B641" s="1">
        <f t="shared" si="72"/>
        <v>48297</v>
      </c>
      <c r="C641">
        <f t="shared" si="73"/>
        <v>13</v>
      </c>
      <c r="D641" s="2">
        <f t="shared" si="74"/>
        <v>3</v>
      </c>
      <c r="E641" s="4">
        <v>24.1</v>
      </c>
      <c r="F641">
        <v>24.1</v>
      </c>
      <c r="G641">
        <f t="shared" si="75"/>
        <v>19.007000000000001</v>
      </c>
      <c r="H641">
        <f t="shared" si="76"/>
        <v>1</v>
      </c>
      <c r="I641">
        <f>Parameters!$B$1*H641^(1/Parameters!$B$2)</f>
        <v>2.0499999999999998</v>
      </c>
      <c r="J641" s="4">
        <v>9.2590000000000003</v>
      </c>
      <c r="K641" s="5">
        <v>42.194000000000003</v>
      </c>
      <c r="L641">
        <f t="shared" si="77"/>
        <v>1</v>
      </c>
      <c r="M641">
        <f>Parameters!$B$4/53*(1+Parameters!$C$5*COS(2*PI()*(C641-1)/53+Parameters!$C$6))</f>
        <v>4716981.1320754718</v>
      </c>
      <c r="N641">
        <f t="shared" si="78"/>
        <v>0</v>
      </c>
      <c r="O641" s="4">
        <v>202.13</v>
      </c>
      <c r="P641">
        <f t="shared" si="79"/>
        <v>0.99655866053996489</v>
      </c>
    </row>
    <row r="642" spans="1:16" x14ac:dyDescent="0.3">
      <c r="A642">
        <v>4474</v>
      </c>
      <c r="B642" s="1">
        <f t="shared" si="72"/>
        <v>48304</v>
      </c>
      <c r="C642">
        <f t="shared" si="73"/>
        <v>14</v>
      </c>
      <c r="D642" s="2">
        <f t="shared" si="74"/>
        <v>3</v>
      </c>
      <c r="E642" s="4">
        <v>24.1</v>
      </c>
      <c r="F642">
        <v>24.1</v>
      </c>
      <c r="G642">
        <f t="shared" si="75"/>
        <v>19.007000000000001</v>
      </c>
      <c r="H642">
        <f t="shared" si="76"/>
        <v>1</v>
      </c>
      <c r="I642">
        <f>Parameters!$B$1*H642^(1/Parameters!$B$2)</f>
        <v>2.0499999999999998</v>
      </c>
      <c r="J642" s="4">
        <v>9.2590000000000003</v>
      </c>
      <c r="K642" s="5">
        <v>92.813999999999993</v>
      </c>
      <c r="L642">
        <f t="shared" si="77"/>
        <v>1</v>
      </c>
      <c r="M642">
        <f>Parameters!$B$4/53*(1+Parameters!$C$5*COS(2*PI()*(C642-1)/53+Parameters!$C$6))</f>
        <v>4716981.1320754718</v>
      </c>
      <c r="N642">
        <f t="shared" si="78"/>
        <v>0</v>
      </c>
      <c r="O642" s="4">
        <v>202.12700000000001</v>
      </c>
      <c r="P642">
        <f t="shared" si="79"/>
        <v>0.99654386968268682</v>
      </c>
    </row>
    <row r="643" spans="1:16" x14ac:dyDescent="0.3">
      <c r="A643">
        <v>4481</v>
      </c>
      <c r="B643" s="1">
        <f t="shared" si="72"/>
        <v>48311</v>
      </c>
      <c r="C643">
        <f t="shared" si="73"/>
        <v>15</v>
      </c>
      <c r="D643" s="2">
        <f t="shared" si="74"/>
        <v>4</v>
      </c>
      <c r="E643" s="4">
        <v>24.1</v>
      </c>
      <c r="F643">
        <v>24.1</v>
      </c>
      <c r="G643">
        <f t="shared" si="75"/>
        <v>19.007000000000001</v>
      </c>
      <c r="H643">
        <f t="shared" si="76"/>
        <v>1</v>
      </c>
      <c r="I643">
        <f>Parameters!$B$1*H643^(1/Parameters!$B$2)</f>
        <v>2.0499999999999998</v>
      </c>
      <c r="J643" s="4">
        <v>9.2590000000000003</v>
      </c>
      <c r="K643" s="5">
        <v>63.985999999999997</v>
      </c>
      <c r="L643">
        <f t="shared" si="77"/>
        <v>1</v>
      </c>
      <c r="M643">
        <f>Parameters!$B$4/53*(1+Parameters!$C$5*COS(2*PI()*(C643-1)/53+Parameters!$C$6))</f>
        <v>4716981.1320754718</v>
      </c>
      <c r="N643">
        <f t="shared" si="78"/>
        <v>0</v>
      </c>
      <c r="O643" s="4">
        <v>202.12700000000001</v>
      </c>
      <c r="P643">
        <f t="shared" si="79"/>
        <v>0.99654386968268682</v>
      </c>
    </row>
    <row r="644" spans="1:16" x14ac:dyDescent="0.3">
      <c r="A644">
        <v>4488</v>
      </c>
      <c r="B644" s="1">
        <f t="shared" ref="B644:B707" si="80">A644+43830</f>
        <v>48318</v>
      </c>
      <c r="C644">
        <f t="shared" ref="C644:C707" si="81">WEEKNUM(B644)</f>
        <v>16</v>
      </c>
      <c r="D644" s="2">
        <f t="shared" ref="D644:D707" si="82">MONTH(B644)</f>
        <v>4</v>
      </c>
      <c r="E644" s="4">
        <v>24.1</v>
      </c>
      <c r="F644">
        <v>24.1</v>
      </c>
      <c r="G644">
        <f t="shared" ref="G644:G707" si="83">F644-5.093</f>
        <v>19.007000000000001</v>
      </c>
      <c r="H644">
        <f t="shared" ref="H644:H707" si="84">MIN(1,F644/E644)</f>
        <v>1</v>
      </c>
      <c r="I644">
        <f>Parameters!$B$1*H644^(1/Parameters!$B$2)</f>
        <v>2.0499999999999998</v>
      </c>
      <c r="J644" s="4">
        <v>9.2590000000000003</v>
      </c>
      <c r="K644" s="5">
        <v>59.860999999999997</v>
      </c>
      <c r="L644">
        <f t="shared" ref="L644:L707" si="85">MIN(1,K644/J644)</f>
        <v>1</v>
      </c>
      <c r="M644">
        <f>Parameters!$B$4/53*(1+Parameters!$C$5*COS(2*PI()*(C644-1)/53+Parameters!$C$6))</f>
        <v>4716981.1320754718</v>
      </c>
      <c r="N644">
        <f t="shared" ref="N644:N707" si="86">2*M644/(J644*86400*7)*(1-L644)</f>
        <v>0</v>
      </c>
      <c r="O644" s="4">
        <v>202.12700000000001</v>
      </c>
      <c r="P644">
        <f t="shared" ref="P644:P707" si="87">O644/202.828</f>
        <v>0.99654386968268682</v>
      </c>
    </row>
    <row r="645" spans="1:16" x14ac:dyDescent="0.3">
      <c r="A645">
        <v>4495</v>
      </c>
      <c r="B645" s="1">
        <f t="shared" si="80"/>
        <v>48325</v>
      </c>
      <c r="C645">
        <f t="shared" si="81"/>
        <v>17</v>
      </c>
      <c r="D645" s="2">
        <f t="shared" si="82"/>
        <v>4</v>
      </c>
      <c r="E645" s="4">
        <v>24.1</v>
      </c>
      <c r="F645">
        <v>24.1</v>
      </c>
      <c r="G645">
        <f t="shared" si="83"/>
        <v>19.007000000000001</v>
      </c>
      <c r="H645">
        <f t="shared" si="84"/>
        <v>1</v>
      </c>
      <c r="I645">
        <f>Parameters!$B$1*H645^(1/Parameters!$B$2)</f>
        <v>2.0499999999999998</v>
      </c>
      <c r="J645" s="4">
        <v>9.2590000000000003</v>
      </c>
      <c r="K645" s="5">
        <v>48.323</v>
      </c>
      <c r="L645">
        <f t="shared" si="85"/>
        <v>1</v>
      </c>
      <c r="M645">
        <f>Parameters!$B$4/53*(1+Parameters!$C$5*COS(2*PI()*(C645-1)/53+Parameters!$C$6))</f>
        <v>4716981.1320754718</v>
      </c>
      <c r="N645">
        <f t="shared" si="86"/>
        <v>0</v>
      </c>
      <c r="O645" s="4">
        <v>202.12700000000001</v>
      </c>
      <c r="P645">
        <f t="shared" si="87"/>
        <v>0.99654386968268682</v>
      </c>
    </row>
    <row r="646" spans="1:16" x14ac:dyDescent="0.3">
      <c r="A646">
        <v>4502</v>
      </c>
      <c r="B646" s="1">
        <f t="shared" si="80"/>
        <v>48332</v>
      </c>
      <c r="C646">
        <f t="shared" si="81"/>
        <v>18</v>
      </c>
      <c r="D646" s="2">
        <f t="shared" si="82"/>
        <v>4</v>
      </c>
      <c r="E646" s="4">
        <v>24.1</v>
      </c>
      <c r="F646">
        <v>24.1</v>
      </c>
      <c r="G646">
        <f t="shared" si="83"/>
        <v>19.007000000000001</v>
      </c>
      <c r="H646">
        <f t="shared" si="84"/>
        <v>1</v>
      </c>
      <c r="I646">
        <f>Parameters!$B$1*H646^(1/Parameters!$B$2)</f>
        <v>2.0499999999999998</v>
      </c>
      <c r="J646" s="4">
        <v>9.2590000000000003</v>
      </c>
      <c r="K646" s="5">
        <v>104.77</v>
      </c>
      <c r="L646">
        <f t="shared" si="85"/>
        <v>1</v>
      </c>
      <c r="M646">
        <f>Parameters!$B$4/53*(1+Parameters!$C$5*COS(2*PI()*(C646-1)/53+Parameters!$C$6))</f>
        <v>4716981.1320754718</v>
      </c>
      <c r="N646">
        <f t="shared" si="86"/>
        <v>0</v>
      </c>
      <c r="O646" s="4">
        <v>202.12700000000001</v>
      </c>
      <c r="P646">
        <f t="shared" si="87"/>
        <v>0.99654386968268682</v>
      </c>
    </row>
    <row r="647" spans="1:16" x14ac:dyDescent="0.3">
      <c r="A647">
        <v>4509</v>
      </c>
      <c r="B647" s="1">
        <f t="shared" si="80"/>
        <v>48339</v>
      </c>
      <c r="C647">
        <f t="shared" si="81"/>
        <v>19</v>
      </c>
      <c r="D647" s="2">
        <f t="shared" si="82"/>
        <v>5</v>
      </c>
      <c r="E647" s="4">
        <v>25.1</v>
      </c>
      <c r="F647">
        <v>25.1</v>
      </c>
      <c r="G647">
        <f t="shared" si="83"/>
        <v>20.007000000000001</v>
      </c>
      <c r="H647">
        <f t="shared" si="84"/>
        <v>1</v>
      </c>
      <c r="I647">
        <f>Parameters!$B$1*H647^(1/Parameters!$B$2)</f>
        <v>2.0499999999999998</v>
      </c>
      <c r="J647" s="4">
        <v>9.2590000000000003</v>
      </c>
      <c r="K647" s="5">
        <v>162.73599999999999</v>
      </c>
      <c r="L647">
        <f t="shared" si="85"/>
        <v>1</v>
      </c>
      <c r="M647">
        <f>Parameters!$B$4/53*(1+Parameters!$C$5*COS(2*PI()*(C647-1)/53+Parameters!$C$6))</f>
        <v>4716981.1320754718</v>
      </c>
      <c r="N647">
        <f t="shared" si="86"/>
        <v>0</v>
      </c>
      <c r="O647" s="4">
        <v>202.08600000000001</v>
      </c>
      <c r="P647">
        <f t="shared" si="87"/>
        <v>0.99634172796655296</v>
      </c>
    </row>
    <row r="648" spans="1:16" x14ac:dyDescent="0.3">
      <c r="A648">
        <v>4516</v>
      </c>
      <c r="B648" s="1">
        <f t="shared" si="80"/>
        <v>48346</v>
      </c>
      <c r="C648">
        <f t="shared" si="81"/>
        <v>20</v>
      </c>
      <c r="D648" s="2">
        <f t="shared" si="82"/>
        <v>5</v>
      </c>
      <c r="E648" s="4">
        <v>25.1</v>
      </c>
      <c r="F648">
        <v>25.1</v>
      </c>
      <c r="G648">
        <f t="shared" si="83"/>
        <v>20.007000000000001</v>
      </c>
      <c r="H648">
        <f t="shared" si="84"/>
        <v>1</v>
      </c>
      <c r="I648">
        <f>Parameters!$B$1*H648^(1/Parameters!$B$2)</f>
        <v>2.0499999999999998</v>
      </c>
      <c r="J648" s="4">
        <v>9.2590000000000003</v>
      </c>
      <c r="K648" s="5">
        <v>92.972999999999999</v>
      </c>
      <c r="L648">
        <f t="shared" si="85"/>
        <v>1</v>
      </c>
      <c r="M648">
        <f>Parameters!$B$4/53*(1+Parameters!$C$5*COS(2*PI()*(C648-1)/53+Parameters!$C$6))</f>
        <v>4716981.1320754718</v>
      </c>
      <c r="N648">
        <f t="shared" si="86"/>
        <v>0</v>
      </c>
      <c r="O648" s="4">
        <v>202.08600000000001</v>
      </c>
      <c r="P648">
        <f t="shared" si="87"/>
        <v>0.99634172796655296</v>
      </c>
    </row>
    <row r="649" spans="1:16" x14ac:dyDescent="0.3">
      <c r="A649">
        <v>4523</v>
      </c>
      <c r="B649" s="1">
        <f t="shared" si="80"/>
        <v>48353</v>
      </c>
      <c r="C649">
        <f t="shared" si="81"/>
        <v>21</v>
      </c>
      <c r="D649" s="2">
        <f t="shared" si="82"/>
        <v>5</v>
      </c>
      <c r="E649" s="4">
        <v>25.1</v>
      </c>
      <c r="F649">
        <v>25.1</v>
      </c>
      <c r="G649">
        <f t="shared" si="83"/>
        <v>20.007000000000001</v>
      </c>
      <c r="H649">
        <f t="shared" si="84"/>
        <v>1</v>
      </c>
      <c r="I649">
        <f>Parameters!$B$1*H649^(1/Parameters!$B$2)</f>
        <v>2.0499999999999998</v>
      </c>
      <c r="J649" s="4">
        <v>9.2590000000000003</v>
      </c>
      <c r="K649" s="5">
        <v>175.44200000000001</v>
      </c>
      <c r="L649">
        <f t="shared" si="85"/>
        <v>1</v>
      </c>
      <c r="M649">
        <f>Parameters!$B$4/53*(1+Parameters!$C$5*COS(2*PI()*(C649-1)/53+Parameters!$C$6))</f>
        <v>4716981.1320754718</v>
      </c>
      <c r="N649">
        <f t="shared" si="86"/>
        <v>0</v>
      </c>
      <c r="O649" s="4">
        <v>202.08600000000001</v>
      </c>
      <c r="P649">
        <f t="shared" si="87"/>
        <v>0.99634172796655296</v>
      </c>
    </row>
    <row r="650" spans="1:16" x14ac:dyDescent="0.3">
      <c r="A650">
        <v>4530</v>
      </c>
      <c r="B650" s="1">
        <f t="shared" si="80"/>
        <v>48360</v>
      </c>
      <c r="C650">
        <f t="shared" si="81"/>
        <v>22</v>
      </c>
      <c r="D650" s="2">
        <f t="shared" si="82"/>
        <v>5</v>
      </c>
      <c r="E650" s="4">
        <v>25.1</v>
      </c>
      <c r="F650">
        <v>25.1</v>
      </c>
      <c r="G650">
        <f t="shared" si="83"/>
        <v>20.007000000000001</v>
      </c>
      <c r="H650">
        <f t="shared" si="84"/>
        <v>1</v>
      </c>
      <c r="I650">
        <f>Parameters!$B$1*H650^(1/Parameters!$B$2)</f>
        <v>2.0499999999999998</v>
      </c>
      <c r="J650" s="4">
        <v>9.2590000000000003</v>
      </c>
      <c r="K650" s="5">
        <v>212.47200000000001</v>
      </c>
      <c r="L650">
        <f t="shared" si="85"/>
        <v>1</v>
      </c>
      <c r="M650">
        <f>Parameters!$B$4/53*(1+Parameters!$C$5*COS(2*PI()*(C650-1)/53+Parameters!$C$6))</f>
        <v>4716981.1320754718</v>
      </c>
      <c r="N650">
        <f t="shared" si="86"/>
        <v>0</v>
      </c>
      <c r="O650" s="4">
        <v>202.08600000000001</v>
      </c>
      <c r="P650">
        <f t="shared" si="87"/>
        <v>0.99634172796655296</v>
      </c>
    </row>
    <row r="651" spans="1:16" x14ac:dyDescent="0.3">
      <c r="A651">
        <v>4537</v>
      </c>
      <c r="B651" s="1">
        <f t="shared" si="80"/>
        <v>48367</v>
      </c>
      <c r="C651">
        <f t="shared" si="81"/>
        <v>23</v>
      </c>
      <c r="D651" s="2">
        <f t="shared" si="82"/>
        <v>6</v>
      </c>
      <c r="E651" s="4">
        <v>25.3</v>
      </c>
      <c r="F651">
        <v>25.3</v>
      </c>
      <c r="G651">
        <f t="shared" si="83"/>
        <v>20.207000000000001</v>
      </c>
      <c r="H651">
        <f t="shared" si="84"/>
        <v>1</v>
      </c>
      <c r="I651">
        <f>Parameters!$B$1*H651^(1/Parameters!$B$2)</f>
        <v>2.0499999999999998</v>
      </c>
      <c r="J651" s="4">
        <v>9.2590000000000003</v>
      </c>
      <c r="K651" s="5">
        <v>126.437</v>
      </c>
      <c r="L651">
        <f t="shared" si="85"/>
        <v>1</v>
      </c>
      <c r="M651">
        <f>Parameters!$B$4/53*(1+Parameters!$C$5*COS(2*PI()*(C651-1)/53+Parameters!$C$6))</f>
        <v>4716981.1320754718</v>
      </c>
      <c r="N651">
        <f t="shared" si="86"/>
        <v>0</v>
      </c>
      <c r="O651" s="4">
        <v>202.07</v>
      </c>
      <c r="P651">
        <f t="shared" si="87"/>
        <v>0.99626284339440307</v>
      </c>
    </row>
    <row r="652" spans="1:16" x14ac:dyDescent="0.3">
      <c r="A652">
        <v>4544</v>
      </c>
      <c r="B652" s="1">
        <f t="shared" si="80"/>
        <v>48374</v>
      </c>
      <c r="C652">
        <f t="shared" si="81"/>
        <v>24</v>
      </c>
      <c r="D652" s="2">
        <f t="shared" si="82"/>
        <v>6</v>
      </c>
      <c r="E652" s="4">
        <v>25.3</v>
      </c>
      <c r="F652">
        <v>25.3</v>
      </c>
      <c r="G652">
        <f t="shared" si="83"/>
        <v>20.207000000000001</v>
      </c>
      <c r="H652">
        <f t="shared" si="84"/>
        <v>1</v>
      </c>
      <c r="I652">
        <f>Parameters!$B$1*H652^(1/Parameters!$B$2)</f>
        <v>2.0499999999999998</v>
      </c>
      <c r="J652" s="4">
        <v>9.2590000000000003</v>
      </c>
      <c r="K652" s="5">
        <v>59.456000000000003</v>
      </c>
      <c r="L652">
        <f t="shared" si="85"/>
        <v>1</v>
      </c>
      <c r="M652">
        <f>Parameters!$B$4/53*(1+Parameters!$C$5*COS(2*PI()*(C652-1)/53+Parameters!$C$6))</f>
        <v>4716981.1320754718</v>
      </c>
      <c r="N652">
        <f t="shared" si="86"/>
        <v>0</v>
      </c>
      <c r="O652" s="4">
        <v>202.07</v>
      </c>
      <c r="P652">
        <f t="shared" si="87"/>
        <v>0.99626284339440307</v>
      </c>
    </row>
    <row r="653" spans="1:16" x14ac:dyDescent="0.3">
      <c r="A653">
        <v>4551</v>
      </c>
      <c r="B653" s="1">
        <f t="shared" si="80"/>
        <v>48381</v>
      </c>
      <c r="C653">
        <f t="shared" si="81"/>
        <v>25</v>
      </c>
      <c r="D653" s="2">
        <f t="shared" si="82"/>
        <v>6</v>
      </c>
      <c r="E653" s="4">
        <v>25.3</v>
      </c>
      <c r="F653">
        <v>25.3</v>
      </c>
      <c r="G653">
        <f t="shared" si="83"/>
        <v>20.207000000000001</v>
      </c>
      <c r="H653">
        <f t="shared" si="84"/>
        <v>1</v>
      </c>
      <c r="I653">
        <f>Parameters!$B$1*H653^(1/Parameters!$B$2)</f>
        <v>2.0499999999999998</v>
      </c>
      <c r="J653" s="4">
        <v>9.2590000000000003</v>
      </c>
      <c r="K653" s="5">
        <v>38.08</v>
      </c>
      <c r="L653">
        <f t="shared" si="85"/>
        <v>1</v>
      </c>
      <c r="M653">
        <f>Parameters!$B$4/53*(1+Parameters!$C$5*COS(2*PI()*(C653-1)/53+Parameters!$C$6))</f>
        <v>4716981.1320754718</v>
      </c>
      <c r="N653">
        <f t="shared" si="86"/>
        <v>0</v>
      </c>
      <c r="O653" s="4">
        <v>202.07</v>
      </c>
      <c r="P653">
        <f t="shared" si="87"/>
        <v>0.99626284339440307</v>
      </c>
    </row>
    <row r="654" spans="1:16" x14ac:dyDescent="0.3">
      <c r="A654">
        <v>4558</v>
      </c>
      <c r="B654" s="1">
        <f t="shared" si="80"/>
        <v>48388</v>
      </c>
      <c r="C654">
        <f t="shared" si="81"/>
        <v>26</v>
      </c>
      <c r="D654" s="2">
        <f t="shared" si="82"/>
        <v>6</v>
      </c>
      <c r="E654" s="4">
        <v>25.3</v>
      </c>
      <c r="F654">
        <v>25.3</v>
      </c>
      <c r="G654">
        <f t="shared" si="83"/>
        <v>20.207000000000001</v>
      </c>
      <c r="H654">
        <f t="shared" si="84"/>
        <v>1</v>
      </c>
      <c r="I654">
        <f>Parameters!$B$1*H654^(1/Parameters!$B$2)</f>
        <v>2.0499999999999998</v>
      </c>
      <c r="J654" s="4">
        <v>9.2590000000000003</v>
      </c>
      <c r="K654" s="5">
        <v>30.071999999999999</v>
      </c>
      <c r="L654">
        <f t="shared" si="85"/>
        <v>1</v>
      </c>
      <c r="M654">
        <f>Parameters!$B$4/53*(1+Parameters!$C$5*COS(2*PI()*(C654-1)/53+Parameters!$C$6))</f>
        <v>4716981.1320754718</v>
      </c>
      <c r="N654">
        <f t="shared" si="86"/>
        <v>0</v>
      </c>
      <c r="O654" s="4">
        <v>202.07</v>
      </c>
      <c r="P654">
        <f t="shared" si="87"/>
        <v>0.99626284339440307</v>
      </c>
    </row>
    <row r="655" spans="1:16" x14ac:dyDescent="0.3">
      <c r="A655">
        <v>4565</v>
      </c>
      <c r="B655" s="1">
        <f t="shared" si="80"/>
        <v>48395</v>
      </c>
      <c r="C655">
        <f t="shared" si="81"/>
        <v>27</v>
      </c>
      <c r="D655" s="2">
        <f t="shared" si="82"/>
        <v>6</v>
      </c>
      <c r="E655" s="4">
        <v>25.3</v>
      </c>
      <c r="F655">
        <v>26</v>
      </c>
      <c r="G655">
        <f t="shared" si="83"/>
        <v>20.907</v>
      </c>
      <c r="H655">
        <f t="shared" si="84"/>
        <v>1</v>
      </c>
      <c r="I655">
        <f>Parameters!$B$1*H655^(1/Parameters!$B$2)</f>
        <v>2.0499999999999998</v>
      </c>
      <c r="J655" s="4">
        <v>9.2590000000000003</v>
      </c>
      <c r="K655" s="5">
        <v>30.390999999999998</v>
      </c>
      <c r="L655">
        <f t="shared" si="85"/>
        <v>1</v>
      </c>
      <c r="M655">
        <f>Parameters!$B$4/53*(1+Parameters!$C$5*COS(2*PI()*(C655-1)/53+Parameters!$C$6))</f>
        <v>4716981.1320754718</v>
      </c>
      <c r="N655">
        <f t="shared" si="86"/>
        <v>0</v>
      </c>
      <c r="O655" s="4">
        <v>202.05</v>
      </c>
      <c r="P655">
        <f t="shared" si="87"/>
        <v>0.99616423767921591</v>
      </c>
    </row>
    <row r="656" spans="1:16" x14ac:dyDescent="0.3">
      <c r="A656">
        <v>4572</v>
      </c>
      <c r="B656" s="1">
        <f t="shared" si="80"/>
        <v>48402</v>
      </c>
      <c r="C656">
        <f t="shared" si="81"/>
        <v>28</v>
      </c>
      <c r="D656" s="2">
        <f t="shared" si="82"/>
        <v>7</v>
      </c>
      <c r="E656" s="4">
        <v>26</v>
      </c>
      <c r="F656">
        <v>26</v>
      </c>
      <c r="G656">
        <f t="shared" si="83"/>
        <v>20.907</v>
      </c>
      <c r="H656">
        <f t="shared" si="84"/>
        <v>1</v>
      </c>
      <c r="I656">
        <f>Parameters!$B$1*H656^(1/Parameters!$B$2)</f>
        <v>2.0499999999999998</v>
      </c>
      <c r="J656" s="4">
        <v>9.2590000000000003</v>
      </c>
      <c r="K656" s="5">
        <v>16.946000000000002</v>
      </c>
      <c r="L656">
        <f t="shared" si="85"/>
        <v>1</v>
      </c>
      <c r="M656">
        <f>Parameters!$B$4/53*(1+Parameters!$C$5*COS(2*PI()*(C656-1)/53+Parameters!$C$6))</f>
        <v>4716981.1320754718</v>
      </c>
      <c r="N656">
        <f t="shared" si="86"/>
        <v>0</v>
      </c>
      <c r="O656" s="4">
        <v>202.05</v>
      </c>
      <c r="P656">
        <f t="shared" si="87"/>
        <v>0.99616423767921591</v>
      </c>
    </row>
    <row r="657" spans="1:16" x14ac:dyDescent="0.3">
      <c r="A657">
        <v>4579</v>
      </c>
      <c r="B657" s="1">
        <f t="shared" si="80"/>
        <v>48409</v>
      </c>
      <c r="C657">
        <f t="shared" si="81"/>
        <v>29</v>
      </c>
      <c r="D657" s="2">
        <f t="shared" si="82"/>
        <v>7</v>
      </c>
      <c r="E657" s="4">
        <v>26</v>
      </c>
      <c r="F657">
        <v>26</v>
      </c>
      <c r="G657">
        <f t="shared" si="83"/>
        <v>20.907</v>
      </c>
      <c r="H657">
        <f t="shared" si="84"/>
        <v>1</v>
      </c>
      <c r="I657">
        <f>Parameters!$B$1*H657^(1/Parameters!$B$2)</f>
        <v>2.0499999999999998</v>
      </c>
      <c r="J657" s="4">
        <v>9.2590000000000003</v>
      </c>
      <c r="K657" s="5">
        <v>16.03</v>
      </c>
      <c r="L657">
        <f t="shared" si="85"/>
        <v>1</v>
      </c>
      <c r="M657">
        <f>Parameters!$B$4/53*(1+Parameters!$C$5*COS(2*PI()*(C657-1)/53+Parameters!$C$6))</f>
        <v>4716981.1320754718</v>
      </c>
      <c r="N657">
        <f t="shared" si="86"/>
        <v>0</v>
      </c>
      <c r="O657" s="4">
        <v>202.05</v>
      </c>
      <c r="P657">
        <f t="shared" si="87"/>
        <v>0.99616423767921591</v>
      </c>
    </row>
    <row r="658" spans="1:16" x14ac:dyDescent="0.3">
      <c r="A658">
        <v>4586</v>
      </c>
      <c r="B658" s="1">
        <f t="shared" si="80"/>
        <v>48416</v>
      </c>
      <c r="C658">
        <f t="shared" si="81"/>
        <v>30</v>
      </c>
      <c r="D658" s="2">
        <f t="shared" si="82"/>
        <v>7</v>
      </c>
      <c r="E658" s="4">
        <v>26</v>
      </c>
      <c r="F658">
        <v>26</v>
      </c>
      <c r="G658">
        <f t="shared" si="83"/>
        <v>20.907</v>
      </c>
      <c r="H658">
        <f t="shared" si="84"/>
        <v>1</v>
      </c>
      <c r="I658">
        <f>Parameters!$B$1*H658^(1/Parameters!$B$2)</f>
        <v>2.0499999999999998</v>
      </c>
      <c r="J658" s="4">
        <v>9.2590000000000003</v>
      </c>
      <c r="K658" s="5">
        <v>19.038</v>
      </c>
      <c r="L658">
        <f t="shared" si="85"/>
        <v>1</v>
      </c>
      <c r="M658">
        <f>Parameters!$B$4/53*(1+Parameters!$C$5*COS(2*PI()*(C658-1)/53+Parameters!$C$6))</f>
        <v>4716981.1320754718</v>
      </c>
      <c r="N658">
        <f t="shared" si="86"/>
        <v>0</v>
      </c>
      <c r="O658" s="4">
        <v>202.05</v>
      </c>
      <c r="P658">
        <f t="shared" si="87"/>
        <v>0.99616423767921591</v>
      </c>
    </row>
    <row r="659" spans="1:16" x14ac:dyDescent="0.3">
      <c r="A659">
        <v>4593</v>
      </c>
      <c r="B659" s="1">
        <f t="shared" si="80"/>
        <v>48423</v>
      </c>
      <c r="C659">
        <f t="shared" si="81"/>
        <v>31</v>
      </c>
      <c r="D659" s="2">
        <f t="shared" si="82"/>
        <v>7</v>
      </c>
      <c r="E659" s="4">
        <v>26</v>
      </c>
      <c r="F659">
        <v>26</v>
      </c>
      <c r="G659">
        <f t="shared" si="83"/>
        <v>20.907</v>
      </c>
      <c r="H659">
        <f t="shared" si="84"/>
        <v>1</v>
      </c>
      <c r="I659">
        <f>Parameters!$B$1*H659^(1/Parameters!$B$2)</f>
        <v>2.0499999999999998</v>
      </c>
      <c r="J659" s="4">
        <v>9.2590000000000003</v>
      </c>
      <c r="K659" s="5">
        <v>20.352</v>
      </c>
      <c r="L659">
        <f t="shared" si="85"/>
        <v>1</v>
      </c>
      <c r="M659">
        <f>Parameters!$B$4/53*(1+Parameters!$C$5*COS(2*PI()*(C659-1)/53+Parameters!$C$6))</f>
        <v>4716981.1320754718</v>
      </c>
      <c r="N659">
        <f t="shared" si="86"/>
        <v>0</v>
      </c>
      <c r="O659" s="4">
        <v>202.05</v>
      </c>
      <c r="P659">
        <f t="shared" si="87"/>
        <v>0.99616423767921591</v>
      </c>
    </row>
    <row r="660" spans="1:16" x14ac:dyDescent="0.3">
      <c r="A660">
        <v>4600</v>
      </c>
      <c r="B660" s="1">
        <f t="shared" si="80"/>
        <v>48430</v>
      </c>
      <c r="C660">
        <f t="shared" si="81"/>
        <v>32</v>
      </c>
      <c r="D660" s="2">
        <f t="shared" si="82"/>
        <v>8</v>
      </c>
      <c r="E660" s="4">
        <v>26.4</v>
      </c>
      <c r="F660">
        <v>26.491</v>
      </c>
      <c r="G660">
        <f t="shared" si="83"/>
        <v>21.398</v>
      </c>
      <c r="H660">
        <f t="shared" si="84"/>
        <v>1</v>
      </c>
      <c r="I660">
        <f>Parameters!$B$1*H660^(1/Parameters!$B$2)</f>
        <v>2.0499999999999998</v>
      </c>
      <c r="J660" s="4">
        <v>9.2590000000000003</v>
      </c>
      <c r="K660" s="5">
        <v>9.6669999999999998</v>
      </c>
      <c r="L660">
        <f t="shared" si="85"/>
        <v>1</v>
      </c>
      <c r="M660">
        <f>Parameters!$B$4/53*(1+Parameters!$C$5*COS(2*PI()*(C660-1)/53+Parameters!$C$6))</f>
        <v>4716981.1320754718</v>
      </c>
      <c r="N660">
        <f t="shared" si="86"/>
        <v>0</v>
      </c>
      <c r="O660" s="4">
        <v>202.11799999999999</v>
      </c>
      <c r="P660">
        <f t="shared" si="87"/>
        <v>0.99649949711085251</v>
      </c>
    </row>
    <row r="661" spans="1:16" x14ac:dyDescent="0.3">
      <c r="A661">
        <v>4607</v>
      </c>
      <c r="B661" s="1">
        <f t="shared" si="80"/>
        <v>48437</v>
      </c>
      <c r="C661">
        <f t="shared" si="81"/>
        <v>33</v>
      </c>
      <c r="D661" s="2">
        <f t="shared" si="82"/>
        <v>8</v>
      </c>
      <c r="E661" s="4">
        <v>26.4</v>
      </c>
      <c r="F661">
        <v>26.491</v>
      </c>
      <c r="G661">
        <f t="shared" si="83"/>
        <v>21.398</v>
      </c>
      <c r="H661">
        <f t="shared" si="84"/>
        <v>1</v>
      </c>
      <c r="I661">
        <f>Parameters!$B$1*H661^(1/Parameters!$B$2)</f>
        <v>2.0499999999999998</v>
      </c>
      <c r="J661" s="4">
        <v>9.2590000000000003</v>
      </c>
      <c r="K661" s="5">
        <v>9.1839999999999993</v>
      </c>
      <c r="L661">
        <f t="shared" si="85"/>
        <v>0.9918997731936493</v>
      </c>
      <c r="M661">
        <f>Parameters!$B$4/53*(1+Parameters!$C$5*COS(2*PI()*(C661-1)/53+Parameters!$C$6))</f>
        <v>4716981.1320754718</v>
      </c>
      <c r="N661">
        <f t="shared" si="86"/>
        <v>1.3646316743686033E-2</v>
      </c>
      <c r="O661" s="4">
        <v>199.01</v>
      </c>
      <c r="P661">
        <f t="shared" si="87"/>
        <v>0.98117616897075344</v>
      </c>
    </row>
    <row r="662" spans="1:16" x14ac:dyDescent="0.3">
      <c r="A662">
        <v>4614</v>
      </c>
      <c r="B662" s="1">
        <f t="shared" si="80"/>
        <v>48444</v>
      </c>
      <c r="C662">
        <f t="shared" si="81"/>
        <v>34</v>
      </c>
      <c r="D662" s="2">
        <f t="shared" si="82"/>
        <v>8</v>
      </c>
      <c r="E662" s="4">
        <v>26.4</v>
      </c>
      <c r="F662">
        <v>26.504000000000001</v>
      </c>
      <c r="G662">
        <f t="shared" si="83"/>
        <v>21.411000000000001</v>
      </c>
      <c r="H662">
        <f t="shared" si="84"/>
        <v>1</v>
      </c>
      <c r="I662">
        <f>Parameters!$B$1*H662^(1/Parameters!$B$2)</f>
        <v>2.0499999999999998</v>
      </c>
      <c r="J662" s="4">
        <v>9.2590000000000003</v>
      </c>
      <c r="K662" s="5">
        <v>9.173</v>
      </c>
      <c r="L662">
        <f t="shared" si="85"/>
        <v>0.99071173992871797</v>
      </c>
      <c r="M662">
        <f>Parameters!$B$4/53*(1+Parameters!$C$5*COS(2*PI()*(C662-1)/53+Parameters!$C$6))</f>
        <v>4716981.1320754718</v>
      </c>
      <c r="N662">
        <f t="shared" si="86"/>
        <v>1.5647776532759811E-2</v>
      </c>
      <c r="O662" s="4">
        <v>199.78700000000001</v>
      </c>
      <c r="P662">
        <f t="shared" si="87"/>
        <v>0.98500700100577832</v>
      </c>
    </row>
    <row r="663" spans="1:16" x14ac:dyDescent="0.3">
      <c r="A663">
        <v>4621</v>
      </c>
      <c r="B663" s="1">
        <f t="shared" si="80"/>
        <v>48451</v>
      </c>
      <c r="C663">
        <f t="shared" si="81"/>
        <v>35</v>
      </c>
      <c r="D663" s="2">
        <f t="shared" si="82"/>
        <v>8</v>
      </c>
      <c r="E663" s="4">
        <v>26.4</v>
      </c>
      <c r="F663">
        <v>26.491</v>
      </c>
      <c r="G663">
        <f t="shared" si="83"/>
        <v>21.398</v>
      </c>
      <c r="H663">
        <f t="shared" si="84"/>
        <v>1</v>
      </c>
      <c r="I663">
        <f>Parameters!$B$1*H663^(1/Parameters!$B$2)</f>
        <v>2.0499999999999998</v>
      </c>
      <c r="J663" s="4">
        <v>9.2590000000000003</v>
      </c>
      <c r="K663" s="5">
        <v>9.1820000000000004</v>
      </c>
      <c r="L663">
        <f t="shared" si="85"/>
        <v>0.99168376714548012</v>
      </c>
      <c r="M663">
        <f>Parameters!$B$4/53*(1+Parameters!$C$5*COS(2*PI()*(C663-1)/53+Parameters!$C$6))</f>
        <v>4716981.1320754718</v>
      </c>
      <c r="N663">
        <f t="shared" si="86"/>
        <v>1.4010218523517375E-2</v>
      </c>
      <c r="O663" s="4">
        <v>198.69499999999999</v>
      </c>
      <c r="P663">
        <f t="shared" si="87"/>
        <v>0.97962312895655423</v>
      </c>
    </row>
    <row r="664" spans="1:16" x14ac:dyDescent="0.3">
      <c r="A664">
        <v>4628</v>
      </c>
      <c r="B664" s="1">
        <f t="shared" si="80"/>
        <v>48458</v>
      </c>
      <c r="C664">
        <f t="shared" si="81"/>
        <v>36</v>
      </c>
      <c r="D664" s="2">
        <f t="shared" si="82"/>
        <v>9</v>
      </c>
      <c r="E664" s="4">
        <v>25</v>
      </c>
      <c r="F664">
        <v>25.091000000000001</v>
      </c>
      <c r="G664">
        <f t="shared" si="83"/>
        <v>19.998000000000001</v>
      </c>
      <c r="H664">
        <f t="shared" si="84"/>
        <v>1</v>
      </c>
      <c r="I664">
        <f>Parameters!$B$1*H664^(1/Parameters!$B$2)</f>
        <v>2.0499999999999998</v>
      </c>
      <c r="J664" s="4">
        <v>9.2590000000000003</v>
      </c>
      <c r="K664" s="5">
        <v>9.18</v>
      </c>
      <c r="L664">
        <f t="shared" si="85"/>
        <v>0.99146776109731061</v>
      </c>
      <c r="M664">
        <f>Parameters!$B$4/53*(1+Parameters!$C$5*COS(2*PI()*(C664-1)/53+Parameters!$C$6))</f>
        <v>4716981.1320754718</v>
      </c>
      <c r="N664">
        <f t="shared" si="86"/>
        <v>1.4374120303349277E-2</v>
      </c>
      <c r="O664" s="4">
        <v>198.69</v>
      </c>
      <c r="P664">
        <f t="shared" si="87"/>
        <v>0.97959847752775753</v>
      </c>
    </row>
    <row r="665" spans="1:16" x14ac:dyDescent="0.3">
      <c r="A665">
        <v>4635</v>
      </c>
      <c r="B665" s="1">
        <f t="shared" si="80"/>
        <v>48465</v>
      </c>
      <c r="C665">
        <f t="shared" si="81"/>
        <v>37</v>
      </c>
      <c r="D665" s="2">
        <f t="shared" si="82"/>
        <v>9</v>
      </c>
      <c r="E665" s="4">
        <v>25</v>
      </c>
      <c r="F665">
        <v>25.245000000000001</v>
      </c>
      <c r="G665">
        <f t="shared" si="83"/>
        <v>20.152000000000001</v>
      </c>
      <c r="H665">
        <f t="shared" si="84"/>
        <v>1</v>
      </c>
      <c r="I665">
        <f>Parameters!$B$1*H665^(1/Parameters!$B$2)</f>
        <v>2.0499999999999998</v>
      </c>
      <c r="J665" s="4">
        <v>9.2590000000000003</v>
      </c>
      <c r="K665" s="5">
        <v>9.1639999999999997</v>
      </c>
      <c r="L665">
        <f t="shared" si="85"/>
        <v>0.98973971271195582</v>
      </c>
      <c r="M665">
        <f>Parameters!$B$4/53*(1+Parameters!$C$5*COS(2*PI()*(C665-1)/53+Parameters!$C$6))</f>
        <v>4716981.1320754718</v>
      </c>
      <c r="N665">
        <f t="shared" si="86"/>
        <v>1.7285334542002248E-2</v>
      </c>
      <c r="O665" s="4">
        <v>200.52</v>
      </c>
      <c r="P665">
        <f t="shared" si="87"/>
        <v>0.98862090046739115</v>
      </c>
    </row>
    <row r="666" spans="1:16" x14ac:dyDescent="0.3">
      <c r="A666">
        <v>4642</v>
      </c>
      <c r="B666" s="1">
        <f t="shared" si="80"/>
        <v>48472</v>
      </c>
      <c r="C666">
        <f t="shared" si="81"/>
        <v>38</v>
      </c>
      <c r="D666" s="2">
        <f t="shared" si="82"/>
        <v>9</v>
      </c>
      <c r="E666" s="4">
        <v>25</v>
      </c>
      <c r="F666">
        <v>25.091000000000001</v>
      </c>
      <c r="G666">
        <f t="shared" si="83"/>
        <v>19.998000000000001</v>
      </c>
      <c r="H666">
        <f t="shared" si="84"/>
        <v>1</v>
      </c>
      <c r="I666">
        <f>Parameters!$B$1*H666^(1/Parameters!$B$2)</f>
        <v>2.0499999999999998</v>
      </c>
      <c r="J666" s="4">
        <v>9.2590000000000003</v>
      </c>
      <c r="K666" s="5">
        <v>9.1820000000000004</v>
      </c>
      <c r="L666">
        <f t="shared" si="85"/>
        <v>0.99168376714548012</v>
      </c>
      <c r="M666">
        <f>Parameters!$B$4/53*(1+Parameters!$C$5*COS(2*PI()*(C666-1)/53+Parameters!$C$6))</f>
        <v>4716981.1320754718</v>
      </c>
      <c r="N666">
        <f t="shared" si="86"/>
        <v>1.4010218523517375E-2</v>
      </c>
      <c r="O666" s="4">
        <v>199.50200000000001</v>
      </c>
      <c r="P666">
        <f t="shared" si="87"/>
        <v>0.98360186956436002</v>
      </c>
    </row>
    <row r="667" spans="1:16" x14ac:dyDescent="0.3">
      <c r="A667">
        <v>4649</v>
      </c>
      <c r="B667" s="1">
        <f t="shared" si="80"/>
        <v>48479</v>
      </c>
      <c r="C667">
        <f t="shared" si="81"/>
        <v>39</v>
      </c>
      <c r="D667" s="2">
        <f t="shared" si="82"/>
        <v>9</v>
      </c>
      <c r="E667" s="4">
        <v>25</v>
      </c>
      <c r="F667">
        <v>25.137</v>
      </c>
      <c r="G667">
        <f t="shared" si="83"/>
        <v>20.044</v>
      </c>
      <c r="H667">
        <f t="shared" si="84"/>
        <v>1</v>
      </c>
      <c r="I667">
        <f>Parameters!$B$1*H667^(1/Parameters!$B$2)</f>
        <v>2.0499999999999998</v>
      </c>
      <c r="J667" s="4">
        <v>9.2590000000000003</v>
      </c>
      <c r="K667" s="5">
        <v>9.1709999999999994</v>
      </c>
      <c r="L667">
        <f t="shared" si="85"/>
        <v>0.99049573388054857</v>
      </c>
      <c r="M667">
        <f>Parameters!$B$4/53*(1+Parameters!$C$5*COS(2*PI()*(C667-1)/53+Parameters!$C$6))</f>
        <v>4716981.1320754718</v>
      </c>
      <c r="N667">
        <f t="shared" si="86"/>
        <v>1.6011678312591527E-2</v>
      </c>
      <c r="O667" s="4">
        <v>201.285</v>
      </c>
      <c r="P667">
        <f t="shared" si="87"/>
        <v>0.99239256907330342</v>
      </c>
    </row>
    <row r="668" spans="1:16" x14ac:dyDescent="0.3">
      <c r="A668">
        <v>4656</v>
      </c>
      <c r="B668" s="1">
        <f t="shared" si="80"/>
        <v>48486</v>
      </c>
      <c r="C668">
        <f t="shared" si="81"/>
        <v>40</v>
      </c>
      <c r="D668" s="2">
        <f t="shared" si="82"/>
        <v>9</v>
      </c>
      <c r="E668" s="4">
        <v>25</v>
      </c>
      <c r="F668">
        <v>25.152999999999999</v>
      </c>
      <c r="G668">
        <f t="shared" si="83"/>
        <v>20.059999999999999</v>
      </c>
      <c r="H668">
        <f t="shared" si="84"/>
        <v>1</v>
      </c>
      <c r="I668">
        <f>Parameters!$B$1*H668^(1/Parameters!$B$2)</f>
        <v>2.0499999999999998</v>
      </c>
      <c r="J668" s="4">
        <v>9.2590000000000003</v>
      </c>
      <c r="K668" s="5">
        <v>10.958</v>
      </c>
      <c r="L668">
        <f t="shared" si="85"/>
        <v>1</v>
      </c>
      <c r="M668">
        <f>Parameters!$B$4/53*(1+Parameters!$C$5*COS(2*PI()*(C668-1)/53+Parameters!$C$6))</f>
        <v>4716981.1320754718</v>
      </c>
      <c r="N668">
        <f t="shared" si="86"/>
        <v>0</v>
      </c>
      <c r="O668" s="4">
        <v>202.172</v>
      </c>
      <c r="P668">
        <f t="shared" si="87"/>
        <v>0.99676573254185807</v>
      </c>
    </row>
    <row r="669" spans="1:16" x14ac:dyDescent="0.3">
      <c r="A669">
        <v>4663</v>
      </c>
      <c r="B669" s="1">
        <f t="shared" si="80"/>
        <v>48493</v>
      </c>
      <c r="C669">
        <f t="shared" si="81"/>
        <v>41</v>
      </c>
      <c r="D669" s="2">
        <f t="shared" si="82"/>
        <v>10</v>
      </c>
      <c r="E669" s="4">
        <v>24.3</v>
      </c>
      <c r="F669">
        <v>24.3</v>
      </c>
      <c r="G669">
        <f t="shared" si="83"/>
        <v>19.207000000000001</v>
      </c>
      <c r="H669">
        <f t="shared" si="84"/>
        <v>1</v>
      </c>
      <c r="I669">
        <f>Parameters!$B$1*H669^(1/Parameters!$B$2)</f>
        <v>2.0499999999999998</v>
      </c>
      <c r="J669" s="4">
        <v>9.2590000000000003</v>
      </c>
      <c r="K669" s="5">
        <v>12.643000000000001</v>
      </c>
      <c r="L669">
        <f t="shared" si="85"/>
        <v>1</v>
      </c>
      <c r="M669">
        <f>Parameters!$B$4/53*(1+Parameters!$C$5*COS(2*PI()*(C669-1)/53+Parameters!$C$6))</f>
        <v>4716981.1320754718</v>
      </c>
      <c r="N669">
        <f t="shared" si="86"/>
        <v>0</v>
      </c>
      <c r="O669" s="4">
        <v>202.12100000000001</v>
      </c>
      <c r="P669">
        <f t="shared" si="87"/>
        <v>0.99651428796813069</v>
      </c>
    </row>
    <row r="670" spans="1:16" x14ac:dyDescent="0.3">
      <c r="A670">
        <v>4670</v>
      </c>
      <c r="B670" s="1">
        <f t="shared" si="80"/>
        <v>48500</v>
      </c>
      <c r="C670">
        <f t="shared" si="81"/>
        <v>42</v>
      </c>
      <c r="D670" s="2">
        <f t="shared" si="82"/>
        <v>10</v>
      </c>
      <c r="E670" s="4">
        <v>24.3</v>
      </c>
      <c r="F670">
        <v>24.3</v>
      </c>
      <c r="G670">
        <f t="shared" si="83"/>
        <v>19.207000000000001</v>
      </c>
      <c r="H670">
        <f t="shared" si="84"/>
        <v>1</v>
      </c>
      <c r="I670">
        <f>Parameters!$B$1*H670^(1/Parameters!$B$2)</f>
        <v>2.0499999999999998</v>
      </c>
      <c r="J670" s="4">
        <v>9.2590000000000003</v>
      </c>
      <c r="K670" s="5">
        <v>24.343</v>
      </c>
      <c r="L670">
        <f t="shared" si="85"/>
        <v>1</v>
      </c>
      <c r="M670">
        <f>Parameters!$B$4/53*(1+Parameters!$C$5*COS(2*PI()*(C670-1)/53+Parameters!$C$6))</f>
        <v>4716981.1320754718</v>
      </c>
      <c r="N670">
        <f t="shared" si="86"/>
        <v>0</v>
      </c>
      <c r="O670" s="4">
        <v>202.12100000000001</v>
      </c>
      <c r="P670">
        <f t="shared" si="87"/>
        <v>0.99651428796813069</v>
      </c>
    </row>
    <row r="671" spans="1:16" x14ac:dyDescent="0.3">
      <c r="A671">
        <v>4677</v>
      </c>
      <c r="B671" s="1">
        <f t="shared" si="80"/>
        <v>48507</v>
      </c>
      <c r="C671">
        <f t="shared" si="81"/>
        <v>43</v>
      </c>
      <c r="D671" s="2">
        <f t="shared" si="82"/>
        <v>10</v>
      </c>
      <c r="E671" s="4">
        <v>24.3</v>
      </c>
      <c r="F671">
        <v>24.3</v>
      </c>
      <c r="G671">
        <f t="shared" si="83"/>
        <v>19.207000000000001</v>
      </c>
      <c r="H671">
        <f t="shared" si="84"/>
        <v>1</v>
      </c>
      <c r="I671">
        <f>Parameters!$B$1*H671^(1/Parameters!$B$2)</f>
        <v>2.0499999999999998</v>
      </c>
      <c r="J671" s="4">
        <v>9.2590000000000003</v>
      </c>
      <c r="K671" s="5">
        <v>132.59399999999999</v>
      </c>
      <c r="L671">
        <f t="shared" si="85"/>
        <v>1</v>
      </c>
      <c r="M671">
        <f>Parameters!$B$4/53*(1+Parameters!$C$5*COS(2*PI()*(C671-1)/53+Parameters!$C$6))</f>
        <v>4716981.1320754718</v>
      </c>
      <c r="N671">
        <f t="shared" si="86"/>
        <v>0</v>
      </c>
      <c r="O671" s="4">
        <v>202.12100000000001</v>
      </c>
      <c r="P671">
        <f t="shared" si="87"/>
        <v>0.99651428796813069</v>
      </c>
    </row>
    <row r="672" spans="1:16" x14ac:dyDescent="0.3">
      <c r="A672">
        <v>4684</v>
      </c>
      <c r="B672" s="1">
        <f t="shared" si="80"/>
        <v>48514</v>
      </c>
      <c r="C672">
        <f t="shared" si="81"/>
        <v>44</v>
      </c>
      <c r="D672" s="2">
        <f t="shared" si="82"/>
        <v>10</v>
      </c>
      <c r="E672" s="4">
        <v>24.3</v>
      </c>
      <c r="F672">
        <v>24.3</v>
      </c>
      <c r="G672">
        <f t="shared" si="83"/>
        <v>19.207000000000001</v>
      </c>
      <c r="H672">
        <f t="shared" si="84"/>
        <v>1</v>
      </c>
      <c r="I672">
        <f>Parameters!$B$1*H672^(1/Parameters!$B$2)</f>
        <v>2.0499999999999998</v>
      </c>
      <c r="J672" s="4">
        <v>9.2590000000000003</v>
      </c>
      <c r="K672" s="5">
        <v>153.86199999999999</v>
      </c>
      <c r="L672">
        <f t="shared" si="85"/>
        <v>1</v>
      </c>
      <c r="M672">
        <f>Parameters!$B$4/53*(1+Parameters!$C$5*COS(2*PI()*(C672-1)/53+Parameters!$C$6))</f>
        <v>4716981.1320754718</v>
      </c>
      <c r="N672">
        <f t="shared" si="86"/>
        <v>0</v>
      </c>
      <c r="O672" s="4">
        <v>202.12100000000001</v>
      </c>
      <c r="P672">
        <f t="shared" si="87"/>
        <v>0.99651428796813069</v>
      </c>
    </row>
    <row r="673" spans="1:16" x14ac:dyDescent="0.3">
      <c r="A673">
        <v>4691</v>
      </c>
      <c r="B673" s="1">
        <f t="shared" si="80"/>
        <v>48521</v>
      </c>
      <c r="C673">
        <f t="shared" si="81"/>
        <v>45</v>
      </c>
      <c r="D673" s="2">
        <f t="shared" si="82"/>
        <v>11</v>
      </c>
      <c r="E673" s="4">
        <v>24.7</v>
      </c>
      <c r="F673">
        <v>24.7</v>
      </c>
      <c r="G673">
        <f t="shared" si="83"/>
        <v>19.606999999999999</v>
      </c>
      <c r="H673">
        <f t="shared" si="84"/>
        <v>1</v>
      </c>
      <c r="I673">
        <f>Parameters!$B$1*H673^(1/Parameters!$B$2)</f>
        <v>2.0499999999999998</v>
      </c>
      <c r="J673" s="4">
        <v>9.2590000000000003</v>
      </c>
      <c r="K673" s="5">
        <v>71.900999999999996</v>
      </c>
      <c r="L673">
        <f t="shared" si="85"/>
        <v>1</v>
      </c>
      <c r="M673">
        <f>Parameters!$B$4/53*(1+Parameters!$C$5*COS(2*PI()*(C673-1)/53+Parameters!$C$6))</f>
        <v>4716981.1320754718</v>
      </c>
      <c r="N673">
        <f t="shared" si="86"/>
        <v>0</v>
      </c>
      <c r="O673" s="4">
        <v>202.124</v>
      </c>
      <c r="P673">
        <f t="shared" si="87"/>
        <v>0.99652907882540864</v>
      </c>
    </row>
    <row r="674" spans="1:16" x14ac:dyDescent="0.3">
      <c r="A674">
        <v>4698</v>
      </c>
      <c r="B674" s="1">
        <f t="shared" si="80"/>
        <v>48528</v>
      </c>
      <c r="C674">
        <f t="shared" si="81"/>
        <v>46</v>
      </c>
      <c r="D674" s="2">
        <f t="shared" si="82"/>
        <v>11</v>
      </c>
      <c r="E674" s="4">
        <v>24.7</v>
      </c>
      <c r="F674">
        <v>24.7</v>
      </c>
      <c r="G674">
        <f t="shared" si="83"/>
        <v>19.606999999999999</v>
      </c>
      <c r="H674">
        <f t="shared" si="84"/>
        <v>1</v>
      </c>
      <c r="I674">
        <f>Parameters!$B$1*H674^(1/Parameters!$B$2)</f>
        <v>2.0499999999999998</v>
      </c>
      <c r="J674" s="4">
        <v>9.2590000000000003</v>
      </c>
      <c r="K674" s="5">
        <v>45.235999999999997</v>
      </c>
      <c r="L674">
        <f t="shared" si="85"/>
        <v>1</v>
      </c>
      <c r="M674">
        <f>Parameters!$B$4/53*(1+Parameters!$C$5*COS(2*PI()*(C674-1)/53+Parameters!$C$6))</f>
        <v>4716981.1320754718</v>
      </c>
      <c r="N674">
        <f t="shared" si="86"/>
        <v>0</v>
      </c>
      <c r="O674" s="4">
        <v>202.124</v>
      </c>
      <c r="P674">
        <f t="shared" si="87"/>
        <v>0.99652907882540864</v>
      </c>
    </row>
    <row r="675" spans="1:16" x14ac:dyDescent="0.3">
      <c r="A675">
        <v>4705</v>
      </c>
      <c r="B675" s="1">
        <f t="shared" si="80"/>
        <v>48535</v>
      </c>
      <c r="C675">
        <f t="shared" si="81"/>
        <v>47</v>
      </c>
      <c r="D675" s="2">
        <f t="shared" si="82"/>
        <v>11</v>
      </c>
      <c r="E675" s="4">
        <v>24.7</v>
      </c>
      <c r="F675">
        <v>24.7</v>
      </c>
      <c r="G675">
        <f t="shared" si="83"/>
        <v>19.606999999999999</v>
      </c>
      <c r="H675">
        <f t="shared" si="84"/>
        <v>1</v>
      </c>
      <c r="I675">
        <f>Parameters!$B$1*H675^(1/Parameters!$B$2)</f>
        <v>2.0499999999999998</v>
      </c>
      <c r="J675" s="4">
        <v>9.2590000000000003</v>
      </c>
      <c r="K675" s="5">
        <v>48.962000000000003</v>
      </c>
      <c r="L675">
        <f t="shared" si="85"/>
        <v>1</v>
      </c>
      <c r="M675">
        <f>Parameters!$B$4/53*(1+Parameters!$C$5*COS(2*PI()*(C675-1)/53+Parameters!$C$6))</f>
        <v>4716981.1320754718</v>
      </c>
      <c r="N675">
        <f t="shared" si="86"/>
        <v>0</v>
      </c>
      <c r="O675" s="4">
        <v>202.124</v>
      </c>
      <c r="P675">
        <f t="shared" si="87"/>
        <v>0.99652907882540864</v>
      </c>
    </row>
    <row r="676" spans="1:16" x14ac:dyDescent="0.3">
      <c r="A676">
        <v>4712</v>
      </c>
      <c r="B676" s="1">
        <f t="shared" si="80"/>
        <v>48542</v>
      </c>
      <c r="C676">
        <f t="shared" si="81"/>
        <v>48</v>
      </c>
      <c r="D676" s="2">
        <f t="shared" si="82"/>
        <v>11</v>
      </c>
      <c r="E676" s="4">
        <v>24.7</v>
      </c>
      <c r="F676">
        <v>24.7</v>
      </c>
      <c r="G676">
        <f t="shared" si="83"/>
        <v>19.606999999999999</v>
      </c>
      <c r="H676">
        <f t="shared" si="84"/>
        <v>1</v>
      </c>
      <c r="I676">
        <f>Parameters!$B$1*H676^(1/Parameters!$B$2)</f>
        <v>2.0499999999999998</v>
      </c>
      <c r="J676" s="4">
        <v>9.2590000000000003</v>
      </c>
      <c r="K676" s="5">
        <v>63.704999999999998</v>
      </c>
      <c r="L676">
        <f t="shared" si="85"/>
        <v>1</v>
      </c>
      <c r="M676">
        <f>Parameters!$B$4/53*(1+Parameters!$C$5*COS(2*PI()*(C676-1)/53+Parameters!$C$6))</f>
        <v>4716981.1320754718</v>
      </c>
      <c r="N676">
        <f t="shared" si="86"/>
        <v>0</v>
      </c>
      <c r="O676" s="4">
        <v>202.124</v>
      </c>
      <c r="P676">
        <f t="shared" si="87"/>
        <v>0.99652907882540864</v>
      </c>
    </row>
    <row r="677" spans="1:16" x14ac:dyDescent="0.3">
      <c r="A677">
        <v>4719</v>
      </c>
      <c r="B677" s="1">
        <f t="shared" si="80"/>
        <v>48549</v>
      </c>
      <c r="C677">
        <f t="shared" si="81"/>
        <v>49</v>
      </c>
      <c r="D677" s="2">
        <f t="shared" si="82"/>
        <v>12</v>
      </c>
      <c r="E677" s="4">
        <v>25.5</v>
      </c>
      <c r="F677">
        <v>25.5</v>
      </c>
      <c r="G677">
        <f t="shared" si="83"/>
        <v>20.407</v>
      </c>
      <c r="H677">
        <f t="shared" si="84"/>
        <v>1</v>
      </c>
      <c r="I677">
        <f>Parameters!$B$1*H677^(1/Parameters!$B$2)</f>
        <v>2.0499999999999998</v>
      </c>
      <c r="J677" s="4">
        <v>9.2590000000000003</v>
      </c>
      <c r="K677" s="5">
        <v>90.200999999999993</v>
      </c>
      <c r="L677">
        <f t="shared" si="85"/>
        <v>1</v>
      </c>
      <c r="M677">
        <f>Parameters!$B$4/53*(1+Parameters!$C$5*COS(2*PI()*(C677-1)/53+Parameters!$C$6))</f>
        <v>4716981.1320754718</v>
      </c>
      <c r="N677">
        <f t="shared" si="86"/>
        <v>0</v>
      </c>
      <c r="O677" s="4">
        <v>202.08500000000001</v>
      </c>
      <c r="P677">
        <f t="shared" si="87"/>
        <v>0.99633679768079364</v>
      </c>
    </row>
    <row r="678" spans="1:16" x14ac:dyDescent="0.3">
      <c r="A678">
        <v>4726</v>
      </c>
      <c r="B678" s="1">
        <f t="shared" si="80"/>
        <v>48556</v>
      </c>
      <c r="C678">
        <f t="shared" si="81"/>
        <v>50</v>
      </c>
      <c r="D678" s="2">
        <f t="shared" si="82"/>
        <v>12</v>
      </c>
      <c r="E678" s="4">
        <v>25.5</v>
      </c>
      <c r="F678">
        <v>25.5</v>
      </c>
      <c r="G678">
        <f t="shared" si="83"/>
        <v>20.407</v>
      </c>
      <c r="H678">
        <f t="shared" si="84"/>
        <v>1</v>
      </c>
      <c r="I678">
        <f>Parameters!$B$1*H678^(1/Parameters!$B$2)</f>
        <v>2.0499999999999998</v>
      </c>
      <c r="J678" s="4">
        <v>9.2590000000000003</v>
      </c>
      <c r="K678" s="5">
        <v>47.982999999999997</v>
      </c>
      <c r="L678">
        <f t="shared" si="85"/>
        <v>1</v>
      </c>
      <c r="M678">
        <f>Parameters!$B$4/53*(1+Parameters!$C$5*COS(2*PI()*(C678-1)/53+Parameters!$C$6))</f>
        <v>4716981.1320754718</v>
      </c>
      <c r="N678">
        <f t="shared" si="86"/>
        <v>0</v>
      </c>
      <c r="O678" s="4">
        <v>202.08500000000001</v>
      </c>
      <c r="P678">
        <f t="shared" si="87"/>
        <v>0.99633679768079364</v>
      </c>
    </row>
    <row r="679" spans="1:16" x14ac:dyDescent="0.3">
      <c r="A679">
        <v>4733</v>
      </c>
      <c r="B679" s="1">
        <f t="shared" si="80"/>
        <v>48563</v>
      </c>
      <c r="C679">
        <f t="shared" si="81"/>
        <v>51</v>
      </c>
      <c r="D679" s="2">
        <f t="shared" si="82"/>
        <v>12</v>
      </c>
      <c r="E679" s="4">
        <v>25.5</v>
      </c>
      <c r="F679">
        <v>25.5</v>
      </c>
      <c r="G679">
        <f t="shared" si="83"/>
        <v>20.407</v>
      </c>
      <c r="H679">
        <f t="shared" si="84"/>
        <v>1</v>
      </c>
      <c r="I679">
        <f>Parameters!$B$1*H679^(1/Parameters!$B$2)</f>
        <v>2.0499999999999998</v>
      </c>
      <c r="J679" s="4">
        <v>9.2590000000000003</v>
      </c>
      <c r="K679" s="5">
        <v>39.026000000000003</v>
      </c>
      <c r="L679">
        <f t="shared" si="85"/>
        <v>1</v>
      </c>
      <c r="M679">
        <f>Parameters!$B$4/53*(1+Parameters!$C$5*COS(2*PI()*(C679-1)/53+Parameters!$C$6))</f>
        <v>4716981.1320754718</v>
      </c>
      <c r="N679">
        <f t="shared" si="86"/>
        <v>0</v>
      </c>
      <c r="O679" s="4">
        <v>202.08500000000001</v>
      </c>
      <c r="P679">
        <f t="shared" si="87"/>
        <v>0.99633679768079364</v>
      </c>
    </row>
    <row r="680" spans="1:16" x14ac:dyDescent="0.3">
      <c r="A680">
        <v>4740</v>
      </c>
      <c r="B680" s="1">
        <f t="shared" si="80"/>
        <v>48570</v>
      </c>
      <c r="C680">
        <f t="shared" si="81"/>
        <v>52</v>
      </c>
      <c r="D680" s="2">
        <f t="shared" si="82"/>
        <v>12</v>
      </c>
      <c r="E680" s="4">
        <v>25.5</v>
      </c>
      <c r="F680">
        <v>25.5</v>
      </c>
      <c r="G680">
        <f t="shared" si="83"/>
        <v>20.407</v>
      </c>
      <c r="H680">
        <f t="shared" si="84"/>
        <v>1</v>
      </c>
      <c r="I680">
        <f>Parameters!$B$1*H680^(1/Parameters!$B$2)</f>
        <v>2.0499999999999998</v>
      </c>
      <c r="J680" s="4">
        <v>9.2590000000000003</v>
      </c>
      <c r="K680" s="5">
        <v>34.497</v>
      </c>
      <c r="L680">
        <f t="shared" si="85"/>
        <v>1</v>
      </c>
      <c r="M680">
        <f>Parameters!$B$4/53*(1+Parameters!$C$5*COS(2*PI()*(C680-1)/53+Parameters!$C$6))</f>
        <v>4716981.1320754718</v>
      </c>
      <c r="N680">
        <f t="shared" si="86"/>
        <v>0</v>
      </c>
      <c r="O680" s="4">
        <v>202.08500000000001</v>
      </c>
      <c r="P680">
        <f t="shared" si="87"/>
        <v>0.99633679768079364</v>
      </c>
    </row>
    <row r="681" spans="1:16" x14ac:dyDescent="0.3">
      <c r="A681">
        <v>4747</v>
      </c>
      <c r="B681" s="1">
        <f t="shared" si="80"/>
        <v>48577</v>
      </c>
      <c r="C681">
        <f t="shared" si="81"/>
        <v>53</v>
      </c>
      <c r="D681" s="2">
        <f t="shared" si="82"/>
        <v>12</v>
      </c>
      <c r="E681" s="4">
        <v>25.5</v>
      </c>
      <c r="F681">
        <v>25.5</v>
      </c>
      <c r="G681">
        <f t="shared" si="83"/>
        <v>20.407</v>
      </c>
      <c r="H681">
        <f t="shared" si="84"/>
        <v>1</v>
      </c>
      <c r="I681">
        <f>Parameters!$B$1*H681^(1/Parameters!$B$2)</f>
        <v>2.0499999999999998</v>
      </c>
      <c r="J681" s="4">
        <v>9.2590000000000003</v>
      </c>
      <c r="K681" s="5">
        <v>57.057000000000002</v>
      </c>
      <c r="L681">
        <f t="shared" si="85"/>
        <v>1</v>
      </c>
      <c r="M681">
        <f>Parameters!$B$4/53*(1+Parameters!$C$5*COS(2*PI()*(C681-1)/53+Parameters!$C$6))</f>
        <v>4716981.1320754718</v>
      </c>
      <c r="N681">
        <f t="shared" si="86"/>
        <v>0</v>
      </c>
      <c r="O681" s="4">
        <v>202.08500000000001</v>
      </c>
      <c r="P681">
        <f t="shared" si="87"/>
        <v>0.99633679768079364</v>
      </c>
    </row>
    <row r="682" spans="1:16" x14ac:dyDescent="0.3">
      <c r="A682">
        <v>4754</v>
      </c>
      <c r="B682" s="1">
        <f t="shared" si="80"/>
        <v>48584</v>
      </c>
      <c r="C682">
        <f t="shared" si="81"/>
        <v>2</v>
      </c>
      <c r="D682" s="2">
        <f t="shared" si="82"/>
        <v>1</v>
      </c>
      <c r="E682" s="4">
        <v>24.7</v>
      </c>
      <c r="F682">
        <v>24.7</v>
      </c>
      <c r="G682">
        <f t="shared" si="83"/>
        <v>19.606999999999999</v>
      </c>
      <c r="H682">
        <f t="shared" si="84"/>
        <v>1</v>
      </c>
      <c r="I682">
        <f>Parameters!$B$1*H682^(1/Parameters!$B$2)</f>
        <v>2.0499999999999998</v>
      </c>
      <c r="J682" s="4">
        <v>9.2590000000000003</v>
      </c>
      <c r="K682" s="5">
        <v>94.873999999999995</v>
      </c>
      <c r="L682">
        <f t="shared" si="85"/>
        <v>1</v>
      </c>
      <c r="M682">
        <f>Parameters!$B$4/53*(1+Parameters!$C$5*COS(2*PI()*(C682-1)/53+Parameters!$C$6))</f>
        <v>4716981.1320754718</v>
      </c>
      <c r="N682">
        <f t="shared" si="86"/>
        <v>0</v>
      </c>
      <c r="O682" s="4">
        <v>202.11699999999999</v>
      </c>
      <c r="P682">
        <f t="shared" si="87"/>
        <v>0.99649456682509308</v>
      </c>
    </row>
    <row r="683" spans="1:16" x14ac:dyDescent="0.3">
      <c r="A683">
        <v>4761</v>
      </c>
      <c r="B683" s="1">
        <f t="shared" si="80"/>
        <v>48591</v>
      </c>
      <c r="C683">
        <f t="shared" si="81"/>
        <v>3</v>
      </c>
      <c r="D683" s="2">
        <f t="shared" si="82"/>
        <v>1</v>
      </c>
      <c r="E683" s="4">
        <v>24.7</v>
      </c>
      <c r="F683">
        <v>24.7</v>
      </c>
      <c r="G683">
        <f t="shared" si="83"/>
        <v>19.606999999999999</v>
      </c>
      <c r="H683">
        <f t="shared" si="84"/>
        <v>1</v>
      </c>
      <c r="I683">
        <f>Parameters!$B$1*H683^(1/Parameters!$B$2)</f>
        <v>2.0499999999999998</v>
      </c>
      <c r="J683" s="4">
        <v>9.2590000000000003</v>
      </c>
      <c r="K683" s="5">
        <v>101.51900000000001</v>
      </c>
      <c r="L683">
        <f t="shared" si="85"/>
        <v>1</v>
      </c>
      <c r="M683">
        <f>Parameters!$B$4/53*(1+Parameters!$C$5*COS(2*PI()*(C683-1)/53+Parameters!$C$6))</f>
        <v>4716981.1320754718</v>
      </c>
      <c r="N683">
        <f t="shared" si="86"/>
        <v>0</v>
      </c>
      <c r="O683" s="4">
        <v>202.11699999999999</v>
      </c>
      <c r="P683">
        <f t="shared" si="87"/>
        <v>0.99649456682509308</v>
      </c>
    </row>
    <row r="684" spans="1:16" x14ac:dyDescent="0.3">
      <c r="A684">
        <v>4768</v>
      </c>
      <c r="B684" s="1">
        <f t="shared" si="80"/>
        <v>48598</v>
      </c>
      <c r="C684">
        <f t="shared" si="81"/>
        <v>4</v>
      </c>
      <c r="D684" s="2">
        <f t="shared" si="82"/>
        <v>1</v>
      </c>
      <c r="E684" s="4">
        <v>24.7</v>
      </c>
      <c r="F684">
        <v>24.7</v>
      </c>
      <c r="G684">
        <f t="shared" si="83"/>
        <v>19.606999999999999</v>
      </c>
      <c r="H684">
        <f t="shared" si="84"/>
        <v>1</v>
      </c>
      <c r="I684">
        <f>Parameters!$B$1*H684^(1/Parameters!$B$2)</f>
        <v>2.0499999999999998</v>
      </c>
      <c r="J684" s="4">
        <v>9.2590000000000003</v>
      </c>
      <c r="K684" s="5">
        <v>77.028999999999996</v>
      </c>
      <c r="L684">
        <f t="shared" si="85"/>
        <v>1</v>
      </c>
      <c r="M684">
        <f>Parameters!$B$4/53*(1+Parameters!$C$5*COS(2*PI()*(C684-1)/53+Parameters!$C$6))</f>
        <v>4716981.1320754718</v>
      </c>
      <c r="N684">
        <f t="shared" si="86"/>
        <v>0</v>
      </c>
      <c r="O684" s="4">
        <v>202.11699999999999</v>
      </c>
      <c r="P684">
        <f t="shared" si="87"/>
        <v>0.99649456682509308</v>
      </c>
    </row>
    <row r="685" spans="1:16" x14ac:dyDescent="0.3">
      <c r="A685">
        <v>4775</v>
      </c>
      <c r="B685" s="1">
        <f t="shared" si="80"/>
        <v>48605</v>
      </c>
      <c r="C685">
        <f t="shared" si="81"/>
        <v>5</v>
      </c>
      <c r="D685" s="2">
        <f t="shared" si="82"/>
        <v>1</v>
      </c>
      <c r="E685" s="4">
        <v>24.7</v>
      </c>
      <c r="F685">
        <v>24.7</v>
      </c>
      <c r="G685">
        <f t="shared" si="83"/>
        <v>19.606999999999999</v>
      </c>
      <c r="H685">
        <f t="shared" si="84"/>
        <v>1</v>
      </c>
      <c r="I685">
        <f>Parameters!$B$1*H685^(1/Parameters!$B$2)</f>
        <v>2.0499999999999998</v>
      </c>
      <c r="J685" s="4">
        <v>9.2590000000000003</v>
      </c>
      <c r="K685" s="5">
        <v>51.493000000000002</v>
      </c>
      <c r="L685">
        <f t="shared" si="85"/>
        <v>1</v>
      </c>
      <c r="M685">
        <f>Parameters!$B$4/53*(1+Parameters!$C$5*COS(2*PI()*(C685-1)/53+Parameters!$C$6))</f>
        <v>4716981.1320754718</v>
      </c>
      <c r="N685">
        <f t="shared" si="86"/>
        <v>0</v>
      </c>
      <c r="O685" s="4">
        <v>202.11699999999999</v>
      </c>
      <c r="P685">
        <f t="shared" si="87"/>
        <v>0.99649456682509308</v>
      </c>
    </row>
    <row r="686" spans="1:16" x14ac:dyDescent="0.3">
      <c r="A686">
        <v>4782</v>
      </c>
      <c r="B686" s="1">
        <f t="shared" si="80"/>
        <v>48612</v>
      </c>
      <c r="C686">
        <f t="shared" si="81"/>
        <v>6</v>
      </c>
      <c r="D686" s="2">
        <f t="shared" si="82"/>
        <v>2</v>
      </c>
      <c r="E686" s="4">
        <v>24.4</v>
      </c>
      <c r="F686">
        <v>24.4</v>
      </c>
      <c r="G686">
        <f t="shared" si="83"/>
        <v>19.306999999999999</v>
      </c>
      <c r="H686">
        <f t="shared" si="84"/>
        <v>1</v>
      </c>
      <c r="I686">
        <f>Parameters!$B$1*H686^(1/Parameters!$B$2)</f>
        <v>2.0499999999999998</v>
      </c>
      <c r="J686" s="4">
        <v>9.2590000000000003</v>
      </c>
      <c r="K686" s="5">
        <v>124.806</v>
      </c>
      <c r="L686">
        <f t="shared" si="85"/>
        <v>1</v>
      </c>
      <c r="M686">
        <f>Parameters!$B$4/53*(1+Parameters!$C$5*COS(2*PI()*(C686-1)/53+Parameters!$C$6))</f>
        <v>4716981.1320754718</v>
      </c>
      <c r="N686">
        <f t="shared" si="86"/>
        <v>0</v>
      </c>
      <c r="O686" s="4">
        <v>202.126</v>
      </c>
      <c r="P686">
        <f t="shared" si="87"/>
        <v>0.9965389393969275</v>
      </c>
    </row>
    <row r="687" spans="1:16" x14ac:dyDescent="0.3">
      <c r="A687">
        <v>4789</v>
      </c>
      <c r="B687" s="1">
        <f t="shared" si="80"/>
        <v>48619</v>
      </c>
      <c r="C687">
        <f t="shared" si="81"/>
        <v>7</v>
      </c>
      <c r="D687" s="2">
        <f t="shared" si="82"/>
        <v>2</v>
      </c>
      <c r="E687" s="4">
        <v>24.4</v>
      </c>
      <c r="F687">
        <v>24.4</v>
      </c>
      <c r="G687">
        <f t="shared" si="83"/>
        <v>19.306999999999999</v>
      </c>
      <c r="H687">
        <f t="shared" si="84"/>
        <v>1</v>
      </c>
      <c r="I687">
        <f>Parameters!$B$1*H687^(1/Parameters!$B$2)</f>
        <v>2.0499999999999998</v>
      </c>
      <c r="J687" s="4">
        <v>9.2590000000000003</v>
      </c>
      <c r="K687" s="5">
        <v>92.954999999999998</v>
      </c>
      <c r="L687">
        <f t="shared" si="85"/>
        <v>1</v>
      </c>
      <c r="M687">
        <f>Parameters!$B$4/53*(1+Parameters!$C$5*COS(2*PI()*(C687-1)/53+Parameters!$C$6))</f>
        <v>4716981.1320754718</v>
      </c>
      <c r="N687">
        <f t="shared" si="86"/>
        <v>0</v>
      </c>
      <c r="O687" s="4">
        <v>202.126</v>
      </c>
      <c r="P687">
        <f t="shared" si="87"/>
        <v>0.9965389393969275</v>
      </c>
    </row>
    <row r="688" spans="1:16" x14ac:dyDescent="0.3">
      <c r="A688">
        <v>4796</v>
      </c>
      <c r="B688" s="1">
        <f t="shared" si="80"/>
        <v>48626</v>
      </c>
      <c r="C688">
        <f t="shared" si="81"/>
        <v>8</v>
      </c>
      <c r="D688" s="2">
        <f t="shared" si="82"/>
        <v>2</v>
      </c>
      <c r="E688" s="4">
        <v>24.4</v>
      </c>
      <c r="F688">
        <v>24.4</v>
      </c>
      <c r="G688">
        <f t="shared" si="83"/>
        <v>19.306999999999999</v>
      </c>
      <c r="H688">
        <f t="shared" si="84"/>
        <v>1</v>
      </c>
      <c r="I688">
        <f>Parameters!$B$1*H688^(1/Parameters!$B$2)</f>
        <v>2.0499999999999998</v>
      </c>
      <c r="J688" s="4">
        <v>9.2590000000000003</v>
      </c>
      <c r="K688" s="5">
        <v>55.558999999999997</v>
      </c>
      <c r="L688">
        <f t="shared" si="85"/>
        <v>1</v>
      </c>
      <c r="M688">
        <f>Parameters!$B$4/53*(1+Parameters!$C$5*COS(2*PI()*(C688-1)/53+Parameters!$C$6))</f>
        <v>4716981.1320754718</v>
      </c>
      <c r="N688">
        <f t="shared" si="86"/>
        <v>0</v>
      </c>
      <c r="O688" s="4">
        <v>202.126</v>
      </c>
      <c r="P688">
        <f t="shared" si="87"/>
        <v>0.9965389393969275</v>
      </c>
    </row>
    <row r="689" spans="1:16" x14ac:dyDescent="0.3">
      <c r="A689">
        <v>4803</v>
      </c>
      <c r="B689" s="1">
        <f t="shared" si="80"/>
        <v>48633</v>
      </c>
      <c r="C689">
        <f t="shared" si="81"/>
        <v>9</v>
      </c>
      <c r="D689" s="2">
        <f t="shared" si="82"/>
        <v>2</v>
      </c>
      <c r="E689" s="4">
        <v>24.4</v>
      </c>
      <c r="F689">
        <v>24.4</v>
      </c>
      <c r="G689">
        <f t="shared" si="83"/>
        <v>19.306999999999999</v>
      </c>
      <c r="H689">
        <f t="shared" si="84"/>
        <v>1</v>
      </c>
      <c r="I689">
        <f>Parameters!$B$1*H689^(1/Parameters!$B$2)</f>
        <v>2.0499999999999998</v>
      </c>
      <c r="J689" s="4">
        <v>9.2590000000000003</v>
      </c>
      <c r="K689" s="5">
        <v>243.59200000000001</v>
      </c>
      <c r="L689">
        <f t="shared" si="85"/>
        <v>1</v>
      </c>
      <c r="M689">
        <f>Parameters!$B$4/53*(1+Parameters!$C$5*COS(2*PI()*(C689-1)/53+Parameters!$C$6))</f>
        <v>4716981.1320754718</v>
      </c>
      <c r="N689">
        <f t="shared" si="86"/>
        <v>0</v>
      </c>
      <c r="O689" s="4">
        <v>202.126</v>
      </c>
      <c r="P689">
        <f t="shared" si="87"/>
        <v>0.9965389393969275</v>
      </c>
    </row>
    <row r="690" spans="1:16" x14ac:dyDescent="0.3">
      <c r="A690">
        <v>4810</v>
      </c>
      <c r="B690" s="1">
        <f t="shared" si="80"/>
        <v>48640</v>
      </c>
      <c r="C690">
        <f t="shared" si="81"/>
        <v>10</v>
      </c>
      <c r="D690" s="2">
        <f t="shared" si="82"/>
        <v>3</v>
      </c>
      <c r="E690" s="4">
        <v>24.1</v>
      </c>
      <c r="F690">
        <v>24.1</v>
      </c>
      <c r="G690">
        <f t="shared" si="83"/>
        <v>19.007000000000001</v>
      </c>
      <c r="H690">
        <f t="shared" si="84"/>
        <v>1</v>
      </c>
      <c r="I690">
        <f>Parameters!$B$1*H690^(1/Parameters!$B$2)</f>
        <v>2.0499999999999998</v>
      </c>
      <c r="J690" s="4">
        <v>9.2590000000000003</v>
      </c>
      <c r="K690" s="5">
        <v>388.733</v>
      </c>
      <c r="L690">
        <f t="shared" si="85"/>
        <v>1</v>
      </c>
      <c r="M690">
        <f>Parameters!$B$4/53*(1+Parameters!$C$5*COS(2*PI()*(C690-1)/53+Parameters!$C$6))</f>
        <v>4716981.1320754718</v>
      </c>
      <c r="N690">
        <f t="shared" si="86"/>
        <v>0</v>
      </c>
      <c r="O690" s="4">
        <v>202.13</v>
      </c>
      <c r="P690">
        <f t="shared" si="87"/>
        <v>0.99655866053996489</v>
      </c>
    </row>
    <row r="691" spans="1:16" x14ac:dyDescent="0.3">
      <c r="A691">
        <v>4817</v>
      </c>
      <c r="B691" s="1">
        <f t="shared" si="80"/>
        <v>48647</v>
      </c>
      <c r="C691">
        <f t="shared" si="81"/>
        <v>11</v>
      </c>
      <c r="D691" s="2">
        <f t="shared" si="82"/>
        <v>3</v>
      </c>
      <c r="E691" s="4">
        <v>24.1</v>
      </c>
      <c r="F691">
        <v>24.1</v>
      </c>
      <c r="G691">
        <f t="shared" si="83"/>
        <v>19.007000000000001</v>
      </c>
      <c r="H691">
        <f t="shared" si="84"/>
        <v>1</v>
      </c>
      <c r="I691">
        <f>Parameters!$B$1*H691^(1/Parameters!$B$2)</f>
        <v>2.0499999999999998</v>
      </c>
      <c r="J691" s="4">
        <v>9.2590000000000003</v>
      </c>
      <c r="K691" s="5">
        <v>179.46</v>
      </c>
      <c r="L691">
        <f t="shared" si="85"/>
        <v>1</v>
      </c>
      <c r="M691">
        <f>Parameters!$B$4/53*(1+Parameters!$C$5*COS(2*PI()*(C691-1)/53+Parameters!$C$6))</f>
        <v>4716981.1320754718</v>
      </c>
      <c r="N691">
        <f t="shared" si="86"/>
        <v>0</v>
      </c>
      <c r="O691" s="4">
        <v>202.13</v>
      </c>
      <c r="P691">
        <f t="shared" si="87"/>
        <v>0.99655866053996489</v>
      </c>
    </row>
    <row r="692" spans="1:16" x14ac:dyDescent="0.3">
      <c r="A692">
        <v>4824</v>
      </c>
      <c r="B692" s="1">
        <f t="shared" si="80"/>
        <v>48654</v>
      </c>
      <c r="C692">
        <f t="shared" si="81"/>
        <v>12</v>
      </c>
      <c r="D692" s="2">
        <f t="shared" si="82"/>
        <v>3</v>
      </c>
      <c r="E692" s="4">
        <v>24.1</v>
      </c>
      <c r="F692">
        <v>24.1</v>
      </c>
      <c r="G692">
        <f t="shared" si="83"/>
        <v>19.007000000000001</v>
      </c>
      <c r="H692">
        <f t="shared" si="84"/>
        <v>1</v>
      </c>
      <c r="I692">
        <f>Parameters!$B$1*H692^(1/Parameters!$B$2)</f>
        <v>2.0499999999999998</v>
      </c>
      <c r="J692" s="4">
        <v>9.2590000000000003</v>
      </c>
      <c r="K692" s="5">
        <v>225.83500000000001</v>
      </c>
      <c r="L692">
        <f t="shared" si="85"/>
        <v>1</v>
      </c>
      <c r="M692">
        <f>Parameters!$B$4/53*(1+Parameters!$C$5*COS(2*PI()*(C692-1)/53+Parameters!$C$6))</f>
        <v>4716981.1320754718</v>
      </c>
      <c r="N692">
        <f t="shared" si="86"/>
        <v>0</v>
      </c>
      <c r="O692" s="4">
        <v>202.13</v>
      </c>
      <c r="P692">
        <f t="shared" si="87"/>
        <v>0.99655866053996489</v>
      </c>
    </row>
    <row r="693" spans="1:16" x14ac:dyDescent="0.3">
      <c r="A693">
        <v>4831</v>
      </c>
      <c r="B693" s="1">
        <f t="shared" si="80"/>
        <v>48661</v>
      </c>
      <c r="C693">
        <f t="shared" si="81"/>
        <v>13</v>
      </c>
      <c r="D693" s="2">
        <f t="shared" si="82"/>
        <v>3</v>
      </c>
      <c r="E693" s="4">
        <v>24.1</v>
      </c>
      <c r="F693">
        <v>24.1</v>
      </c>
      <c r="G693">
        <f t="shared" si="83"/>
        <v>19.007000000000001</v>
      </c>
      <c r="H693">
        <f t="shared" si="84"/>
        <v>1</v>
      </c>
      <c r="I693">
        <f>Parameters!$B$1*H693^(1/Parameters!$B$2)</f>
        <v>2.0499999999999998</v>
      </c>
      <c r="J693" s="4">
        <v>9.2590000000000003</v>
      </c>
      <c r="K693" s="5">
        <v>138.44200000000001</v>
      </c>
      <c r="L693">
        <f t="shared" si="85"/>
        <v>1</v>
      </c>
      <c r="M693">
        <f>Parameters!$B$4/53*(1+Parameters!$C$5*COS(2*PI()*(C693-1)/53+Parameters!$C$6))</f>
        <v>4716981.1320754718</v>
      </c>
      <c r="N693">
        <f t="shared" si="86"/>
        <v>0</v>
      </c>
      <c r="O693" s="4">
        <v>202.13</v>
      </c>
      <c r="P693">
        <f t="shared" si="87"/>
        <v>0.99655866053996489</v>
      </c>
    </row>
    <row r="694" spans="1:16" x14ac:dyDescent="0.3">
      <c r="A694">
        <v>4838</v>
      </c>
      <c r="B694" s="1">
        <f t="shared" si="80"/>
        <v>48668</v>
      </c>
      <c r="C694">
        <f t="shared" si="81"/>
        <v>14</v>
      </c>
      <c r="D694" s="2">
        <f t="shared" si="82"/>
        <v>3</v>
      </c>
      <c r="E694" s="4">
        <v>24.1</v>
      </c>
      <c r="F694">
        <v>24.1</v>
      </c>
      <c r="G694">
        <f t="shared" si="83"/>
        <v>19.007000000000001</v>
      </c>
      <c r="H694">
        <f t="shared" si="84"/>
        <v>1</v>
      </c>
      <c r="I694">
        <f>Parameters!$B$1*H694^(1/Parameters!$B$2)</f>
        <v>2.0499999999999998</v>
      </c>
      <c r="J694" s="4">
        <v>9.2590000000000003</v>
      </c>
      <c r="K694" s="5">
        <v>86.671000000000006</v>
      </c>
      <c r="L694">
        <f t="shared" si="85"/>
        <v>1</v>
      </c>
      <c r="M694">
        <f>Parameters!$B$4/53*(1+Parameters!$C$5*COS(2*PI()*(C694-1)/53+Parameters!$C$6))</f>
        <v>4716981.1320754718</v>
      </c>
      <c r="N694">
        <f t="shared" si="86"/>
        <v>0</v>
      </c>
      <c r="O694" s="4">
        <v>202.13</v>
      </c>
      <c r="P694">
        <f t="shared" si="87"/>
        <v>0.99655866053996489</v>
      </c>
    </row>
    <row r="695" spans="1:16" x14ac:dyDescent="0.3">
      <c r="A695">
        <v>4845</v>
      </c>
      <c r="B695" s="1">
        <f t="shared" si="80"/>
        <v>48675</v>
      </c>
      <c r="C695">
        <f t="shared" si="81"/>
        <v>15</v>
      </c>
      <c r="D695" s="2">
        <f t="shared" si="82"/>
        <v>4</v>
      </c>
      <c r="E695" s="4">
        <v>24.1</v>
      </c>
      <c r="F695">
        <v>24.1</v>
      </c>
      <c r="G695">
        <f t="shared" si="83"/>
        <v>19.007000000000001</v>
      </c>
      <c r="H695">
        <f t="shared" si="84"/>
        <v>1</v>
      </c>
      <c r="I695">
        <f>Parameters!$B$1*H695^(1/Parameters!$B$2)</f>
        <v>2.0499999999999998</v>
      </c>
      <c r="J695" s="4">
        <v>9.2590000000000003</v>
      </c>
      <c r="K695" s="5">
        <v>65.778999999999996</v>
      </c>
      <c r="L695">
        <f t="shared" si="85"/>
        <v>1</v>
      </c>
      <c r="M695">
        <f>Parameters!$B$4/53*(1+Parameters!$C$5*COS(2*PI()*(C695-1)/53+Parameters!$C$6))</f>
        <v>4716981.1320754718</v>
      </c>
      <c r="N695">
        <f t="shared" si="86"/>
        <v>0</v>
      </c>
      <c r="O695" s="4">
        <v>202.12700000000001</v>
      </c>
      <c r="P695">
        <f t="shared" si="87"/>
        <v>0.99654386968268682</v>
      </c>
    </row>
    <row r="696" spans="1:16" x14ac:dyDescent="0.3">
      <c r="A696">
        <v>4852</v>
      </c>
      <c r="B696" s="1">
        <f t="shared" si="80"/>
        <v>48682</v>
      </c>
      <c r="C696">
        <f t="shared" si="81"/>
        <v>16</v>
      </c>
      <c r="D696" s="2">
        <f t="shared" si="82"/>
        <v>4</v>
      </c>
      <c r="E696" s="4">
        <v>24.1</v>
      </c>
      <c r="F696">
        <v>24.1</v>
      </c>
      <c r="G696">
        <f t="shared" si="83"/>
        <v>19.007000000000001</v>
      </c>
      <c r="H696">
        <f t="shared" si="84"/>
        <v>1</v>
      </c>
      <c r="I696">
        <f>Parameters!$B$1*H696^(1/Parameters!$B$2)</f>
        <v>2.0499999999999998</v>
      </c>
      <c r="J696" s="4">
        <v>9.2590000000000003</v>
      </c>
      <c r="K696" s="5">
        <v>51.171999999999997</v>
      </c>
      <c r="L696">
        <f t="shared" si="85"/>
        <v>1</v>
      </c>
      <c r="M696">
        <f>Parameters!$B$4/53*(1+Parameters!$C$5*COS(2*PI()*(C696-1)/53+Parameters!$C$6))</f>
        <v>4716981.1320754718</v>
      </c>
      <c r="N696">
        <f t="shared" si="86"/>
        <v>0</v>
      </c>
      <c r="O696" s="4">
        <v>202.12700000000001</v>
      </c>
      <c r="P696">
        <f t="shared" si="87"/>
        <v>0.99654386968268682</v>
      </c>
    </row>
    <row r="697" spans="1:16" x14ac:dyDescent="0.3">
      <c r="A697">
        <v>4859</v>
      </c>
      <c r="B697" s="1">
        <f t="shared" si="80"/>
        <v>48689</v>
      </c>
      <c r="C697">
        <f t="shared" si="81"/>
        <v>17</v>
      </c>
      <c r="D697" s="2">
        <f t="shared" si="82"/>
        <v>4</v>
      </c>
      <c r="E697" s="4">
        <v>24.1</v>
      </c>
      <c r="F697">
        <v>24.1</v>
      </c>
      <c r="G697">
        <f t="shared" si="83"/>
        <v>19.007000000000001</v>
      </c>
      <c r="H697">
        <f t="shared" si="84"/>
        <v>1</v>
      </c>
      <c r="I697">
        <f>Parameters!$B$1*H697^(1/Parameters!$B$2)</f>
        <v>2.0499999999999998</v>
      </c>
      <c r="J697" s="4">
        <v>9.2590000000000003</v>
      </c>
      <c r="K697" s="5">
        <v>51.493000000000002</v>
      </c>
      <c r="L697">
        <f t="shared" si="85"/>
        <v>1</v>
      </c>
      <c r="M697">
        <f>Parameters!$B$4/53*(1+Parameters!$C$5*COS(2*PI()*(C697-1)/53+Parameters!$C$6))</f>
        <v>4716981.1320754718</v>
      </c>
      <c r="N697">
        <f t="shared" si="86"/>
        <v>0</v>
      </c>
      <c r="O697" s="4">
        <v>202.12700000000001</v>
      </c>
      <c r="P697">
        <f t="shared" si="87"/>
        <v>0.99654386968268682</v>
      </c>
    </row>
    <row r="698" spans="1:16" x14ac:dyDescent="0.3">
      <c r="A698">
        <v>4866</v>
      </c>
      <c r="B698" s="1">
        <f t="shared" si="80"/>
        <v>48696</v>
      </c>
      <c r="C698">
        <f t="shared" si="81"/>
        <v>18</v>
      </c>
      <c r="D698" s="2">
        <f t="shared" si="82"/>
        <v>4</v>
      </c>
      <c r="E698" s="4">
        <v>24.1</v>
      </c>
      <c r="F698">
        <v>24.1</v>
      </c>
      <c r="G698">
        <f t="shared" si="83"/>
        <v>19.007000000000001</v>
      </c>
      <c r="H698">
        <f t="shared" si="84"/>
        <v>1</v>
      </c>
      <c r="I698">
        <f>Parameters!$B$1*H698^(1/Parameters!$B$2)</f>
        <v>2.0499999999999998</v>
      </c>
      <c r="J698" s="4">
        <v>9.2590000000000003</v>
      </c>
      <c r="K698" s="5">
        <v>54.823</v>
      </c>
      <c r="L698">
        <f t="shared" si="85"/>
        <v>1</v>
      </c>
      <c r="M698">
        <f>Parameters!$B$4/53*(1+Parameters!$C$5*COS(2*PI()*(C698-1)/53+Parameters!$C$6))</f>
        <v>4716981.1320754718</v>
      </c>
      <c r="N698">
        <f t="shared" si="86"/>
        <v>0</v>
      </c>
      <c r="O698" s="4">
        <v>202.12700000000001</v>
      </c>
      <c r="P698">
        <f t="shared" si="87"/>
        <v>0.99654386968268682</v>
      </c>
    </row>
    <row r="699" spans="1:16" x14ac:dyDescent="0.3">
      <c r="A699">
        <v>4873</v>
      </c>
      <c r="B699" s="1">
        <f t="shared" si="80"/>
        <v>48703</v>
      </c>
      <c r="C699">
        <f t="shared" si="81"/>
        <v>19</v>
      </c>
      <c r="D699" s="2">
        <f t="shared" si="82"/>
        <v>5</v>
      </c>
      <c r="E699" s="4">
        <v>25.1</v>
      </c>
      <c r="F699">
        <v>25.1</v>
      </c>
      <c r="G699">
        <f t="shared" si="83"/>
        <v>20.007000000000001</v>
      </c>
      <c r="H699">
        <f t="shared" si="84"/>
        <v>1</v>
      </c>
      <c r="I699">
        <f>Parameters!$B$1*H699^(1/Parameters!$B$2)</f>
        <v>2.0499999999999998</v>
      </c>
      <c r="J699" s="4">
        <v>9.2590000000000003</v>
      </c>
      <c r="K699" s="5">
        <v>59.320999999999998</v>
      </c>
      <c r="L699">
        <f t="shared" si="85"/>
        <v>1</v>
      </c>
      <c r="M699">
        <f>Parameters!$B$4/53*(1+Parameters!$C$5*COS(2*PI()*(C699-1)/53+Parameters!$C$6))</f>
        <v>4716981.1320754718</v>
      </c>
      <c r="N699">
        <f t="shared" si="86"/>
        <v>0</v>
      </c>
      <c r="O699" s="4">
        <v>202.08600000000001</v>
      </c>
      <c r="P699">
        <f t="shared" si="87"/>
        <v>0.99634172796655296</v>
      </c>
    </row>
    <row r="700" spans="1:16" x14ac:dyDescent="0.3">
      <c r="A700">
        <v>4880</v>
      </c>
      <c r="B700" s="1">
        <f t="shared" si="80"/>
        <v>48710</v>
      </c>
      <c r="C700">
        <f t="shared" si="81"/>
        <v>20</v>
      </c>
      <c r="D700" s="2">
        <f t="shared" si="82"/>
        <v>5</v>
      </c>
      <c r="E700" s="4">
        <v>25.1</v>
      </c>
      <c r="F700">
        <v>25.1</v>
      </c>
      <c r="G700">
        <f t="shared" si="83"/>
        <v>20.007000000000001</v>
      </c>
      <c r="H700">
        <f t="shared" si="84"/>
        <v>1</v>
      </c>
      <c r="I700">
        <f>Parameters!$B$1*H700^(1/Parameters!$B$2)</f>
        <v>2.0499999999999998</v>
      </c>
      <c r="J700" s="4">
        <v>9.2590000000000003</v>
      </c>
      <c r="K700" s="5">
        <v>35.701000000000001</v>
      </c>
      <c r="L700">
        <f t="shared" si="85"/>
        <v>1</v>
      </c>
      <c r="M700">
        <f>Parameters!$B$4/53*(1+Parameters!$C$5*COS(2*PI()*(C700-1)/53+Parameters!$C$6))</f>
        <v>4716981.1320754718</v>
      </c>
      <c r="N700">
        <f t="shared" si="86"/>
        <v>0</v>
      </c>
      <c r="O700" s="4">
        <v>202.08600000000001</v>
      </c>
      <c r="P700">
        <f t="shared" si="87"/>
        <v>0.99634172796655296</v>
      </c>
    </row>
    <row r="701" spans="1:16" x14ac:dyDescent="0.3">
      <c r="A701">
        <v>4887</v>
      </c>
      <c r="B701" s="1">
        <f t="shared" si="80"/>
        <v>48717</v>
      </c>
      <c r="C701">
        <f t="shared" si="81"/>
        <v>21</v>
      </c>
      <c r="D701" s="2">
        <f t="shared" si="82"/>
        <v>5</v>
      </c>
      <c r="E701" s="4">
        <v>25.1</v>
      </c>
      <c r="F701">
        <v>25.1</v>
      </c>
      <c r="G701">
        <f t="shared" si="83"/>
        <v>20.007000000000001</v>
      </c>
      <c r="H701">
        <f t="shared" si="84"/>
        <v>1</v>
      </c>
      <c r="I701">
        <f>Parameters!$B$1*H701^(1/Parameters!$B$2)</f>
        <v>2.0499999999999998</v>
      </c>
      <c r="J701" s="4">
        <v>9.2590000000000003</v>
      </c>
      <c r="K701" s="5">
        <v>27.082000000000001</v>
      </c>
      <c r="L701">
        <f t="shared" si="85"/>
        <v>1</v>
      </c>
      <c r="M701">
        <f>Parameters!$B$4/53*(1+Parameters!$C$5*COS(2*PI()*(C701-1)/53+Parameters!$C$6))</f>
        <v>4716981.1320754718</v>
      </c>
      <c r="N701">
        <f t="shared" si="86"/>
        <v>0</v>
      </c>
      <c r="O701" s="4">
        <v>202.08600000000001</v>
      </c>
      <c r="P701">
        <f t="shared" si="87"/>
        <v>0.99634172796655296</v>
      </c>
    </row>
    <row r="702" spans="1:16" x14ac:dyDescent="0.3">
      <c r="A702">
        <v>4894</v>
      </c>
      <c r="B702" s="1">
        <f t="shared" si="80"/>
        <v>48724</v>
      </c>
      <c r="C702">
        <f t="shared" si="81"/>
        <v>22</v>
      </c>
      <c r="D702" s="2">
        <f t="shared" si="82"/>
        <v>5</v>
      </c>
      <c r="E702" s="4">
        <v>25.1</v>
      </c>
      <c r="F702">
        <v>25.1</v>
      </c>
      <c r="G702">
        <f t="shared" si="83"/>
        <v>20.007000000000001</v>
      </c>
      <c r="H702">
        <f t="shared" si="84"/>
        <v>1</v>
      </c>
      <c r="I702">
        <f>Parameters!$B$1*H702^(1/Parameters!$B$2)</f>
        <v>2.0499999999999998</v>
      </c>
      <c r="J702" s="4">
        <v>9.2590000000000003</v>
      </c>
      <c r="K702" s="5">
        <v>24.84</v>
      </c>
      <c r="L702">
        <f t="shared" si="85"/>
        <v>1</v>
      </c>
      <c r="M702">
        <f>Parameters!$B$4/53*(1+Parameters!$C$5*COS(2*PI()*(C702-1)/53+Parameters!$C$6))</f>
        <v>4716981.1320754718</v>
      </c>
      <c r="N702">
        <f t="shared" si="86"/>
        <v>0</v>
      </c>
      <c r="O702" s="4">
        <v>202.08600000000001</v>
      </c>
      <c r="P702">
        <f t="shared" si="87"/>
        <v>0.99634172796655296</v>
      </c>
    </row>
    <row r="703" spans="1:16" x14ac:dyDescent="0.3">
      <c r="A703">
        <v>4901</v>
      </c>
      <c r="B703" s="1">
        <f t="shared" si="80"/>
        <v>48731</v>
      </c>
      <c r="C703">
        <f t="shared" si="81"/>
        <v>23</v>
      </c>
      <c r="D703" s="2">
        <f t="shared" si="82"/>
        <v>6</v>
      </c>
      <c r="E703" s="4">
        <v>25.3</v>
      </c>
      <c r="F703">
        <v>25.587</v>
      </c>
      <c r="G703">
        <f t="shared" si="83"/>
        <v>20.494</v>
      </c>
      <c r="H703">
        <f t="shared" si="84"/>
        <v>1</v>
      </c>
      <c r="I703">
        <f>Parameters!$B$1*H703^(1/Parameters!$B$2)</f>
        <v>2.0499999999999998</v>
      </c>
      <c r="J703" s="4">
        <v>9.2590000000000003</v>
      </c>
      <c r="K703" s="5">
        <v>11.878</v>
      </c>
      <c r="L703">
        <f t="shared" si="85"/>
        <v>1</v>
      </c>
      <c r="M703">
        <f>Parameters!$B$4/53*(1+Parameters!$C$5*COS(2*PI()*(C703-1)/53+Parameters!$C$6))</f>
        <v>4716981.1320754718</v>
      </c>
      <c r="N703">
        <f t="shared" si="86"/>
        <v>0</v>
      </c>
      <c r="O703" s="4">
        <v>202.16399999999999</v>
      </c>
      <c r="P703">
        <f t="shared" si="87"/>
        <v>0.99672629025578319</v>
      </c>
    </row>
    <row r="704" spans="1:16" x14ac:dyDescent="0.3">
      <c r="A704">
        <v>4908</v>
      </c>
      <c r="B704" s="1">
        <f t="shared" si="80"/>
        <v>48738</v>
      </c>
      <c r="C704">
        <f t="shared" si="81"/>
        <v>24</v>
      </c>
      <c r="D704" s="2">
        <f t="shared" si="82"/>
        <v>6</v>
      </c>
      <c r="E704" s="4">
        <v>25.3</v>
      </c>
      <c r="F704">
        <v>25.390999999999998</v>
      </c>
      <c r="G704">
        <f t="shared" si="83"/>
        <v>20.297999999999998</v>
      </c>
      <c r="H704">
        <f t="shared" si="84"/>
        <v>1</v>
      </c>
      <c r="I704">
        <f>Parameters!$B$1*H704^(1/Parameters!$B$2)</f>
        <v>2.0499999999999998</v>
      </c>
      <c r="J704" s="4">
        <v>9.2590000000000003</v>
      </c>
      <c r="K704" s="5">
        <v>9.1519999999999992</v>
      </c>
      <c r="L704">
        <f t="shared" si="85"/>
        <v>0.98844367642293973</v>
      </c>
      <c r="M704">
        <f>Parameters!$B$4/53*(1+Parameters!$C$5*COS(2*PI()*(C704-1)/53+Parameters!$C$6))</f>
        <v>4716981.1320754718</v>
      </c>
      <c r="N704">
        <f t="shared" si="86"/>
        <v>1.9468745220991974E-2</v>
      </c>
      <c r="O704" s="4">
        <v>200.04</v>
      </c>
      <c r="P704">
        <f t="shared" si="87"/>
        <v>0.98625436330289695</v>
      </c>
    </row>
    <row r="705" spans="1:16" x14ac:dyDescent="0.3">
      <c r="A705">
        <v>4915</v>
      </c>
      <c r="B705" s="1">
        <f t="shared" si="80"/>
        <v>48745</v>
      </c>
      <c r="C705">
        <f t="shared" si="81"/>
        <v>25</v>
      </c>
      <c r="D705" s="2">
        <f t="shared" si="82"/>
        <v>6</v>
      </c>
      <c r="E705" s="4">
        <v>25.3</v>
      </c>
      <c r="F705">
        <v>25.390999999999998</v>
      </c>
      <c r="G705">
        <f t="shared" si="83"/>
        <v>20.297999999999998</v>
      </c>
      <c r="H705">
        <f t="shared" si="84"/>
        <v>1</v>
      </c>
      <c r="I705">
        <f>Parameters!$B$1*H705^(1/Parameters!$B$2)</f>
        <v>2.0499999999999998</v>
      </c>
      <c r="J705" s="4">
        <v>9.2590000000000003</v>
      </c>
      <c r="K705" s="5">
        <v>9.1760000000000002</v>
      </c>
      <c r="L705">
        <f t="shared" si="85"/>
        <v>0.99103574900097202</v>
      </c>
      <c r="M705">
        <f>Parameters!$B$4/53*(1+Parameters!$C$5*COS(2*PI()*(C705-1)/53+Parameters!$C$6))</f>
        <v>4716981.1320754718</v>
      </c>
      <c r="N705">
        <f t="shared" si="86"/>
        <v>1.5101923863012331E-2</v>
      </c>
      <c r="O705" s="4">
        <v>200.511</v>
      </c>
      <c r="P705">
        <f t="shared" si="87"/>
        <v>0.98857652789555683</v>
      </c>
    </row>
    <row r="706" spans="1:16" x14ac:dyDescent="0.3">
      <c r="A706">
        <v>4922</v>
      </c>
      <c r="B706" s="1">
        <f t="shared" si="80"/>
        <v>48752</v>
      </c>
      <c r="C706">
        <f t="shared" si="81"/>
        <v>26</v>
      </c>
      <c r="D706" s="2">
        <f t="shared" si="82"/>
        <v>6</v>
      </c>
      <c r="E706" s="4">
        <v>25.3</v>
      </c>
      <c r="F706">
        <v>25.44</v>
      </c>
      <c r="G706">
        <f t="shared" si="83"/>
        <v>20.347000000000001</v>
      </c>
      <c r="H706">
        <f t="shared" si="84"/>
        <v>1</v>
      </c>
      <c r="I706">
        <f>Parameters!$B$1*H706^(1/Parameters!$B$2)</f>
        <v>2.0499999999999998</v>
      </c>
      <c r="J706" s="4">
        <v>9.2590000000000003</v>
      </c>
      <c r="K706" s="5">
        <v>9.0969999999999995</v>
      </c>
      <c r="L706">
        <f t="shared" si="85"/>
        <v>0.98250351009828263</v>
      </c>
      <c r="M706">
        <f>Parameters!$B$4/53*(1+Parameters!$C$5*COS(2*PI()*(C706-1)/53+Parameters!$C$6))</f>
        <v>4716981.1320754718</v>
      </c>
      <c r="N706">
        <f t="shared" si="86"/>
        <v>2.9476044166361608E-2</v>
      </c>
      <c r="O706" s="4">
        <v>202.148</v>
      </c>
      <c r="P706">
        <f t="shared" si="87"/>
        <v>0.99664740568363341</v>
      </c>
    </row>
    <row r="707" spans="1:16" x14ac:dyDescent="0.3">
      <c r="A707">
        <v>4929</v>
      </c>
      <c r="B707" s="1">
        <f t="shared" si="80"/>
        <v>48759</v>
      </c>
      <c r="C707">
        <f t="shared" si="81"/>
        <v>27</v>
      </c>
      <c r="D707" s="2">
        <f t="shared" si="82"/>
        <v>6</v>
      </c>
      <c r="E707" s="4">
        <v>25.3</v>
      </c>
      <c r="F707">
        <v>25.390999999999998</v>
      </c>
      <c r="G707">
        <f t="shared" si="83"/>
        <v>20.297999999999998</v>
      </c>
      <c r="H707">
        <f t="shared" si="84"/>
        <v>1</v>
      </c>
      <c r="I707">
        <f>Parameters!$B$1*H707^(1/Parameters!$B$2)</f>
        <v>2.0499999999999998</v>
      </c>
      <c r="J707" s="4">
        <v>9.2590000000000003</v>
      </c>
      <c r="K707" s="5">
        <v>9.1829999999999998</v>
      </c>
      <c r="L707">
        <f t="shared" si="85"/>
        <v>0.99179177016956466</v>
      </c>
      <c r="M707">
        <f>Parameters!$B$4/53*(1+Parameters!$C$5*COS(2*PI()*(C707-1)/53+Parameters!$C$6))</f>
        <v>4716981.1320754718</v>
      </c>
      <c r="N707">
        <f t="shared" si="86"/>
        <v>1.3828267633601798E-2</v>
      </c>
      <c r="O707" s="4">
        <v>199.18</v>
      </c>
      <c r="P707">
        <f t="shared" si="87"/>
        <v>0.98201431754984525</v>
      </c>
    </row>
    <row r="708" spans="1:16" x14ac:dyDescent="0.3">
      <c r="A708">
        <v>4936</v>
      </c>
      <c r="B708" s="1">
        <f t="shared" ref="B708:B771" si="88">A708+43830</f>
        <v>48766</v>
      </c>
      <c r="C708">
        <f t="shared" ref="C708:C771" si="89">WEEKNUM(B708)</f>
        <v>28</v>
      </c>
      <c r="D708" s="2">
        <f t="shared" ref="D708:D771" si="90">MONTH(B708)</f>
        <v>7</v>
      </c>
      <c r="E708" s="4">
        <v>26</v>
      </c>
      <c r="F708">
        <v>26.091000000000001</v>
      </c>
      <c r="G708">
        <f t="shared" ref="G708:G771" si="91">F708-5.093</f>
        <v>20.998000000000001</v>
      </c>
      <c r="H708">
        <f t="shared" ref="H708:H771" si="92">MIN(1,F708/E708)</f>
        <v>1</v>
      </c>
      <c r="I708">
        <f>Parameters!$B$1*H708^(1/Parameters!$B$2)</f>
        <v>2.0499999999999998</v>
      </c>
      <c r="J708" s="4">
        <v>9.2590000000000003</v>
      </c>
      <c r="K708" s="5">
        <v>6.8860000000000001</v>
      </c>
      <c r="L708">
        <f t="shared" ref="L708:L771" si="93">MIN(1,K708/J708)</f>
        <v>0.74370882384706771</v>
      </c>
      <c r="M708">
        <f>Parameters!$B$4/53*(1+Parameters!$C$5*COS(2*PI()*(C708-1)/53+Parameters!$C$6))</f>
        <v>4716981.1320754718</v>
      </c>
      <c r="N708">
        <f t="shared" ref="N708:N771" si="94">2*M708/(J708*86400*7)*(1-L708)</f>
        <v>0.4317694617702198</v>
      </c>
      <c r="O708" s="4">
        <v>194.74600000000001</v>
      </c>
      <c r="P708">
        <f t="shared" ref="P708:P771" si="95">O708/202.828</f>
        <v>0.96015343049283142</v>
      </c>
    </row>
    <row r="709" spans="1:16" x14ac:dyDescent="0.3">
      <c r="A709">
        <v>4943</v>
      </c>
      <c r="B709" s="1">
        <f t="shared" si="88"/>
        <v>48773</v>
      </c>
      <c r="C709">
        <f t="shared" si="89"/>
        <v>29</v>
      </c>
      <c r="D709" s="2">
        <f t="shared" si="90"/>
        <v>7</v>
      </c>
      <c r="E709" s="4">
        <v>26</v>
      </c>
      <c r="F709">
        <v>26.091000000000001</v>
      </c>
      <c r="G709">
        <f t="shared" si="91"/>
        <v>20.998000000000001</v>
      </c>
      <c r="H709">
        <f t="shared" si="92"/>
        <v>1</v>
      </c>
      <c r="I709">
        <f>Parameters!$B$1*H709^(1/Parameters!$B$2)</f>
        <v>2.0499999999999998</v>
      </c>
      <c r="J709" s="4">
        <v>9.2590000000000003</v>
      </c>
      <c r="K709" s="5">
        <v>6.8739999999999997</v>
      </c>
      <c r="L709">
        <f t="shared" si="93"/>
        <v>0.74241278755805151</v>
      </c>
      <c r="M709">
        <f>Parameters!$B$4/53*(1+Parameters!$C$5*COS(2*PI()*(C709-1)/53+Parameters!$C$6))</f>
        <v>4716981.1320754718</v>
      </c>
      <c r="N709">
        <f t="shared" si="94"/>
        <v>0.43395287244920971</v>
      </c>
      <c r="O709" s="4">
        <v>193.22499999999999</v>
      </c>
      <c r="P709">
        <f t="shared" si="95"/>
        <v>0.95265446585284075</v>
      </c>
    </row>
    <row r="710" spans="1:16" x14ac:dyDescent="0.3">
      <c r="A710">
        <v>4950</v>
      </c>
      <c r="B710" s="1">
        <f t="shared" si="88"/>
        <v>48780</v>
      </c>
      <c r="C710">
        <f t="shared" si="89"/>
        <v>30</v>
      </c>
      <c r="D710" s="2">
        <f t="shared" si="90"/>
        <v>7</v>
      </c>
      <c r="E710" s="4">
        <v>26</v>
      </c>
      <c r="F710">
        <v>26.091000000000001</v>
      </c>
      <c r="G710">
        <f t="shared" si="91"/>
        <v>20.998000000000001</v>
      </c>
      <c r="H710">
        <f t="shared" si="92"/>
        <v>1</v>
      </c>
      <c r="I710">
        <f>Parameters!$B$1*H710^(1/Parameters!$B$2)</f>
        <v>2.0499999999999998</v>
      </c>
      <c r="J710" s="4">
        <v>9.2590000000000003</v>
      </c>
      <c r="K710" s="5">
        <v>6.891</v>
      </c>
      <c r="L710">
        <f t="shared" si="93"/>
        <v>0.74424883896749106</v>
      </c>
      <c r="M710">
        <f>Parameters!$B$4/53*(1+Parameters!$C$5*COS(2*PI()*(C710-1)/53+Parameters!$C$6))</f>
        <v>4716981.1320754718</v>
      </c>
      <c r="N710">
        <f t="shared" si="94"/>
        <v>0.43085970732064077</v>
      </c>
      <c r="O710" s="4">
        <v>187.72200000000001</v>
      </c>
      <c r="P710">
        <f t="shared" si="95"/>
        <v>0.9255231033190684</v>
      </c>
    </row>
    <row r="711" spans="1:16" x14ac:dyDescent="0.3">
      <c r="A711">
        <v>4957</v>
      </c>
      <c r="B711" s="1">
        <f t="shared" si="88"/>
        <v>48787</v>
      </c>
      <c r="C711">
        <f t="shared" si="89"/>
        <v>31</v>
      </c>
      <c r="D711" s="2">
        <f t="shared" si="90"/>
        <v>7</v>
      </c>
      <c r="E711" s="4">
        <v>26</v>
      </c>
      <c r="F711">
        <v>26.091000000000001</v>
      </c>
      <c r="G711">
        <f t="shared" si="91"/>
        <v>20.998000000000001</v>
      </c>
      <c r="H711">
        <f t="shared" si="92"/>
        <v>1</v>
      </c>
      <c r="I711">
        <f>Parameters!$B$1*H711^(1/Parameters!$B$2)</f>
        <v>2.0499999999999998</v>
      </c>
      <c r="J711" s="4">
        <v>9.2590000000000003</v>
      </c>
      <c r="K711" s="5">
        <v>6.9050000000000002</v>
      </c>
      <c r="L711">
        <f t="shared" si="93"/>
        <v>0.74576088130467655</v>
      </c>
      <c r="M711">
        <f>Parameters!$B$4/53*(1+Parameters!$C$5*COS(2*PI()*(C711-1)/53+Parameters!$C$6))</f>
        <v>4716981.1320754718</v>
      </c>
      <c r="N711">
        <f t="shared" si="94"/>
        <v>0.42831239486181932</v>
      </c>
      <c r="O711" s="4">
        <v>178.904</v>
      </c>
      <c r="P711">
        <f t="shared" si="95"/>
        <v>0.8820478434930088</v>
      </c>
    </row>
    <row r="712" spans="1:16" x14ac:dyDescent="0.3">
      <c r="A712">
        <v>4964</v>
      </c>
      <c r="B712" s="1">
        <f t="shared" si="88"/>
        <v>48794</v>
      </c>
      <c r="C712">
        <f t="shared" si="89"/>
        <v>32</v>
      </c>
      <c r="D712" s="2">
        <f t="shared" si="90"/>
        <v>8</v>
      </c>
      <c r="E712" s="4">
        <v>26.4</v>
      </c>
      <c r="F712">
        <v>26.491</v>
      </c>
      <c r="G712">
        <f t="shared" si="91"/>
        <v>21.398</v>
      </c>
      <c r="H712">
        <f t="shared" si="92"/>
        <v>1</v>
      </c>
      <c r="I712">
        <f>Parameters!$B$1*H712^(1/Parameters!$B$2)</f>
        <v>2.0499999999999998</v>
      </c>
      <c r="J712" s="4">
        <v>9.2590000000000003</v>
      </c>
      <c r="K712" s="5">
        <v>6.9080000000000004</v>
      </c>
      <c r="L712">
        <f t="shared" si="93"/>
        <v>0.7460848903769306</v>
      </c>
      <c r="M712">
        <f>Parameters!$B$4/53*(1+Parameters!$C$5*COS(2*PI()*(C712-1)/53+Parameters!$C$6))</f>
        <v>4716981.1320754718</v>
      </c>
      <c r="N712">
        <f t="shared" si="94"/>
        <v>0.42776654219207183</v>
      </c>
      <c r="O712" s="4">
        <v>169.17699999999999</v>
      </c>
      <c r="P712">
        <f t="shared" si="95"/>
        <v>0.83409095391168864</v>
      </c>
    </row>
    <row r="713" spans="1:16" x14ac:dyDescent="0.3">
      <c r="A713">
        <v>4971</v>
      </c>
      <c r="B713" s="1">
        <f t="shared" si="88"/>
        <v>48801</v>
      </c>
      <c r="C713">
        <f t="shared" si="89"/>
        <v>33</v>
      </c>
      <c r="D713" s="2">
        <f t="shared" si="90"/>
        <v>8</v>
      </c>
      <c r="E713" s="4">
        <v>26.4</v>
      </c>
      <c r="F713">
        <v>26.018000000000001</v>
      </c>
      <c r="G713">
        <f t="shared" si="91"/>
        <v>20.925000000000001</v>
      </c>
      <c r="H713">
        <f t="shared" si="92"/>
        <v>0.98553030303030309</v>
      </c>
      <c r="I713">
        <f>Parameters!$B$1*H713^(1/Parameters!$B$2)</f>
        <v>2.12607658662359</v>
      </c>
      <c r="J713" s="4">
        <v>9.2590000000000003</v>
      </c>
      <c r="K713" s="5">
        <v>6.444</v>
      </c>
      <c r="L713">
        <f t="shared" si="93"/>
        <v>0.69597148720164159</v>
      </c>
      <c r="M713">
        <f>Parameters!$B$4/53*(1+Parameters!$C$5*COS(2*PI()*(C713-1)/53+Parameters!$C$6))</f>
        <v>4716981.1320754718</v>
      </c>
      <c r="N713">
        <f t="shared" si="94"/>
        <v>0.51219175511300841</v>
      </c>
      <c r="O713" s="4">
        <v>160.28399999999999</v>
      </c>
      <c r="P713">
        <f t="shared" si="95"/>
        <v>0.79024592265367699</v>
      </c>
    </row>
    <row r="714" spans="1:16" x14ac:dyDescent="0.3">
      <c r="A714">
        <v>4978</v>
      </c>
      <c r="B714" s="1">
        <f t="shared" si="88"/>
        <v>48808</v>
      </c>
      <c r="C714">
        <f t="shared" si="89"/>
        <v>34</v>
      </c>
      <c r="D714" s="2">
        <f t="shared" si="90"/>
        <v>8</v>
      </c>
      <c r="E714" s="4">
        <v>26.4</v>
      </c>
      <c r="F714">
        <v>26.016999999999999</v>
      </c>
      <c r="G714">
        <f t="shared" si="91"/>
        <v>20.923999999999999</v>
      </c>
      <c r="H714">
        <f t="shared" si="92"/>
        <v>0.98549242424242423</v>
      </c>
      <c r="I714">
        <f>Parameters!$B$1*H714^(1/Parameters!$B$2)</f>
        <v>2.1262808893752601</v>
      </c>
      <c r="J714" s="4">
        <v>9.2590000000000003</v>
      </c>
      <c r="K714" s="5">
        <v>5.6369999999999996</v>
      </c>
      <c r="L714">
        <f t="shared" si="93"/>
        <v>0.60881304676530934</v>
      </c>
      <c r="M714">
        <f>Parameters!$B$4/53*(1+Parameters!$C$5*COS(2*PI()*(C714-1)/53+Parameters!$C$6))</f>
        <v>4716981.1320754718</v>
      </c>
      <c r="N714">
        <f t="shared" si="94"/>
        <v>0.65902612327506804</v>
      </c>
      <c r="O714" s="4">
        <v>152.83199999999999</v>
      </c>
      <c r="P714">
        <f t="shared" si="95"/>
        <v>0.75350543317490681</v>
      </c>
    </row>
    <row r="715" spans="1:16" x14ac:dyDescent="0.3">
      <c r="A715">
        <v>4985</v>
      </c>
      <c r="B715" s="1">
        <f t="shared" si="88"/>
        <v>48815</v>
      </c>
      <c r="C715">
        <f t="shared" si="89"/>
        <v>35</v>
      </c>
      <c r="D715" s="2">
        <f t="shared" si="90"/>
        <v>8</v>
      </c>
      <c r="E715" s="4">
        <v>26.4</v>
      </c>
      <c r="F715">
        <v>26.015999999999998</v>
      </c>
      <c r="G715">
        <f t="shared" si="91"/>
        <v>20.922999999999998</v>
      </c>
      <c r="H715">
        <f t="shared" si="92"/>
        <v>0.98545454545454547</v>
      </c>
      <c r="I715">
        <f>Parameters!$B$1*H715^(1/Parameters!$B$2)</f>
        <v>2.1264852196131012</v>
      </c>
      <c r="J715" s="4">
        <v>9.2590000000000003</v>
      </c>
      <c r="K715" s="5">
        <v>4.641</v>
      </c>
      <c r="L715">
        <f t="shared" si="93"/>
        <v>0.50124203477697371</v>
      </c>
      <c r="M715">
        <f>Parameters!$B$4/53*(1+Parameters!$C$5*COS(2*PI()*(C715-1)/53+Parameters!$C$6))</f>
        <v>4716981.1320754718</v>
      </c>
      <c r="N715">
        <f t="shared" si="94"/>
        <v>0.84024920963121574</v>
      </c>
      <c r="O715" s="4">
        <v>144.61000000000001</v>
      </c>
      <c r="P715">
        <f t="shared" si="95"/>
        <v>0.71296862366142744</v>
      </c>
    </row>
    <row r="716" spans="1:16" x14ac:dyDescent="0.3">
      <c r="A716">
        <v>4992</v>
      </c>
      <c r="B716" s="1">
        <f t="shared" si="88"/>
        <v>48822</v>
      </c>
      <c r="C716">
        <f t="shared" si="89"/>
        <v>36</v>
      </c>
      <c r="D716" s="2">
        <f t="shared" si="90"/>
        <v>8</v>
      </c>
      <c r="E716" s="4">
        <v>26.4</v>
      </c>
      <c r="F716">
        <v>26.015999999999998</v>
      </c>
      <c r="G716">
        <f t="shared" si="91"/>
        <v>20.922999999999998</v>
      </c>
      <c r="H716">
        <f t="shared" si="92"/>
        <v>0.98545454545454547</v>
      </c>
      <c r="I716">
        <f>Parameters!$B$1*H716^(1/Parameters!$B$2)</f>
        <v>2.1264852196131012</v>
      </c>
      <c r="J716" s="4">
        <v>9.2590000000000003</v>
      </c>
      <c r="K716" s="5">
        <v>4.5960000000000001</v>
      </c>
      <c r="L716">
        <f t="shared" si="93"/>
        <v>0.4963818986931634</v>
      </c>
      <c r="M716">
        <f>Parameters!$B$4/53*(1+Parameters!$C$5*COS(2*PI()*(C716-1)/53+Parameters!$C$6))</f>
        <v>4716981.1320754718</v>
      </c>
      <c r="N716">
        <f t="shared" si="94"/>
        <v>0.84843699967742725</v>
      </c>
      <c r="O716" s="4">
        <v>135.959</v>
      </c>
      <c r="P716">
        <f t="shared" si="95"/>
        <v>0.67031672155718147</v>
      </c>
    </row>
    <row r="717" spans="1:16" x14ac:dyDescent="0.3">
      <c r="A717">
        <v>4999</v>
      </c>
      <c r="B717" s="1">
        <f t="shared" si="88"/>
        <v>48829</v>
      </c>
      <c r="C717">
        <f t="shared" si="89"/>
        <v>37</v>
      </c>
      <c r="D717" s="2">
        <f t="shared" si="90"/>
        <v>9</v>
      </c>
      <c r="E717" s="4">
        <v>25</v>
      </c>
      <c r="F717">
        <v>24.765999999999998</v>
      </c>
      <c r="G717">
        <f t="shared" si="91"/>
        <v>19.672999999999998</v>
      </c>
      <c r="H717">
        <f t="shared" si="92"/>
        <v>0.99063999999999997</v>
      </c>
      <c r="I717">
        <f>Parameters!$B$1*H717^(1/Parameters!$B$2)</f>
        <v>2.0987669242390967</v>
      </c>
      <c r="J717" s="4">
        <v>9.2590000000000003</v>
      </c>
      <c r="K717" s="5">
        <v>4.5999999999999996</v>
      </c>
      <c r="L717">
        <f t="shared" si="93"/>
        <v>0.49681391078950204</v>
      </c>
      <c r="M717">
        <f>Parameters!$B$4/53*(1+Parameters!$C$5*COS(2*PI()*(C717-1)/53+Parameters!$C$6))</f>
        <v>4716981.1320754718</v>
      </c>
      <c r="N717">
        <f t="shared" si="94"/>
        <v>0.84770919611776419</v>
      </c>
      <c r="O717" s="4">
        <v>127.32299999999999</v>
      </c>
      <c r="P717">
        <f t="shared" si="95"/>
        <v>0.62773877373932585</v>
      </c>
    </row>
    <row r="718" spans="1:16" x14ac:dyDescent="0.3">
      <c r="A718">
        <v>5006</v>
      </c>
      <c r="B718" s="1">
        <f t="shared" si="88"/>
        <v>48836</v>
      </c>
      <c r="C718">
        <f t="shared" si="89"/>
        <v>38</v>
      </c>
      <c r="D718" s="2">
        <f t="shared" si="90"/>
        <v>9</v>
      </c>
      <c r="E718" s="4">
        <v>25</v>
      </c>
      <c r="F718">
        <v>24.765999999999998</v>
      </c>
      <c r="G718">
        <f t="shared" si="91"/>
        <v>19.672999999999998</v>
      </c>
      <c r="H718">
        <f t="shared" si="92"/>
        <v>0.99063999999999997</v>
      </c>
      <c r="I718">
        <f>Parameters!$B$1*H718^(1/Parameters!$B$2)</f>
        <v>2.0987669242390967</v>
      </c>
      <c r="J718" s="4">
        <v>9.2590000000000003</v>
      </c>
      <c r="K718" s="5">
        <v>4.5880000000000001</v>
      </c>
      <c r="L718">
        <f t="shared" si="93"/>
        <v>0.49551787450048601</v>
      </c>
      <c r="M718">
        <f>Parameters!$B$4/53*(1+Parameters!$C$5*COS(2*PI()*(C718-1)/53+Parameters!$C$6))</f>
        <v>4716981.1320754718</v>
      </c>
      <c r="N718">
        <f t="shared" si="94"/>
        <v>0.84989260679675371</v>
      </c>
      <c r="O718" s="4">
        <v>121.553</v>
      </c>
      <c r="P718">
        <f t="shared" si="95"/>
        <v>0.59929102490780362</v>
      </c>
    </row>
    <row r="719" spans="1:16" x14ac:dyDescent="0.3">
      <c r="A719">
        <v>5013</v>
      </c>
      <c r="B719" s="1">
        <f t="shared" si="88"/>
        <v>48843</v>
      </c>
      <c r="C719">
        <f t="shared" si="89"/>
        <v>39</v>
      </c>
      <c r="D719" s="2">
        <f t="shared" si="90"/>
        <v>9</v>
      </c>
      <c r="E719" s="4">
        <v>25</v>
      </c>
      <c r="F719">
        <v>24.765999999999998</v>
      </c>
      <c r="G719">
        <f t="shared" si="91"/>
        <v>19.672999999999998</v>
      </c>
      <c r="H719">
        <f t="shared" si="92"/>
        <v>0.99063999999999997</v>
      </c>
      <c r="I719">
        <f>Parameters!$B$1*H719^(1/Parameters!$B$2)</f>
        <v>2.0987669242390967</v>
      </c>
      <c r="J719" s="4">
        <v>9.2590000000000003</v>
      </c>
      <c r="K719" s="5">
        <v>4.577</v>
      </c>
      <c r="L719">
        <f t="shared" si="93"/>
        <v>0.49432984123555457</v>
      </c>
      <c r="M719">
        <f>Parameters!$B$4/53*(1+Parameters!$C$5*COS(2*PI()*(C719-1)/53+Parameters!$C$6))</f>
        <v>4716981.1320754718</v>
      </c>
      <c r="N719">
        <f t="shared" si="94"/>
        <v>0.85189406658582767</v>
      </c>
      <c r="O719" s="4">
        <v>118.815</v>
      </c>
      <c r="P719">
        <f t="shared" si="95"/>
        <v>0.58579190249866875</v>
      </c>
    </row>
    <row r="720" spans="1:16" x14ac:dyDescent="0.3">
      <c r="A720">
        <v>5020</v>
      </c>
      <c r="B720" s="1">
        <f t="shared" si="88"/>
        <v>48850</v>
      </c>
      <c r="C720">
        <f t="shared" si="89"/>
        <v>40</v>
      </c>
      <c r="D720" s="2">
        <f t="shared" si="90"/>
        <v>9</v>
      </c>
      <c r="E720" s="4">
        <v>25</v>
      </c>
      <c r="F720">
        <v>24.765999999999998</v>
      </c>
      <c r="G720">
        <f t="shared" si="91"/>
        <v>19.672999999999998</v>
      </c>
      <c r="H720">
        <f t="shared" si="92"/>
        <v>0.99063999999999997</v>
      </c>
      <c r="I720">
        <f>Parameters!$B$1*H720^(1/Parameters!$B$2)</f>
        <v>2.0987669242390967</v>
      </c>
      <c r="J720" s="4">
        <v>9.2590000000000003</v>
      </c>
      <c r="K720" s="5">
        <v>4.5670000000000002</v>
      </c>
      <c r="L720">
        <f t="shared" si="93"/>
        <v>0.49324981099470783</v>
      </c>
      <c r="M720">
        <f>Parameters!$B$4/53*(1+Parameters!$C$5*COS(2*PI()*(C720-1)/53+Parameters!$C$6))</f>
        <v>4716981.1320754718</v>
      </c>
      <c r="N720">
        <f t="shared" si="94"/>
        <v>0.85371357548498572</v>
      </c>
      <c r="O720" s="4">
        <v>118.071</v>
      </c>
      <c r="P720">
        <f t="shared" si="95"/>
        <v>0.58212376989370307</v>
      </c>
    </row>
    <row r="721" spans="1:16" x14ac:dyDescent="0.3">
      <c r="A721">
        <v>5027</v>
      </c>
      <c r="B721" s="1">
        <f t="shared" si="88"/>
        <v>48857</v>
      </c>
      <c r="C721">
        <f t="shared" si="89"/>
        <v>41</v>
      </c>
      <c r="D721" s="2">
        <f t="shared" si="90"/>
        <v>10</v>
      </c>
      <c r="E721" s="4">
        <v>24.3</v>
      </c>
      <c r="F721">
        <v>24.1</v>
      </c>
      <c r="G721">
        <f t="shared" si="91"/>
        <v>19.007000000000001</v>
      </c>
      <c r="H721">
        <f t="shared" si="92"/>
        <v>0.99176954732510292</v>
      </c>
      <c r="I721">
        <f>Parameters!$B$1*H721^(1/Parameters!$B$2)</f>
        <v>2.0927962026059324</v>
      </c>
      <c r="J721" s="4">
        <v>9.2590000000000003</v>
      </c>
      <c r="K721" s="5">
        <v>4.5819999999999999</v>
      </c>
      <c r="L721">
        <f t="shared" si="93"/>
        <v>0.49486985635597791</v>
      </c>
      <c r="M721">
        <f>Parameters!$B$4/53*(1+Parameters!$C$5*COS(2*PI()*(C721-1)/53+Parameters!$C$6))</f>
        <v>4716981.1320754718</v>
      </c>
      <c r="N721">
        <f t="shared" si="94"/>
        <v>0.8509843121362487</v>
      </c>
      <c r="O721" s="4">
        <v>114.137</v>
      </c>
      <c r="P721">
        <f t="shared" si="95"/>
        <v>0.56272802571637048</v>
      </c>
    </row>
    <row r="722" spans="1:16" x14ac:dyDescent="0.3">
      <c r="A722">
        <v>5034</v>
      </c>
      <c r="B722" s="1">
        <f t="shared" si="88"/>
        <v>48864</v>
      </c>
      <c r="C722">
        <f t="shared" si="89"/>
        <v>42</v>
      </c>
      <c r="D722" s="2">
        <f t="shared" si="90"/>
        <v>10</v>
      </c>
      <c r="E722" s="4">
        <v>24.3</v>
      </c>
      <c r="F722">
        <v>24.1</v>
      </c>
      <c r="G722">
        <f t="shared" si="91"/>
        <v>19.007000000000001</v>
      </c>
      <c r="H722">
        <f t="shared" si="92"/>
        <v>0.99176954732510292</v>
      </c>
      <c r="I722">
        <f>Parameters!$B$1*H722^(1/Parameters!$B$2)</f>
        <v>2.0927962026059324</v>
      </c>
      <c r="J722" s="4">
        <v>9.2590000000000003</v>
      </c>
      <c r="K722" s="5">
        <v>4.577</v>
      </c>
      <c r="L722">
        <f t="shared" si="93"/>
        <v>0.49432984123555457</v>
      </c>
      <c r="M722">
        <f>Parameters!$B$4/53*(1+Parameters!$C$5*COS(2*PI()*(C722-1)/53+Parameters!$C$6))</f>
        <v>4716981.1320754718</v>
      </c>
      <c r="N722">
        <f t="shared" si="94"/>
        <v>0.85189406658582767</v>
      </c>
      <c r="O722" s="4">
        <v>111.456</v>
      </c>
      <c r="P722">
        <f t="shared" si="95"/>
        <v>0.54950992959551936</v>
      </c>
    </row>
    <row r="723" spans="1:16" x14ac:dyDescent="0.3">
      <c r="A723">
        <v>5041</v>
      </c>
      <c r="B723" s="1">
        <f t="shared" si="88"/>
        <v>48871</v>
      </c>
      <c r="C723">
        <f t="shared" si="89"/>
        <v>43</v>
      </c>
      <c r="D723" s="2">
        <f t="shared" si="90"/>
        <v>10</v>
      </c>
      <c r="E723" s="4">
        <v>24.3</v>
      </c>
      <c r="F723">
        <v>24.1</v>
      </c>
      <c r="G723">
        <f t="shared" si="91"/>
        <v>19.007000000000001</v>
      </c>
      <c r="H723">
        <f t="shared" si="92"/>
        <v>0.99176954732510292</v>
      </c>
      <c r="I723">
        <f>Parameters!$B$1*H723^(1/Parameters!$B$2)</f>
        <v>2.0927962026059324</v>
      </c>
      <c r="J723" s="4">
        <v>9.2590000000000003</v>
      </c>
      <c r="K723" s="5">
        <v>4.5780000000000003</v>
      </c>
      <c r="L723">
        <f t="shared" si="93"/>
        <v>0.49443784425963927</v>
      </c>
      <c r="M723">
        <f>Parameters!$B$4/53*(1+Parameters!$C$5*COS(2*PI()*(C723-1)/53+Parameters!$C$6))</f>
        <v>4716981.1320754718</v>
      </c>
      <c r="N723">
        <f t="shared" si="94"/>
        <v>0.85171211569591176</v>
      </c>
      <c r="O723" s="4">
        <v>108.369</v>
      </c>
      <c r="P723">
        <f t="shared" si="95"/>
        <v>0.534290137456367</v>
      </c>
    </row>
    <row r="724" spans="1:16" x14ac:dyDescent="0.3">
      <c r="A724">
        <v>5048</v>
      </c>
      <c r="B724" s="1">
        <f t="shared" si="88"/>
        <v>48878</v>
      </c>
      <c r="C724">
        <f t="shared" si="89"/>
        <v>44</v>
      </c>
      <c r="D724" s="2">
        <f t="shared" si="90"/>
        <v>10</v>
      </c>
      <c r="E724" s="4">
        <v>24.3</v>
      </c>
      <c r="F724">
        <v>24.1</v>
      </c>
      <c r="G724">
        <f t="shared" si="91"/>
        <v>19.007000000000001</v>
      </c>
      <c r="H724">
        <f t="shared" si="92"/>
        <v>0.99176954732510292</v>
      </c>
      <c r="I724">
        <f>Parameters!$B$1*H724^(1/Parameters!$B$2)</f>
        <v>2.0927962026059324</v>
      </c>
      <c r="J724" s="4">
        <v>9.2590000000000003</v>
      </c>
      <c r="K724" s="5">
        <v>4.5730000000000004</v>
      </c>
      <c r="L724">
        <f t="shared" si="93"/>
        <v>0.49389782913921593</v>
      </c>
      <c r="M724">
        <f>Parameters!$B$4/53*(1+Parameters!$C$5*COS(2*PI()*(C724-1)/53+Parameters!$C$6))</f>
        <v>4716981.1320754718</v>
      </c>
      <c r="N724">
        <f t="shared" si="94"/>
        <v>0.85262187014549073</v>
      </c>
      <c r="O724" s="4">
        <v>106.67</v>
      </c>
      <c r="P724">
        <f t="shared" si="95"/>
        <v>0.52591358195120985</v>
      </c>
    </row>
    <row r="725" spans="1:16" x14ac:dyDescent="0.3">
      <c r="A725">
        <v>5055</v>
      </c>
      <c r="B725" s="1">
        <f t="shared" si="88"/>
        <v>48885</v>
      </c>
      <c r="C725">
        <f t="shared" si="89"/>
        <v>45</v>
      </c>
      <c r="D725" s="2">
        <f t="shared" si="90"/>
        <v>11</v>
      </c>
      <c r="E725" s="4">
        <v>24.7</v>
      </c>
      <c r="F725">
        <v>24.495000000000001</v>
      </c>
      <c r="G725">
        <f t="shared" si="91"/>
        <v>19.402000000000001</v>
      </c>
      <c r="H725">
        <f t="shared" si="92"/>
        <v>0.99170040485829969</v>
      </c>
      <c r="I725">
        <f>Parameters!$B$1*H725^(1/Parameters!$B$2)</f>
        <v>2.0931610019391931</v>
      </c>
      <c r="J725" s="4">
        <v>9.2590000000000003</v>
      </c>
      <c r="K725" s="5">
        <v>4.577</v>
      </c>
      <c r="L725">
        <f t="shared" si="93"/>
        <v>0.49432984123555457</v>
      </c>
      <c r="M725">
        <f>Parameters!$B$4/53*(1+Parameters!$C$5*COS(2*PI()*(C725-1)/53+Parameters!$C$6))</f>
        <v>4716981.1320754718</v>
      </c>
      <c r="N725">
        <f t="shared" si="94"/>
        <v>0.85189406658582767</v>
      </c>
      <c r="O725" s="4">
        <v>103.922</v>
      </c>
      <c r="P725">
        <f t="shared" si="95"/>
        <v>0.51236515668448146</v>
      </c>
    </row>
    <row r="726" spans="1:16" x14ac:dyDescent="0.3">
      <c r="A726">
        <v>5062</v>
      </c>
      <c r="B726" s="1">
        <f t="shared" si="88"/>
        <v>48892</v>
      </c>
      <c r="C726">
        <f t="shared" si="89"/>
        <v>46</v>
      </c>
      <c r="D726" s="2">
        <f t="shared" si="90"/>
        <v>11</v>
      </c>
      <c r="E726" s="4">
        <v>24.7</v>
      </c>
      <c r="F726">
        <v>24.52</v>
      </c>
      <c r="G726">
        <f t="shared" si="91"/>
        <v>19.427</v>
      </c>
      <c r="H726">
        <f t="shared" si="92"/>
        <v>0.99271255060728747</v>
      </c>
      <c r="I726">
        <f>Parameters!$B$1*H726^(1/Parameters!$B$2)</f>
        <v>2.0878297400314469</v>
      </c>
      <c r="J726" s="4">
        <v>9.2590000000000003</v>
      </c>
      <c r="K726" s="5">
        <v>4.5789999999999997</v>
      </c>
      <c r="L726">
        <f t="shared" si="93"/>
        <v>0.49454584728372392</v>
      </c>
      <c r="M726">
        <f>Parameters!$B$4/53*(1+Parameters!$C$5*COS(2*PI()*(C726-1)/53+Parameters!$C$6))</f>
        <v>4716981.1320754718</v>
      </c>
      <c r="N726">
        <f t="shared" si="94"/>
        <v>0.85153016480599619</v>
      </c>
      <c r="O726" s="4">
        <v>100.755</v>
      </c>
      <c r="P726">
        <f t="shared" si="95"/>
        <v>0.49675094168458001</v>
      </c>
    </row>
    <row r="727" spans="1:16" x14ac:dyDescent="0.3">
      <c r="A727">
        <v>5069</v>
      </c>
      <c r="B727" s="1">
        <f t="shared" si="88"/>
        <v>48899</v>
      </c>
      <c r="C727">
        <f t="shared" si="89"/>
        <v>47</v>
      </c>
      <c r="D727" s="2">
        <f t="shared" si="90"/>
        <v>11</v>
      </c>
      <c r="E727" s="4">
        <v>24.7</v>
      </c>
      <c r="F727">
        <v>24.52</v>
      </c>
      <c r="G727">
        <f t="shared" si="91"/>
        <v>19.427</v>
      </c>
      <c r="H727">
        <f t="shared" si="92"/>
        <v>0.99271255060728747</v>
      </c>
      <c r="I727">
        <f>Parameters!$B$1*H727^(1/Parameters!$B$2)</f>
        <v>2.0878297400314469</v>
      </c>
      <c r="J727" s="4">
        <v>9.2590000000000003</v>
      </c>
      <c r="K727" s="5">
        <v>4.57</v>
      </c>
      <c r="L727">
        <f t="shared" si="93"/>
        <v>0.49357382006696188</v>
      </c>
      <c r="M727">
        <f>Parameters!$B$4/53*(1+Parameters!$C$5*COS(2*PI()*(C727-1)/53+Parameters!$C$6))</f>
        <v>4716981.1320754718</v>
      </c>
      <c r="N727">
        <f t="shared" si="94"/>
        <v>0.85316772281523823</v>
      </c>
      <c r="O727" s="4">
        <v>99.751000000000005</v>
      </c>
      <c r="P727">
        <f t="shared" si="95"/>
        <v>0.49180093478218001</v>
      </c>
    </row>
    <row r="728" spans="1:16" x14ac:dyDescent="0.3">
      <c r="A728">
        <v>5076</v>
      </c>
      <c r="B728" s="1">
        <f t="shared" si="88"/>
        <v>48906</v>
      </c>
      <c r="C728">
        <f t="shared" si="89"/>
        <v>48</v>
      </c>
      <c r="D728" s="2">
        <f t="shared" si="90"/>
        <v>11</v>
      </c>
      <c r="E728" s="4">
        <v>24.7</v>
      </c>
      <c r="F728">
        <v>24.52</v>
      </c>
      <c r="G728">
        <f t="shared" si="91"/>
        <v>19.427</v>
      </c>
      <c r="H728">
        <f t="shared" si="92"/>
        <v>0.99271255060728747</v>
      </c>
      <c r="I728">
        <f>Parameters!$B$1*H728^(1/Parameters!$B$2)</f>
        <v>2.0878297400314469</v>
      </c>
      <c r="J728" s="4">
        <v>9.2590000000000003</v>
      </c>
      <c r="K728" s="5">
        <v>4.5720000000000001</v>
      </c>
      <c r="L728">
        <f t="shared" si="93"/>
        <v>0.49378982611513123</v>
      </c>
      <c r="M728">
        <f>Parameters!$B$4/53*(1+Parameters!$C$5*COS(2*PI()*(C728-1)/53+Parameters!$C$6))</f>
        <v>4716981.1320754718</v>
      </c>
      <c r="N728">
        <f t="shared" si="94"/>
        <v>0.85280382103540664</v>
      </c>
      <c r="O728" s="4">
        <v>98.096000000000004</v>
      </c>
      <c r="P728">
        <f t="shared" si="95"/>
        <v>0.48364131185043485</v>
      </c>
    </row>
    <row r="729" spans="1:16" x14ac:dyDescent="0.3">
      <c r="A729">
        <v>5083</v>
      </c>
      <c r="B729" s="1">
        <f t="shared" si="88"/>
        <v>48913</v>
      </c>
      <c r="C729">
        <f t="shared" si="89"/>
        <v>49</v>
      </c>
      <c r="D729" s="2">
        <f t="shared" si="90"/>
        <v>11</v>
      </c>
      <c r="E729" s="4">
        <v>24.7</v>
      </c>
      <c r="F729">
        <v>24.52</v>
      </c>
      <c r="G729">
        <f t="shared" si="91"/>
        <v>19.427</v>
      </c>
      <c r="H729">
        <f t="shared" si="92"/>
        <v>0.99271255060728747</v>
      </c>
      <c r="I729">
        <f>Parameters!$B$1*H729^(1/Parameters!$B$2)</f>
        <v>2.0878297400314469</v>
      </c>
      <c r="J729" s="4">
        <v>9.2590000000000003</v>
      </c>
      <c r="K729" s="5">
        <v>4.5789999999999997</v>
      </c>
      <c r="L729">
        <f t="shared" si="93"/>
        <v>0.49454584728372392</v>
      </c>
      <c r="M729">
        <f>Parameters!$B$4/53*(1+Parameters!$C$5*COS(2*PI()*(C729-1)/53+Parameters!$C$6))</f>
        <v>4716981.1320754718</v>
      </c>
      <c r="N729">
        <f t="shared" si="94"/>
        <v>0.85153016480599619</v>
      </c>
      <c r="O729" s="4">
        <v>94.695999999999998</v>
      </c>
      <c r="P729">
        <f t="shared" si="95"/>
        <v>0.46687834026860198</v>
      </c>
    </row>
    <row r="730" spans="1:16" x14ac:dyDescent="0.3">
      <c r="A730">
        <v>5090</v>
      </c>
      <c r="B730" s="1">
        <f t="shared" si="88"/>
        <v>48920</v>
      </c>
      <c r="C730">
        <f t="shared" si="89"/>
        <v>50</v>
      </c>
      <c r="D730" s="2">
        <f t="shared" si="90"/>
        <v>12</v>
      </c>
      <c r="E730" s="4">
        <v>25.5</v>
      </c>
      <c r="F730">
        <v>25.311</v>
      </c>
      <c r="G730">
        <f t="shared" si="91"/>
        <v>20.218</v>
      </c>
      <c r="H730">
        <f t="shared" si="92"/>
        <v>0.99258823529411766</v>
      </c>
      <c r="I730">
        <f>Parameters!$B$1*H730^(1/Parameters!$B$2)</f>
        <v>2.088483519663856</v>
      </c>
      <c r="J730" s="4">
        <v>9.2590000000000003</v>
      </c>
      <c r="K730" s="5">
        <v>4.5869999999999997</v>
      </c>
      <c r="L730">
        <f t="shared" si="93"/>
        <v>0.49540987147640131</v>
      </c>
      <c r="M730">
        <f>Parameters!$B$4/53*(1+Parameters!$C$5*COS(2*PI()*(C730-1)/53+Parameters!$C$6))</f>
        <v>4716981.1320754718</v>
      </c>
      <c r="N730">
        <f t="shared" si="94"/>
        <v>0.85007455768666962</v>
      </c>
      <c r="O730" s="4">
        <v>89.02</v>
      </c>
      <c r="P730">
        <f t="shared" si="95"/>
        <v>0.43889403829845974</v>
      </c>
    </row>
    <row r="731" spans="1:16" x14ac:dyDescent="0.3">
      <c r="A731">
        <v>5097</v>
      </c>
      <c r="B731" s="1">
        <f t="shared" si="88"/>
        <v>48927</v>
      </c>
      <c r="C731">
        <f t="shared" si="89"/>
        <v>51</v>
      </c>
      <c r="D731" s="2">
        <f t="shared" si="90"/>
        <v>12</v>
      </c>
      <c r="E731" s="4">
        <v>25.5</v>
      </c>
      <c r="F731">
        <v>25.311</v>
      </c>
      <c r="G731">
        <f t="shared" si="91"/>
        <v>20.218</v>
      </c>
      <c r="H731">
        <f t="shared" si="92"/>
        <v>0.99258823529411766</v>
      </c>
      <c r="I731">
        <f>Parameters!$B$1*H731^(1/Parameters!$B$2)</f>
        <v>2.088483519663856</v>
      </c>
      <c r="J731" s="4">
        <v>9.2590000000000003</v>
      </c>
      <c r="K731" s="5">
        <v>4.5890000000000004</v>
      </c>
      <c r="L731">
        <f t="shared" si="93"/>
        <v>0.49562587752457071</v>
      </c>
      <c r="M731">
        <f>Parameters!$B$4/53*(1+Parameters!$C$5*COS(2*PI()*(C731-1)/53+Parameters!$C$6))</f>
        <v>4716981.1320754718</v>
      </c>
      <c r="N731">
        <f t="shared" si="94"/>
        <v>0.84971065590683781</v>
      </c>
      <c r="O731" s="4">
        <v>82.712000000000003</v>
      </c>
      <c r="P731">
        <f t="shared" si="95"/>
        <v>0.40779379572840041</v>
      </c>
    </row>
    <row r="732" spans="1:16" x14ac:dyDescent="0.3">
      <c r="A732">
        <v>5104</v>
      </c>
      <c r="B732" s="1">
        <f t="shared" si="88"/>
        <v>48934</v>
      </c>
      <c r="C732">
        <f t="shared" si="89"/>
        <v>52</v>
      </c>
      <c r="D732" s="2">
        <f t="shared" si="90"/>
        <v>12</v>
      </c>
      <c r="E732" s="4">
        <v>25.5</v>
      </c>
      <c r="F732">
        <v>25.03</v>
      </c>
      <c r="G732">
        <f t="shared" si="91"/>
        <v>19.937000000000001</v>
      </c>
      <c r="H732">
        <f t="shared" si="92"/>
        <v>0.98156862745098039</v>
      </c>
      <c r="I732">
        <f>Parameters!$B$1*H732^(1/Parameters!$B$2)</f>
        <v>2.1475940305088046</v>
      </c>
      <c r="J732" s="4">
        <v>9.2590000000000003</v>
      </c>
      <c r="K732" s="5">
        <v>4.5860000000000003</v>
      </c>
      <c r="L732">
        <f t="shared" si="93"/>
        <v>0.49530186845231666</v>
      </c>
      <c r="M732">
        <f>Parameters!$B$4/53*(1+Parameters!$C$5*COS(2*PI()*(C732-1)/53+Parameters!$C$6))</f>
        <v>4716981.1320754718</v>
      </c>
      <c r="N732">
        <f t="shared" si="94"/>
        <v>0.85025650857658519</v>
      </c>
      <c r="O732" s="4">
        <v>77.5</v>
      </c>
      <c r="P732">
        <f t="shared" si="95"/>
        <v>0.38209714635060249</v>
      </c>
    </row>
    <row r="733" spans="1:16" x14ac:dyDescent="0.3">
      <c r="A733">
        <v>5111</v>
      </c>
      <c r="B733" s="1">
        <f t="shared" si="88"/>
        <v>48941</v>
      </c>
      <c r="C733">
        <f t="shared" si="89"/>
        <v>53</v>
      </c>
      <c r="D733" s="2">
        <f t="shared" si="90"/>
        <v>12</v>
      </c>
      <c r="E733" s="4">
        <v>25.5</v>
      </c>
      <c r="F733">
        <v>24.939</v>
      </c>
      <c r="G733">
        <f t="shared" si="91"/>
        <v>19.846</v>
      </c>
      <c r="H733">
        <f t="shared" si="92"/>
        <v>0.97799999999999998</v>
      </c>
      <c r="I733">
        <f>Parameters!$B$1*H733^(1/Parameters!$B$2)</f>
        <v>2.1672385845868432</v>
      </c>
      <c r="J733" s="4">
        <v>9.2590000000000003</v>
      </c>
      <c r="K733" s="5">
        <v>4.58</v>
      </c>
      <c r="L733">
        <f t="shared" si="93"/>
        <v>0.49465385030780862</v>
      </c>
      <c r="M733">
        <f>Parameters!$B$4/53*(1+Parameters!$C$5*COS(2*PI()*(C733-1)/53+Parameters!$C$6))</f>
        <v>4716981.1320754718</v>
      </c>
      <c r="N733">
        <f t="shared" si="94"/>
        <v>0.85134821391608018</v>
      </c>
      <c r="O733" s="4">
        <v>74.003</v>
      </c>
      <c r="P733">
        <f t="shared" si="95"/>
        <v>0.36485593705011143</v>
      </c>
    </row>
    <row r="734" spans="1:16" x14ac:dyDescent="0.3">
      <c r="A734">
        <v>5118</v>
      </c>
      <c r="B734" s="1">
        <f t="shared" si="88"/>
        <v>48948</v>
      </c>
      <c r="C734">
        <f t="shared" si="89"/>
        <v>1</v>
      </c>
      <c r="D734" s="2">
        <f t="shared" si="90"/>
        <v>1</v>
      </c>
      <c r="E734" s="4">
        <v>24.7</v>
      </c>
      <c r="F734">
        <v>24.155999999999999</v>
      </c>
      <c r="G734">
        <f t="shared" si="91"/>
        <v>19.062999999999999</v>
      </c>
      <c r="H734">
        <f t="shared" si="92"/>
        <v>0.97797570850202431</v>
      </c>
      <c r="I734">
        <f>Parameters!$B$1*H734^(1/Parameters!$B$2)</f>
        <v>2.1673731647506567</v>
      </c>
      <c r="J734" s="4">
        <v>9.2590000000000003</v>
      </c>
      <c r="K734" s="5">
        <v>4.5780000000000003</v>
      </c>
      <c r="L734">
        <f t="shared" si="93"/>
        <v>0.49443784425963927</v>
      </c>
      <c r="M734">
        <f>Parameters!$B$4/53*(1+Parameters!$C$5*COS(2*PI()*(C734-1)/53+Parameters!$C$6))</f>
        <v>4716981.1320754718</v>
      </c>
      <c r="N734">
        <f t="shared" si="94"/>
        <v>0.85171211569591176</v>
      </c>
      <c r="O734" s="4">
        <v>71.453999999999994</v>
      </c>
      <c r="P734">
        <f t="shared" si="95"/>
        <v>0.35228863864949611</v>
      </c>
    </row>
    <row r="735" spans="1:16" x14ac:dyDescent="0.3">
      <c r="A735">
        <v>5125</v>
      </c>
      <c r="B735" s="1">
        <f t="shared" si="88"/>
        <v>48955</v>
      </c>
      <c r="C735">
        <f t="shared" si="89"/>
        <v>2</v>
      </c>
      <c r="D735" s="2">
        <f t="shared" si="90"/>
        <v>1</v>
      </c>
      <c r="E735" s="4">
        <v>24.7</v>
      </c>
      <c r="F735">
        <v>24.077999999999999</v>
      </c>
      <c r="G735">
        <f t="shared" si="91"/>
        <v>18.984999999999999</v>
      </c>
      <c r="H735">
        <f t="shared" si="92"/>
        <v>0.97481781376518217</v>
      </c>
      <c r="I735">
        <f>Parameters!$B$1*H735^(1/Parameters!$B$2)</f>
        <v>2.1849686944302964</v>
      </c>
      <c r="J735" s="4">
        <v>9.2590000000000003</v>
      </c>
      <c r="K735" s="5">
        <v>4.5279999999999996</v>
      </c>
      <c r="L735">
        <f t="shared" si="93"/>
        <v>0.48903769305540551</v>
      </c>
      <c r="M735">
        <f>Parameters!$B$4/53*(1+Parameters!$C$5*COS(2*PI()*(C735-1)/53+Parameters!$C$6))</f>
        <v>4716981.1320754718</v>
      </c>
      <c r="N735">
        <f t="shared" si="94"/>
        <v>0.86080966019170257</v>
      </c>
      <c r="O735" s="4">
        <v>82.600999999999999</v>
      </c>
      <c r="P735">
        <f t="shared" si="95"/>
        <v>0.40724653400911115</v>
      </c>
    </row>
    <row r="736" spans="1:16" x14ac:dyDescent="0.3">
      <c r="A736">
        <v>5132</v>
      </c>
      <c r="B736" s="1">
        <f t="shared" si="88"/>
        <v>48962</v>
      </c>
      <c r="C736">
        <f t="shared" si="89"/>
        <v>3</v>
      </c>
      <c r="D736" s="2">
        <f t="shared" si="90"/>
        <v>1</v>
      </c>
      <c r="E736" s="4">
        <v>24.7</v>
      </c>
      <c r="F736">
        <v>24.419</v>
      </c>
      <c r="G736">
        <f t="shared" si="91"/>
        <v>19.326000000000001</v>
      </c>
      <c r="H736">
        <f t="shared" si="92"/>
        <v>0.9886234817813766</v>
      </c>
      <c r="I736">
        <f>Parameters!$B$1*H736^(1/Parameters!$B$2)</f>
        <v>2.1094855608279151</v>
      </c>
      <c r="J736" s="4">
        <v>9.2590000000000003</v>
      </c>
      <c r="K736" s="5">
        <v>4.5330000000000004</v>
      </c>
      <c r="L736">
        <f t="shared" si="93"/>
        <v>0.48957770817582896</v>
      </c>
      <c r="M736">
        <f>Parameters!$B$4/53*(1+Parameters!$C$5*COS(2*PI()*(C736-1)/53+Parameters!$C$6))</f>
        <v>4716981.1320754718</v>
      </c>
      <c r="N736">
        <f t="shared" si="94"/>
        <v>0.85989990574212316</v>
      </c>
      <c r="O736" s="4">
        <v>90.075000000000003</v>
      </c>
      <c r="P736">
        <f t="shared" si="95"/>
        <v>0.44409548977458735</v>
      </c>
    </row>
    <row r="737" spans="1:16" x14ac:dyDescent="0.3">
      <c r="A737">
        <v>5139</v>
      </c>
      <c r="B737" s="1">
        <f t="shared" si="88"/>
        <v>48969</v>
      </c>
      <c r="C737">
        <f t="shared" si="89"/>
        <v>4</v>
      </c>
      <c r="D737" s="2">
        <f t="shared" si="90"/>
        <v>1</v>
      </c>
      <c r="E737" s="4">
        <v>24.7</v>
      </c>
      <c r="F737">
        <v>24.52</v>
      </c>
      <c r="G737">
        <f t="shared" si="91"/>
        <v>19.427</v>
      </c>
      <c r="H737">
        <f t="shared" si="92"/>
        <v>0.99271255060728747</v>
      </c>
      <c r="I737">
        <f>Parameters!$B$1*H737^(1/Parameters!$B$2)</f>
        <v>2.0878297400314469</v>
      </c>
      <c r="J737" s="4">
        <v>9.2590000000000003</v>
      </c>
      <c r="K737" s="5">
        <v>4.55</v>
      </c>
      <c r="L737">
        <f t="shared" si="93"/>
        <v>0.49141375958526834</v>
      </c>
      <c r="M737">
        <f>Parameters!$B$4/53*(1+Parameters!$C$5*COS(2*PI()*(C737-1)/53+Parameters!$C$6))</f>
        <v>4716981.1320754718</v>
      </c>
      <c r="N737">
        <f t="shared" si="94"/>
        <v>0.85680674061355455</v>
      </c>
      <c r="O737" s="4">
        <v>93.266000000000005</v>
      </c>
      <c r="P737">
        <f t="shared" si="95"/>
        <v>0.45982803163271346</v>
      </c>
    </row>
    <row r="738" spans="1:16" x14ac:dyDescent="0.3">
      <c r="A738">
        <v>5146</v>
      </c>
      <c r="B738" s="1">
        <f t="shared" si="88"/>
        <v>48976</v>
      </c>
      <c r="C738">
        <f t="shared" si="89"/>
        <v>5</v>
      </c>
      <c r="D738" s="2">
        <f t="shared" si="90"/>
        <v>2</v>
      </c>
      <c r="E738" s="4">
        <v>24.4</v>
      </c>
      <c r="F738">
        <v>24.222999999999999</v>
      </c>
      <c r="G738">
        <f t="shared" si="91"/>
        <v>19.13</v>
      </c>
      <c r="H738">
        <f t="shared" si="92"/>
        <v>0.99274590163934429</v>
      </c>
      <c r="I738">
        <f>Parameters!$B$1*H738^(1/Parameters!$B$2)</f>
        <v>2.0876543942504902</v>
      </c>
      <c r="J738" s="4">
        <v>9.2590000000000003</v>
      </c>
      <c r="K738" s="5">
        <v>4.5609999999999999</v>
      </c>
      <c r="L738">
        <f t="shared" si="93"/>
        <v>0.49260179285019978</v>
      </c>
      <c r="M738">
        <f>Parameters!$B$4/53*(1+Parameters!$C$5*COS(2*PI()*(C738-1)/53+Parameters!$C$6))</f>
        <v>4716981.1320754718</v>
      </c>
      <c r="N738">
        <f t="shared" si="94"/>
        <v>0.8548052808244806</v>
      </c>
      <c r="O738" s="4">
        <v>94.036000000000001</v>
      </c>
      <c r="P738">
        <f t="shared" si="95"/>
        <v>0.46362435166742266</v>
      </c>
    </row>
    <row r="739" spans="1:16" x14ac:dyDescent="0.3">
      <c r="A739">
        <v>5153</v>
      </c>
      <c r="B739" s="1">
        <f t="shared" si="88"/>
        <v>48983</v>
      </c>
      <c r="C739">
        <f t="shared" si="89"/>
        <v>6</v>
      </c>
      <c r="D739" s="2">
        <f t="shared" si="90"/>
        <v>2</v>
      </c>
      <c r="E739" s="4">
        <v>24.4</v>
      </c>
      <c r="F739">
        <v>23.93</v>
      </c>
      <c r="G739">
        <f t="shared" si="91"/>
        <v>18.837</v>
      </c>
      <c r="H739">
        <f t="shared" si="92"/>
        <v>0.9807377049180328</v>
      </c>
      <c r="I739">
        <f>Parameters!$B$1*H739^(1/Parameters!$B$2)</f>
        <v>2.1521457530048553</v>
      </c>
      <c r="J739" s="4">
        <v>9.2590000000000003</v>
      </c>
      <c r="K739" s="5">
        <v>4.5670000000000002</v>
      </c>
      <c r="L739">
        <f t="shared" si="93"/>
        <v>0.49324981099470783</v>
      </c>
      <c r="M739">
        <f>Parameters!$B$4/53*(1+Parameters!$C$5*COS(2*PI()*(C739-1)/53+Parameters!$C$6))</f>
        <v>4716981.1320754718</v>
      </c>
      <c r="N739">
        <f t="shared" si="94"/>
        <v>0.85371357548498572</v>
      </c>
      <c r="O739" s="4">
        <v>93.356999999999999</v>
      </c>
      <c r="P739">
        <f t="shared" si="95"/>
        <v>0.4602766876368154</v>
      </c>
    </row>
    <row r="740" spans="1:16" x14ac:dyDescent="0.3">
      <c r="A740">
        <v>5160</v>
      </c>
      <c r="B740" s="1">
        <f t="shared" si="88"/>
        <v>48990</v>
      </c>
      <c r="C740">
        <f t="shared" si="89"/>
        <v>7</v>
      </c>
      <c r="D740" s="2">
        <f t="shared" si="90"/>
        <v>2</v>
      </c>
      <c r="E740" s="4">
        <v>24.4</v>
      </c>
      <c r="F740">
        <v>23.93</v>
      </c>
      <c r="G740">
        <f t="shared" si="91"/>
        <v>18.837</v>
      </c>
      <c r="H740">
        <f t="shared" si="92"/>
        <v>0.9807377049180328</v>
      </c>
      <c r="I740">
        <f>Parameters!$B$1*H740^(1/Parameters!$B$2)</f>
        <v>2.1521457530048553</v>
      </c>
      <c r="J740" s="4">
        <v>9.2590000000000003</v>
      </c>
      <c r="K740" s="5">
        <v>4.5720000000000001</v>
      </c>
      <c r="L740">
        <f t="shared" si="93"/>
        <v>0.49378982611513123</v>
      </c>
      <c r="M740">
        <f>Parameters!$B$4/53*(1+Parameters!$C$5*COS(2*PI()*(C740-1)/53+Parameters!$C$6))</f>
        <v>4716981.1320754718</v>
      </c>
      <c r="N740">
        <f t="shared" si="94"/>
        <v>0.85280382103540664</v>
      </c>
      <c r="O740" s="4">
        <v>91.686000000000007</v>
      </c>
      <c r="P740">
        <f t="shared" si="95"/>
        <v>0.45203818013292052</v>
      </c>
    </row>
    <row r="741" spans="1:16" x14ac:dyDescent="0.3">
      <c r="A741">
        <v>5167</v>
      </c>
      <c r="B741" s="1">
        <f t="shared" si="88"/>
        <v>48997</v>
      </c>
      <c r="C741">
        <f t="shared" si="89"/>
        <v>8</v>
      </c>
      <c r="D741" s="2">
        <f t="shared" si="90"/>
        <v>2</v>
      </c>
      <c r="E741" s="4">
        <v>24.4</v>
      </c>
      <c r="F741">
        <v>23.838999999999999</v>
      </c>
      <c r="G741">
        <f t="shared" si="91"/>
        <v>18.745999999999999</v>
      </c>
      <c r="H741">
        <f t="shared" si="92"/>
        <v>0.97700819672131145</v>
      </c>
      <c r="I741">
        <f>Parameters!$B$1*H741^(1/Parameters!$B$2)</f>
        <v>2.172742916935936</v>
      </c>
      <c r="J741" s="4">
        <v>9.2590000000000003</v>
      </c>
      <c r="K741" s="5">
        <v>4.5780000000000003</v>
      </c>
      <c r="L741">
        <f t="shared" si="93"/>
        <v>0.49443784425963927</v>
      </c>
      <c r="M741">
        <f>Parameters!$B$4/53*(1+Parameters!$C$5*COS(2*PI()*(C741-1)/53+Parameters!$C$6))</f>
        <v>4716981.1320754718</v>
      </c>
      <c r="N741">
        <f t="shared" si="94"/>
        <v>0.85171211569591176</v>
      </c>
      <c r="O741" s="4">
        <v>89.224000000000004</v>
      </c>
      <c r="P741">
        <f t="shared" si="95"/>
        <v>0.43989981659336974</v>
      </c>
    </row>
    <row r="742" spans="1:16" x14ac:dyDescent="0.3">
      <c r="A742">
        <v>5174</v>
      </c>
      <c r="B742" s="1">
        <f t="shared" si="88"/>
        <v>49004</v>
      </c>
      <c r="C742">
        <f t="shared" si="89"/>
        <v>9</v>
      </c>
      <c r="D742" s="2">
        <f t="shared" si="90"/>
        <v>3</v>
      </c>
      <c r="E742" s="4">
        <v>24.1</v>
      </c>
      <c r="F742">
        <v>23.545000000000002</v>
      </c>
      <c r="G742">
        <f t="shared" si="91"/>
        <v>18.452000000000002</v>
      </c>
      <c r="H742">
        <f t="shared" si="92"/>
        <v>0.97697095435684644</v>
      </c>
      <c r="I742">
        <f>Parameters!$B$1*H742^(1/Parameters!$B$2)</f>
        <v>2.1729499865440896</v>
      </c>
      <c r="J742" s="4">
        <v>9.2590000000000003</v>
      </c>
      <c r="K742" s="5">
        <v>4.5759999999999996</v>
      </c>
      <c r="L742">
        <f t="shared" si="93"/>
        <v>0.49422183821146987</v>
      </c>
      <c r="M742">
        <f>Parameters!$B$4/53*(1+Parameters!$C$5*COS(2*PI()*(C742-1)/53+Parameters!$C$6))</f>
        <v>4716981.1320754718</v>
      </c>
      <c r="N742">
        <f t="shared" si="94"/>
        <v>0.85207601747574357</v>
      </c>
      <c r="O742" s="4">
        <v>87.212999999999994</v>
      </c>
      <c r="P742">
        <f t="shared" si="95"/>
        <v>0.42998501193129152</v>
      </c>
    </row>
    <row r="743" spans="1:16" x14ac:dyDescent="0.3">
      <c r="A743">
        <v>5181</v>
      </c>
      <c r="B743" s="1">
        <f t="shared" si="88"/>
        <v>49011</v>
      </c>
      <c r="C743">
        <f t="shared" si="89"/>
        <v>10</v>
      </c>
      <c r="D743" s="2">
        <f t="shared" si="90"/>
        <v>3</v>
      </c>
      <c r="E743" s="4">
        <v>24.1</v>
      </c>
      <c r="F743">
        <v>23.521000000000001</v>
      </c>
      <c r="G743">
        <f t="shared" si="91"/>
        <v>18.428000000000001</v>
      </c>
      <c r="H743">
        <f t="shared" si="92"/>
        <v>0.97597510373443985</v>
      </c>
      <c r="I743">
        <f>Parameters!$B$1*H743^(1/Parameters!$B$2)</f>
        <v>2.1784972332696437</v>
      </c>
      <c r="J743" s="4">
        <v>9.2590000000000003</v>
      </c>
      <c r="K743" s="5">
        <v>4.5490000000000004</v>
      </c>
      <c r="L743">
        <f t="shared" si="93"/>
        <v>0.49130575656118375</v>
      </c>
      <c r="M743">
        <f>Parameters!$B$4/53*(1+Parameters!$C$5*COS(2*PI()*(C743-1)/53+Parameters!$C$6))</f>
        <v>4716981.1320754718</v>
      </c>
      <c r="N743">
        <f t="shared" si="94"/>
        <v>0.85698869150347023</v>
      </c>
      <c r="O743" s="4">
        <v>91.62</v>
      </c>
      <c r="P743">
        <f t="shared" si="95"/>
        <v>0.45171278127280257</v>
      </c>
    </row>
    <row r="744" spans="1:16" x14ac:dyDescent="0.3">
      <c r="A744">
        <v>5188</v>
      </c>
      <c r="B744" s="1">
        <f t="shared" si="88"/>
        <v>49018</v>
      </c>
      <c r="C744">
        <f t="shared" si="89"/>
        <v>11</v>
      </c>
      <c r="D744" s="2">
        <f t="shared" si="90"/>
        <v>3</v>
      </c>
      <c r="E744" s="4">
        <v>24.1</v>
      </c>
      <c r="F744">
        <v>24.16</v>
      </c>
      <c r="G744">
        <f t="shared" si="91"/>
        <v>19.067</v>
      </c>
      <c r="H744">
        <f t="shared" si="92"/>
        <v>1</v>
      </c>
      <c r="I744">
        <f>Parameters!$B$1*H744^(1/Parameters!$B$2)</f>
        <v>2.0499999999999998</v>
      </c>
      <c r="J744" s="4">
        <v>9.2590000000000003</v>
      </c>
      <c r="K744" s="5">
        <v>25.317</v>
      </c>
      <c r="L744">
        <f t="shared" si="93"/>
        <v>1</v>
      </c>
      <c r="M744">
        <f>Parameters!$B$4/53*(1+Parameters!$C$5*COS(2*PI()*(C744-1)/53+Parameters!$C$6))</f>
        <v>4716981.1320754718</v>
      </c>
      <c r="N744">
        <f t="shared" si="94"/>
        <v>0</v>
      </c>
      <c r="O744" s="4">
        <v>105.672</v>
      </c>
      <c r="P744">
        <f t="shared" si="95"/>
        <v>0.52099315676336599</v>
      </c>
    </row>
    <row r="745" spans="1:16" x14ac:dyDescent="0.3">
      <c r="A745">
        <v>5195</v>
      </c>
      <c r="B745" s="1">
        <f t="shared" si="88"/>
        <v>49025</v>
      </c>
      <c r="C745">
        <f t="shared" si="89"/>
        <v>12</v>
      </c>
      <c r="D745" s="2">
        <f t="shared" si="90"/>
        <v>3</v>
      </c>
      <c r="E745" s="4">
        <v>24.1</v>
      </c>
      <c r="F745">
        <v>23.797000000000001</v>
      </c>
      <c r="G745">
        <f t="shared" si="91"/>
        <v>18.704000000000001</v>
      </c>
      <c r="H745">
        <f t="shared" si="92"/>
        <v>0.98742738589211609</v>
      </c>
      <c r="I745">
        <f>Parameters!$B$1*H745^(1/Parameters!$B$2)</f>
        <v>2.1158795493141245</v>
      </c>
      <c r="J745" s="4">
        <v>9.2590000000000003</v>
      </c>
      <c r="K745" s="5">
        <v>4.5359999999999996</v>
      </c>
      <c r="L745">
        <f t="shared" si="93"/>
        <v>0.4899017172480829</v>
      </c>
      <c r="M745">
        <f>Parameters!$B$4/53*(1+Parameters!$C$5*COS(2*PI()*(C745-1)/53+Parameters!$C$6))</f>
        <v>4716981.1320754718</v>
      </c>
      <c r="N745">
        <f t="shared" si="94"/>
        <v>0.859354053072376</v>
      </c>
      <c r="O745" s="4">
        <v>116.078</v>
      </c>
      <c r="P745">
        <f t="shared" si="95"/>
        <v>0.57229771037529331</v>
      </c>
    </row>
    <row r="746" spans="1:16" x14ac:dyDescent="0.3">
      <c r="A746">
        <v>5202</v>
      </c>
      <c r="B746" s="1">
        <f t="shared" si="88"/>
        <v>49032</v>
      </c>
      <c r="C746">
        <f t="shared" si="89"/>
        <v>13</v>
      </c>
      <c r="D746" s="2">
        <f t="shared" si="90"/>
        <v>3</v>
      </c>
      <c r="E746" s="4">
        <v>24.1</v>
      </c>
      <c r="F746">
        <v>23.613</v>
      </c>
      <c r="G746">
        <f t="shared" si="91"/>
        <v>18.52</v>
      </c>
      <c r="H746">
        <f t="shared" si="92"/>
        <v>0.97979253112033182</v>
      </c>
      <c r="I746">
        <f>Parameters!$B$1*H746^(1/Parameters!$B$2)</f>
        <v>2.1573397702489534</v>
      </c>
      <c r="J746" s="4">
        <v>9.2590000000000003</v>
      </c>
      <c r="K746" s="5">
        <v>4.5579999999999998</v>
      </c>
      <c r="L746">
        <f t="shared" si="93"/>
        <v>0.49227778377794573</v>
      </c>
      <c r="M746">
        <f>Parameters!$B$4/53*(1+Parameters!$C$5*COS(2*PI()*(C746-1)/53+Parameters!$C$6))</f>
        <v>4716981.1320754718</v>
      </c>
      <c r="N746">
        <f t="shared" si="94"/>
        <v>0.85535113349422809</v>
      </c>
      <c r="O746" s="4">
        <v>117.75700000000001</v>
      </c>
      <c r="P746">
        <f t="shared" si="95"/>
        <v>0.58057566016526319</v>
      </c>
    </row>
    <row r="747" spans="1:16" x14ac:dyDescent="0.3">
      <c r="A747">
        <v>5209</v>
      </c>
      <c r="B747" s="1">
        <f t="shared" si="88"/>
        <v>49039</v>
      </c>
      <c r="C747">
        <f t="shared" si="89"/>
        <v>14</v>
      </c>
      <c r="D747" s="2">
        <f t="shared" si="90"/>
        <v>4</v>
      </c>
      <c r="E747" s="4">
        <v>24.1</v>
      </c>
      <c r="F747">
        <v>23.42</v>
      </c>
      <c r="G747">
        <f t="shared" si="91"/>
        <v>18.327000000000002</v>
      </c>
      <c r="H747">
        <f t="shared" si="92"/>
        <v>0.97178423236514522</v>
      </c>
      <c r="I747">
        <f>Parameters!$B$1*H747^(1/Parameters!$B$2)</f>
        <v>2.2020604692199255</v>
      </c>
      <c r="J747" s="4">
        <v>9.2590000000000003</v>
      </c>
      <c r="K747" s="5">
        <v>4.556</v>
      </c>
      <c r="L747">
        <f t="shared" si="93"/>
        <v>0.49206177772977644</v>
      </c>
      <c r="M747">
        <f>Parameters!$B$4/53*(1+Parameters!$C$5*COS(2*PI()*(C747-1)/53+Parameters!$C$6))</f>
        <v>4716981.1320754718</v>
      </c>
      <c r="N747">
        <f t="shared" si="94"/>
        <v>0.85571503527405968</v>
      </c>
      <c r="O747" s="4">
        <v>119.81100000000001</v>
      </c>
      <c r="P747">
        <f t="shared" si="95"/>
        <v>0.59070246711499397</v>
      </c>
    </row>
    <row r="748" spans="1:16" x14ac:dyDescent="0.3">
      <c r="A748">
        <v>5216</v>
      </c>
      <c r="B748" s="1">
        <f t="shared" si="88"/>
        <v>49046</v>
      </c>
      <c r="C748">
        <f t="shared" si="89"/>
        <v>15</v>
      </c>
      <c r="D748" s="2">
        <f t="shared" si="90"/>
        <v>4</v>
      </c>
      <c r="E748" s="4">
        <v>24.1</v>
      </c>
      <c r="F748">
        <v>23.329000000000001</v>
      </c>
      <c r="G748">
        <f t="shared" si="91"/>
        <v>18.236000000000001</v>
      </c>
      <c r="H748">
        <f t="shared" si="92"/>
        <v>0.96800829875518668</v>
      </c>
      <c r="I748">
        <f>Parameters!$B$1*H748^(1/Parameters!$B$2)</f>
        <v>2.2235974110048984</v>
      </c>
      <c r="J748" s="4">
        <v>9.2590000000000003</v>
      </c>
      <c r="K748" s="5">
        <v>4.5540000000000003</v>
      </c>
      <c r="L748">
        <f t="shared" si="93"/>
        <v>0.49184577168160709</v>
      </c>
      <c r="M748">
        <f>Parameters!$B$4/53*(1+Parameters!$C$5*COS(2*PI()*(C748-1)/53+Parameters!$C$6))</f>
        <v>4716981.1320754718</v>
      </c>
      <c r="N748">
        <f t="shared" si="94"/>
        <v>0.85607893705389115</v>
      </c>
      <c r="O748" s="4">
        <v>123.08</v>
      </c>
      <c r="P748">
        <f t="shared" si="95"/>
        <v>0.60681957126235031</v>
      </c>
    </row>
    <row r="749" spans="1:16" x14ac:dyDescent="0.3">
      <c r="A749">
        <v>5223</v>
      </c>
      <c r="B749" s="1">
        <f t="shared" si="88"/>
        <v>49053</v>
      </c>
      <c r="C749">
        <f t="shared" si="89"/>
        <v>16</v>
      </c>
      <c r="D749" s="2">
        <f t="shared" si="90"/>
        <v>4</v>
      </c>
      <c r="E749" s="4">
        <v>24.1</v>
      </c>
      <c r="F749">
        <v>23.329000000000001</v>
      </c>
      <c r="G749">
        <f t="shared" si="91"/>
        <v>18.236000000000001</v>
      </c>
      <c r="H749">
        <f t="shared" si="92"/>
        <v>0.96800829875518668</v>
      </c>
      <c r="I749">
        <f>Parameters!$B$1*H749^(1/Parameters!$B$2)</f>
        <v>2.2235974110048984</v>
      </c>
      <c r="J749" s="4">
        <v>9.2590000000000003</v>
      </c>
      <c r="K749" s="5">
        <v>4.5570000000000004</v>
      </c>
      <c r="L749">
        <f t="shared" si="93"/>
        <v>0.49216978075386114</v>
      </c>
      <c r="M749">
        <f>Parameters!$B$4/53*(1+Parameters!$C$5*COS(2*PI()*(C749-1)/53+Parameters!$C$6))</f>
        <v>4716981.1320754718</v>
      </c>
      <c r="N749">
        <f t="shared" si="94"/>
        <v>0.85553308438414366</v>
      </c>
      <c r="O749" s="4">
        <v>125.712</v>
      </c>
      <c r="P749">
        <f t="shared" si="95"/>
        <v>0.61979608338099279</v>
      </c>
    </row>
    <row r="750" spans="1:16" x14ac:dyDescent="0.3">
      <c r="A750">
        <v>5230</v>
      </c>
      <c r="B750" s="1">
        <f t="shared" si="88"/>
        <v>49060</v>
      </c>
      <c r="C750">
        <f t="shared" si="89"/>
        <v>17</v>
      </c>
      <c r="D750" s="2">
        <f t="shared" si="90"/>
        <v>4</v>
      </c>
      <c r="E750" s="4">
        <v>24.1</v>
      </c>
      <c r="F750">
        <v>23.259</v>
      </c>
      <c r="G750">
        <f t="shared" si="91"/>
        <v>18.166</v>
      </c>
      <c r="H750">
        <f t="shared" si="92"/>
        <v>0.96510373443983399</v>
      </c>
      <c r="I750">
        <f>Parameters!$B$1*H750^(1/Parameters!$B$2)</f>
        <v>2.2403654718395551</v>
      </c>
      <c r="J750" s="4">
        <v>9.2590000000000003</v>
      </c>
      <c r="K750" s="5">
        <v>4.5389999999999997</v>
      </c>
      <c r="L750">
        <f t="shared" si="93"/>
        <v>0.4902257263203369</v>
      </c>
      <c r="M750">
        <f>Parameters!$B$4/53*(1+Parameters!$C$5*COS(2*PI()*(C750-1)/53+Parameters!$C$6))</f>
        <v>4716981.1320754718</v>
      </c>
      <c r="N750">
        <f t="shared" si="94"/>
        <v>0.85880820040262862</v>
      </c>
      <c r="O750" s="4">
        <v>134.87799999999999</v>
      </c>
      <c r="P750">
        <f t="shared" si="95"/>
        <v>0.66498708265131035</v>
      </c>
    </row>
    <row r="751" spans="1:16" x14ac:dyDescent="0.3">
      <c r="A751">
        <v>5237</v>
      </c>
      <c r="B751" s="1">
        <f t="shared" si="88"/>
        <v>49067</v>
      </c>
      <c r="C751">
        <f t="shared" si="89"/>
        <v>18</v>
      </c>
      <c r="D751" s="2">
        <f t="shared" si="90"/>
        <v>5</v>
      </c>
      <c r="E751" s="4">
        <v>25.1</v>
      </c>
      <c r="F751">
        <v>24.297000000000001</v>
      </c>
      <c r="G751">
        <f t="shared" si="91"/>
        <v>19.204000000000001</v>
      </c>
      <c r="H751">
        <f t="shared" si="92"/>
        <v>0.96800796812749001</v>
      </c>
      <c r="I751">
        <f>Parameters!$B$1*H751^(1/Parameters!$B$2)</f>
        <v>2.2235993097058984</v>
      </c>
      <c r="J751" s="4">
        <v>9.2590000000000003</v>
      </c>
      <c r="K751" s="5">
        <v>4.5670000000000002</v>
      </c>
      <c r="L751">
        <f t="shared" si="93"/>
        <v>0.49324981099470783</v>
      </c>
      <c r="M751">
        <f>Parameters!$B$4/53*(1+Parameters!$C$5*COS(2*PI()*(C751-1)/53+Parameters!$C$6))</f>
        <v>4716981.1320754718</v>
      </c>
      <c r="N751">
        <f t="shared" si="94"/>
        <v>0.85371357548498572</v>
      </c>
      <c r="O751" s="4">
        <v>134.75</v>
      </c>
      <c r="P751">
        <f t="shared" si="95"/>
        <v>0.66435600607411205</v>
      </c>
    </row>
    <row r="752" spans="1:16" x14ac:dyDescent="0.3">
      <c r="A752">
        <v>5244</v>
      </c>
      <c r="B752" s="1">
        <f t="shared" si="88"/>
        <v>49074</v>
      </c>
      <c r="C752">
        <f t="shared" si="89"/>
        <v>19</v>
      </c>
      <c r="D752" s="2">
        <f t="shared" si="90"/>
        <v>5</v>
      </c>
      <c r="E752" s="4">
        <v>25.1</v>
      </c>
      <c r="F752">
        <v>24.170999999999999</v>
      </c>
      <c r="G752">
        <f t="shared" si="91"/>
        <v>19.077999999999999</v>
      </c>
      <c r="H752">
        <f t="shared" si="92"/>
        <v>0.9629880478087649</v>
      </c>
      <c r="I752">
        <f>Parameters!$B$1*H752^(1/Parameters!$B$2)</f>
        <v>2.2526909735503979</v>
      </c>
      <c r="J752" s="4">
        <v>9.2590000000000003</v>
      </c>
      <c r="K752" s="5">
        <v>4.58</v>
      </c>
      <c r="L752">
        <f t="shared" si="93"/>
        <v>0.49465385030780862</v>
      </c>
      <c r="M752">
        <f>Parameters!$B$4/53*(1+Parameters!$C$5*COS(2*PI()*(C752-1)/53+Parameters!$C$6))</f>
        <v>4716981.1320754718</v>
      </c>
      <c r="N752">
        <f t="shared" si="94"/>
        <v>0.85134821391608018</v>
      </c>
      <c r="O752" s="4">
        <v>131.429</v>
      </c>
      <c r="P752">
        <f t="shared" si="95"/>
        <v>0.64798252706726878</v>
      </c>
    </row>
    <row r="753" spans="1:16" x14ac:dyDescent="0.3">
      <c r="A753">
        <v>5251</v>
      </c>
      <c r="B753" s="1">
        <f t="shared" si="88"/>
        <v>49081</v>
      </c>
      <c r="C753">
        <f t="shared" si="89"/>
        <v>20</v>
      </c>
      <c r="D753" s="2">
        <f t="shared" si="90"/>
        <v>5</v>
      </c>
      <c r="E753" s="4">
        <v>25.1</v>
      </c>
      <c r="F753">
        <v>24.170999999999999</v>
      </c>
      <c r="G753">
        <f t="shared" si="91"/>
        <v>19.077999999999999</v>
      </c>
      <c r="H753">
        <f t="shared" si="92"/>
        <v>0.9629880478087649</v>
      </c>
      <c r="I753">
        <f>Parameters!$B$1*H753^(1/Parameters!$B$2)</f>
        <v>2.2526909735503979</v>
      </c>
      <c r="J753" s="4">
        <v>9.2590000000000003</v>
      </c>
      <c r="K753" s="5">
        <v>4.5970000000000004</v>
      </c>
      <c r="L753">
        <f t="shared" si="93"/>
        <v>0.49648990171724811</v>
      </c>
      <c r="M753">
        <f>Parameters!$B$4/53*(1+Parameters!$C$5*COS(2*PI()*(C753-1)/53+Parameters!$C$6))</f>
        <v>4716981.1320754718</v>
      </c>
      <c r="N753">
        <f t="shared" si="94"/>
        <v>0.84825504878751123</v>
      </c>
      <c r="O753" s="4">
        <v>124.27200000000001</v>
      </c>
      <c r="P753">
        <f t="shared" si="95"/>
        <v>0.61269647188751064</v>
      </c>
    </row>
    <row r="754" spans="1:16" x14ac:dyDescent="0.3">
      <c r="A754">
        <v>5258</v>
      </c>
      <c r="B754" s="1">
        <f t="shared" si="88"/>
        <v>49088</v>
      </c>
      <c r="C754">
        <f t="shared" si="89"/>
        <v>21</v>
      </c>
      <c r="D754" s="2">
        <f t="shared" si="90"/>
        <v>5</v>
      </c>
      <c r="E754" s="4">
        <v>25.1</v>
      </c>
      <c r="F754">
        <v>23.544</v>
      </c>
      <c r="G754">
        <f t="shared" si="91"/>
        <v>18.451000000000001</v>
      </c>
      <c r="H754">
        <f t="shared" si="92"/>
        <v>0.93800796812748999</v>
      </c>
      <c r="I754">
        <f>Parameters!$B$1*H754^(1/Parameters!$B$2)</f>
        <v>2.4056782517710782</v>
      </c>
      <c r="J754" s="4">
        <v>9.2590000000000003</v>
      </c>
      <c r="K754" s="5">
        <v>3.4409999999999998</v>
      </c>
      <c r="L754">
        <f t="shared" si="93"/>
        <v>0.37163840587536445</v>
      </c>
      <c r="M754">
        <f>Parameters!$B$4/53*(1+Parameters!$C$5*COS(2*PI()*(C754-1)/53+Parameters!$C$6))</f>
        <v>4716981.1320754718</v>
      </c>
      <c r="N754">
        <f t="shared" si="94"/>
        <v>1.0585902775301892</v>
      </c>
      <c r="O754" s="4">
        <v>117.67700000000001</v>
      </c>
      <c r="P754">
        <f t="shared" si="95"/>
        <v>0.58018123730451421</v>
      </c>
    </row>
    <row r="755" spans="1:16" x14ac:dyDescent="0.3">
      <c r="A755">
        <v>5265</v>
      </c>
      <c r="B755" s="1">
        <f t="shared" si="88"/>
        <v>49095</v>
      </c>
      <c r="C755">
        <f t="shared" si="89"/>
        <v>22</v>
      </c>
      <c r="D755" s="2">
        <f t="shared" si="90"/>
        <v>5</v>
      </c>
      <c r="E755" s="4">
        <v>25.1</v>
      </c>
      <c r="F755">
        <v>23.544</v>
      </c>
      <c r="G755">
        <f t="shared" si="91"/>
        <v>18.451000000000001</v>
      </c>
      <c r="H755">
        <f t="shared" si="92"/>
        <v>0.93800796812748999</v>
      </c>
      <c r="I755">
        <f>Parameters!$B$1*H755^(1/Parameters!$B$2)</f>
        <v>2.4056782517710782</v>
      </c>
      <c r="J755" s="4">
        <v>9.2590000000000003</v>
      </c>
      <c r="K755" s="5">
        <v>3.4470000000000001</v>
      </c>
      <c r="L755">
        <f t="shared" si="93"/>
        <v>0.37228642401987255</v>
      </c>
      <c r="M755">
        <f>Parameters!$B$4/53*(1+Parameters!$C$5*COS(2*PI()*(C755-1)/53+Parameters!$C$6))</f>
        <v>4716981.1320754718</v>
      </c>
      <c r="N755">
        <f t="shared" si="94"/>
        <v>1.0574985721906942</v>
      </c>
      <c r="O755" s="4">
        <v>109.70699999999999</v>
      </c>
      <c r="P755">
        <f t="shared" si="95"/>
        <v>0.54088685980239415</v>
      </c>
    </row>
    <row r="756" spans="1:16" x14ac:dyDescent="0.3">
      <c r="A756">
        <v>5272</v>
      </c>
      <c r="B756" s="1">
        <f t="shared" si="88"/>
        <v>49102</v>
      </c>
      <c r="C756">
        <f t="shared" si="89"/>
        <v>23</v>
      </c>
      <c r="D756" s="2">
        <f t="shared" si="90"/>
        <v>6</v>
      </c>
      <c r="E756" s="4">
        <v>25.3</v>
      </c>
      <c r="F756">
        <v>22.593</v>
      </c>
      <c r="G756">
        <f t="shared" si="91"/>
        <v>17.5</v>
      </c>
      <c r="H756">
        <f t="shared" si="92"/>
        <v>0.89300395256916998</v>
      </c>
      <c r="I756">
        <f>Parameters!$B$1*H756^(1/Parameters!$B$2)</f>
        <v>2.720322591293288</v>
      </c>
      <c r="J756" s="4">
        <v>9.2590000000000003</v>
      </c>
      <c r="K756" s="5">
        <v>3.4489999999999998</v>
      </c>
      <c r="L756">
        <f t="shared" si="93"/>
        <v>0.3725024300680419</v>
      </c>
      <c r="M756">
        <f>Parameters!$B$4/53*(1+Parameters!$C$5*COS(2*PI()*(C756-1)/53+Parameters!$C$6))</f>
        <v>4716981.1320754718</v>
      </c>
      <c r="N756">
        <f t="shared" si="94"/>
        <v>1.0571346704108624</v>
      </c>
      <c r="O756" s="4">
        <v>101.85299999999999</v>
      </c>
      <c r="P756">
        <f t="shared" si="95"/>
        <v>0.50216439544836011</v>
      </c>
    </row>
    <row r="757" spans="1:16" x14ac:dyDescent="0.3">
      <c r="A757">
        <v>5279</v>
      </c>
      <c r="B757" s="1">
        <f t="shared" si="88"/>
        <v>49109</v>
      </c>
      <c r="C757">
        <f t="shared" si="89"/>
        <v>24</v>
      </c>
      <c r="D757" s="2">
        <f t="shared" si="90"/>
        <v>6</v>
      </c>
      <c r="E757" s="4">
        <v>25.3</v>
      </c>
      <c r="F757">
        <v>22.593</v>
      </c>
      <c r="G757">
        <f t="shared" si="91"/>
        <v>17.5</v>
      </c>
      <c r="H757">
        <f t="shared" si="92"/>
        <v>0.89300395256916998</v>
      </c>
      <c r="I757">
        <f>Parameters!$B$1*H757^(1/Parameters!$B$2)</f>
        <v>2.720322591293288</v>
      </c>
      <c r="J757" s="4">
        <v>9.2590000000000003</v>
      </c>
      <c r="K757" s="5">
        <v>3.44</v>
      </c>
      <c r="L757">
        <f t="shared" si="93"/>
        <v>0.37153040285127981</v>
      </c>
      <c r="M757">
        <f>Parameters!$B$4/53*(1+Parameters!$C$5*COS(2*PI()*(C757-1)/53+Parameters!$C$6))</f>
        <v>4716981.1320754718</v>
      </c>
      <c r="N757">
        <f t="shared" si="94"/>
        <v>1.0587722284201049</v>
      </c>
      <c r="O757" s="4">
        <v>92.787000000000006</v>
      </c>
      <c r="P757">
        <f t="shared" si="95"/>
        <v>0.45746642475397875</v>
      </c>
    </row>
    <row r="758" spans="1:16" x14ac:dyDescent="0.3">
      <c r="A758">
        <v>5286</v>
      </c>
      <c r="B758" s="1">
        <f t="shared" si="88"/>
        <v>49116</v>
      </c>
      <c r="C758">
        <f t="shared" si="89"/>
        <v>25</v>
      </c>
      <c r="D758" s="2">
        <f t="shared" si="90"/>
        <v>6</v>
      </c>
      <c r="E758" s="4">
        <v>25.3</v>
      </c>
      <c r="F758">
        <v>22.593</v>
      </c>
      <c r="G758">
        <f t="shared" si="91"/>
        <v>17.5</v>
      </c>
      <c r="H758">
        <f t="shared" si="92"/>
        <v>0.89300395256916998</v>
      </c>
      <c r="I758">
        <f>Parameters!$B$1*H758^(1/Parameters!$B$2)</f>
        <v>2.720322591293288</v>
      </c>
      <c r="J758" s="4">
        <v>9.2590000000000003</v>
      </c>
      <c r="K758" s="5">
        <v>3.45</v>
      </c>
      <c r="L758">
        <f t="shared" si="93"/>
        <v>0.3726104330921266</v>
      </c>
      <c r="M758">
        <f>Parameters!$B$4/53*(1+Parameters!$C$5*COS(2*PI()*(C758-1)/53+Parameters!$C$6))</f>
        <v>4716981.1320754718</v>
      </c>
      <c r="N758">
        <f t="shared" si="94"/>
        <v>1.0569527195209467</v>
      </c>
      <c r="O758" s="4">
        <v>84.629000000000005</v>
      </c>
      <c r="P758">
        <f t="shared" si="95"/>
        <v>0.41724515352909858</v>
      </c>
    </row>
    <row r="759" spans="1:16" x14ac:dyDescent="0.3">
      <c r="A759">
        <v>5293</v>
      </c>
      <c r="B759" s="1">
        <f t="shared" si="88"/>
        <v>49123</v>
      </c>
      <c r="C759">
        <f t="shared" si="89"/>
        <v>26</v>
      </c>
      <c r="D759" s="2">
        <f t="shared" si="90"/>
        <v>6</v>
      </c>
      <c r="E759" s="4">
        <v>25.3</v>
      </c>
      <c r="F759">
        <v>20.747</v>
      </c>
      <c r="G759">
        <f t="shared" si="91"/>
        <v>15.654</v>
      </c>
      <c r="H759">
        <f t="shared" si="92"/>
        <v>0.82003952569169958</v>
      </c>
      <c r="I759">
        <f>Parameters!$B$1*H759^(1/Parameters!$B$2)</f>
        <v>3.3664091350259411</v>
      </c>
      <c r="J759" s="4">
        <v>9.2590000000000003</v>
      </c>
      <c r="K759" s="5">
        <v>3.431</v>
      </c>
      <c r="L759">
        <f t="shared" si="93"/>
        <v>0.37055837563451777</v>
      </c>
      <c r="M759">
        <f>Parameters!$B$4/53*(1+Parameters!$C$5*COS(2*PI()*(C759-1)/53+Parameters!$C$6))</f>
        <v>4716981.1320754718</v>
      </c>
      <c r="N759">
        <f t="shared" si="94"/>
        <v>1.0604097864293471</v>
      </c>
      <c r="O759" s="4">
        <v>78.472999999999999</v>
      </c>
      <c r="P759">
        <f t="shared" si="95"/>
        <v>0.38689431439446231</v>
      </c>
    </row>
    <row r="760" spans="1:16" x14ac:dyDescent="0.3">
      <c r="A760">
        <v>5300</v>
      </c>
      <c r="B760" s="1">
        <f t="shared" si="88"/>
        <v>49130</v>
      </c>
      <c r="C760">
        <f t="shared" si="89"/>
        <v>27</v>
      </c>
      <c r="D760" s="2">
        <f t="shared" si="90"/>
        <v>7</v>
      </c>
      <c r="E760" s="4">
        <v>26</v>
      </c>
      <c r="F760">
        <v>21.32</v>
      </c>
      <c r="G760">
        <f t="shared" si="91"/>
        <v>16.227</v>
      </c>
      <c r="H760">
        <f t="shared" si="92"/>
        <v>0.82000000000000006</v>
      </c>
      <c r="I760">
        <f>Parameters!$B$1*H760^(1/Parameters!$B$2)</f>
        <v>3.3668148193550769</v>
      </c>
      <c r="J760" s="4">
        <v>9.2590000000000003</v>
      </c>
      <c r="K760" s="5">
        <v>3.1629999999999998</v>
      </c>
      <c r="L760">
        <f t="shared" si="93"/>
        <v>0.341613565179825</v>
      </c>
      <c r="M760">
        <f>Parameters!$B$4/53*(1+Parameters!$C$5*COS(2*PI()*(C760-1)/53+Parameters!$C$6))</f>
        <v>4716981.1320754718</v>
      </c>
      <c r="N760">
        <f t="shared" si="94"/>
        <v>1.1091726249267846</v>
      </c>
      <c r="O760" s="4">
        <v>69.635000000000005</v>
      </c>
      <c r="P760">
        <f t="shared" si="95"/>
        <v>0.34332044885321555</v>
      </c>
    </row>
    <row r="761" spans="1:16" x14ac:dyDescent="0.3">
      <c r="A761">
        <v>5307</v>
      </c>
      <c r="B761" s="1">
        <f t="shared" si="88"/>
        <v>49137</v>
      </c>
      <c r="C761">
        <f t="shared" si="89"/>
        <v>28</v>
      </c>
      <c r="D761" s="2">
        <f t="shared" si="90"/>
        <v>7</v>
      </c>
      <c r="E761" s="4">
        <v>26</v>
      </c>
      <c r="F761">
        <v>21.32</v>
      </c>
      <c r="G761">
        <f t="shared" si="91"/>
        <v>16.227</v>
      </c>
      <c r="H761">
        <f t="shared" si="92"/>
        <v>0.82000000000000006</v>
      </c>
      <c r="I761">
        <f>Parameters!$B$1*H761^(1/Parameters!$B$2)</f>
        <v>3.3668148193550769</v>
      </c>
      <c r="J761" s="4">
        <v>9.2590000000000003</v>
      </c>
      <c r="K761" s="5">
        <v>3.1970000000000001</v>
      </c>
      <c r="L761">
        <f t="shared" si="93"/>
        <v>0.34528566799870397</v>
      </c>
      <c r="M761">
        <f>Parameters!$B$4/53*(1+Parameters!$C$5*COS(2*PI()*(C761-1)/53+Parameters!$C$6))</f>
        <v>4716981.1320754718</v>
      </c>
      <c r="N761">
        <f t="shared" si="94"/>
        <v>1.1029862946696469</v>
      </c>
      <c r="O761" s="4">
        <v>60.878999999999998</v>
      </c>
      <c r="P761">
        <f t="shared" si="95"/>
        <v>0.30015086674423647</v>
      </c>
    </row>
    <row r="762" spans="1:16" x14ac:dyDescent="0.3">
      <c r="A762">
        <v>5314</v>
      </c>
      <c r="B762" s="1">
        <f t="shared" si="88"/>
        <v>49144</v>
      </c>
      <c r="C762">
        <f t="shared" si="89"/>
        <v>29</v>
      </c>
      <c r="D762" s="2">
        <f t="shared" si="90"/>
        <v>7</v>
      </c>
      <c r="E762" s="4">
        <v>26</v>
      </c>
      <c r="F762">
        <v>21.32</v>
      </c>
      <c r="G762">
        <f t="shared" si="91"/>
        <v>16.227</v>
      </c>
      <c r="H762">
        <f t="shared" si="92"/>
        <v>0.82000000000000006</v>
      </c>
      <c r="I762">
        <f>Parameters!$B$1*H762^(1/Parameters!$B$2)</f>
        <v>3.3668148193550769</v>
      </c>
      <c r="J762" s="4">
        <v>9.2590000000000003</v>
      </c>
      <c r="K762" s="5">
        <v>3.45</v>
      </c>
      <c r="L762">
        <f t="shared" si="93"/>
        <v>0.3726104330921266</v>
      </c>
      <c r="M762">
        <f>Parameters!$B$4/53*(1+Parameters!$C$5*COS(2*PI()*(C762-1)/53+Parameters!$C$6))</f>
        <v>4716981.1320754718</v>
      </c>
      <c r="N762">
        <f t="shared" si="94"/>
        <v>1.0569527195209467</v>
      </c>
      <c r="O762" s="4">
        <v>53.317</v>
      </c>
      <c r="P762">
        <f t="shared" si="95"/>
        <v>0.2628680458319364</v>
      </c>
    </row>
    <row r="763" spans="1:16" x14ac:dyDescent="0.3">
      <c r="A763">
        <v>5321</v>
      </c>
      <c r="B763" s="1">
        <f t="shared" si="88"/>
        <v>49151</v>
      </c>
      <c r="C763">
        <f t="shared" si="89"/>
        <v>30</v>
      </c>
      <c r="D763" s="2">
        <f t="shared" si="90"/>
        <v>7</v>
      </c>
      <c r="E763" s="4">
        <v>26</v>
      </c>
      <c r="F763">
        <v>21.32</v>
      </c>
      <c r="G763">
        <f t="shared" si="91"/>
        <v>16.227</v>
      </c>
      <c r="H763">
        <f t="shared" si="92"/>
        <v>0.82000000000000006</v>
      </c>
      <c r="I763">
        <f>Parameters!$B$1*H763^(1/Parameters!$B$2)</f>
        <v>3.3668148193550769</v>
      </c>
      <c r="J763" s="4">
        <v>9.2590000000000003</v>
      </c>
      <c r="K763" s="5">
        <v>3.4369999999999998</v>
      </c>
      <c r="L763">
        <f t="shared" si="93"/>
        <v>0.37120639377902576</v>
      </c>
      <c r="M763">
        <f>Parameters!$B$4/53*(1+Parameters!$C$5*COS(2*PI()*(C763-1)/53+Parameters!$C$6))</f>
        <v>4716981.1320754718</v>
      </c>
      <c r="N763">
        <f t="shared" si="94"/>
        <v>1.0593180810898524</v>
      </c>
      <c r="O763" s="4">
        <v>45.148000000000003</v>
      </c>
      <c r="P763">
        <f t="shared" si="95"/>
        <v>0.22259254146370325</v>
      </c>
    </row>
    <row r="764" spans="1:16" x14ac:dyDescent="0.3">
      <c r="A764">
        <v>5328</v>
      </c>
      <c r="B764" s="1">
        <f t="shared" si="88"/>
        <v>49158</v>
      </c>
      <c r="C764">
        <f t="shared" si="89"/>
        <v>31</v>
      </c>
      <c r="D764" s="2">
        <f t="shared" si="90"/>
        <v>8</v>
      </c>
      <c r="E764" s="4">
        <v>26.4</v>
      </c>
      <c r="F764">
        <v>21.648</v>
      </c>
      <c r="G764">
        <f t="shared" si="91"/>
        <v>16.555</v>
      </c>
      <c r="H764">
        <f t="shared" si="92"/>
        <v>0.82000000000000006</v>
      </c>
      <c r="I764">
        <f>Parameters!$B$1*H764^(1/Parameters!$B$2)</f>
        <v>3.3668148193550769</v>
      </c>
      <c r="J764" s="4">
        <v>9.2590000000000003</v>
      </c>
      <c r="K764" s="5">
        <v>3.2810000000000001</v>
      </c>
      <c r="L764">
        <f t="shared" si="93"/>
        <v>0.3543579220218166</v>
      </c>
      <c r="M764">
        <f>Parameters!$B$4/53*(1+Parameters!$C$5*COS(2*PI()*(C764-1)/53+Parameters!$C$6))</f>
        <v>4716981.1320754718</v>
      </c>
      <c r="N764">
        <f t="shared" si="94"/>
        <v>1.0877024199167189</v>
      </c>
      <c r="O764" s="4">
        <v>36.305999999999997</v>
      </c>
      <c r="P764">
        <f t="shared" si="95"/>
        <v>0.17899895477941899</v>
      </c>
    </row>
    <row r="765" spans="1:16" x14ac:dyDescent="0.3">
      <c r="A765">
        <v>5335</v>
      </c>
      <c r="B765" s="1">
        <f t="shared" si="88"/>
        <v>49165</v>
      </c>
      <c r="C765">
        <f t="shared" si="89"/>
        <v>32</v>
      </c>
      <c r="D765" s="2">
        <f t="shared" si="90"/>
        <v>8</v>
      </c>
      <c r="E765" s="4">
        <v>26.4</v>
      </c>
      <c r="F765">
        <v>21.648</v>
      </c>
      <c r="G765">
        <f t="shared" si="91"/>
        <v>16.555</v>
      </c>
      <c r="H765">
        <f t="shared" si="92"/>
        <v>0.82000000000000006</v>
      </c>
      <c r="I765">
        <f>Parameters!$B$1*H765^(1/Parameters!$B$2)</f>
        <v>3.3668148193550769</v>
      </c>
      <c r="J765" s="4">
        <v>9.2590000000000003</v>
      </c>
      <c r="K765" s="5">
        <v>3.45</v>
      </c>
      <c r="L765">
        <f t="shared" si="93"/>
        <v>0.3726104330921266</v>
      </c>
      <c r="M765">
        <f>Parameters!$B$4/53*(1+Parameters!$C$5*COS(2*PI()*(C765-1)/53+Parameters!$C$6))</f>
        <v>4716981.1320754718</v>
      </c>
      <c r="N765">
        <f t="shared" si="94"/>
        <v>1.0569527195209467</v>
      </c>
      <c r="O765" s="4">
        <v>28.792000000000002</v>
      </c>
      <c r="P765">
        <f t="shared" si="95"/>
        <v>0.14195278758356836</v>
      </c>
    </row>
    <row r="766" spans="1:16" x14ac:dyDescent="0.3">
      <c r="A766">
        <v>5342</v>
      </c>
      <c r="B766" s="1">
        <f t="shared" si="88"/>
        <v>49172</v>
      </c>
      <c r="C766">
        <f t="shared" si="89"/>
        <v>33</v>
      </c>
      <c r="D766" s="2">
        <f t="shared" si="90"/>
        <v>8</v>
      </c>
      <c r="E766" s="4">
        <v>26.4</v>
      </c>
      <c r="F766">
        <v>21.648</v>
      </c>
      <c r="G766">
        <f t="shared" si="91"/>
        <v>16.555</v>
      </c>
      <c r="H766">
        <f t="shared" si="92"/>
        <v>0.82000000000000006</v>
      </c>
      <c r="I766">
        <f>Parameters!$B$1*H766^(1/Parameters!$B$2)</f>
        <v>3.3668148193550769</v>
      </c>
      <c r="J766" s="4">
        <v>9.2590000000000003</v>
      </c>
      <c r="K766" s="5">
        <v>3.3860000000000001</v>
      </c>
      <c r="L766">
        <f t="shared" si="93"/>
        <v>0.3656982395507074</v>
      </c>
      <c r="M766">
        <f>Parameters!$B$4/53*(1+Parameters!$C$5*COS(2*PI()*(C766-1)/53+Parameters!$C$6))</f>
        <v>4716981.1320754718</v>
      </c>
      <c r="N766">
        <f t="shared" si="94"/>
        <v>1.0685975764755589</v>
      </c>
      <c r="O766" s="4">
        <v>20.113</v>
      </c>
      <c r="P766">
        <f t="shared" si="95"/>
        <v>9.916283747806022E-2</v>
      </c>
    </row>
    <row r="767" spans="1:16" x14ac:dyDescent="0.3">
      <c r="A767">
        <v>5349</v>
      </c>
      <c r="B767" s="1">
        <f t="shared" si="88"/>
        <v>49179</v>
      </c>
      <c r="C767">
        <f t="shared" si="89"/>
        <v>34</v>
      </c>
      <c r="D767" s="2">
        <f t="shared" si="90"/>
        <v>8</v>
      </c>
      <c r="E767" s="4">
        <v>26.4</v>
      </c>
      <c r="F767">
        <v>21.648</v>
      </c>
      <c r="G767">
        <f t="shared" si="91"/>
        <v>16.555</v>
      </c>
      <c r="H767">
        <f t="shared" si="92"/>
        <v>0.82000000000000006</v>
      </c>
      <c r="I767">
        <f>Parameters!$B$1*H767^(1/Parameters!$B$2)</f>
        <v>3.3668148193550769</v>
      </c>
      <c r="J767" s="4">
        <v>9.2590000000000003</v>
      </c>
      <c r="K767" s="5">
        <v>3.452</v>
      </c>
      <c r="L767">
        <f t="shared" si="93"/>
        <v>0.3728264391402959</v>
      </c>
      <c r="M767">
        <f>Parameters!$B$4/53*(1+Parameters!$C$5*COS(2*PI()*(C767-1)/53+Parameters!$C$6))</f>
        <v>4716981.1320754718</v>
      </c>
      <c r="N767">
        <f t="shared" si="94"/>
        <v>1.0565888177411151</v>
      </c>
      <c r="O767" s="4">
        <v>12.141</v>
      </c>
      <c r="P767">
        <f t="shared" si="95"/>
        <v>5.9858599404421481E-2</v>
      </c>
    </row>
    <row r="768" spans="1:16" x14ac:dyDescent="0.3">
      <c r="A768">
        <v>5356</v>
      </c>
      <c r="B768" s="1">
        <f t="shared" si="88"/>
        <v>49186</v>
      </c>
      <c r="C768">
        <f t="shared" si="89"/>
        <v>35</v>
      </c>
      <c r="D768" s="2">
        <f t="shared" si="90"/>
        <v>8</v>
      </c>
      <c r="E768" s="4">
        <v>26.4</v>
      </c>
      <c r="F768">
        <v>21.648</v>
      </c>
      <c r="G768">
        <f t="shared" si="91"/>
        <v>16.555</v>
      </c>
      <c r="H768">
        <f t="shared" si="92"/>
        <v>0.82000000000000006</v>
      </c>
      <c r="I768">
        <f>Parameters!$B$1*H768^(1/Parameters!$B$2)</f>
        <v>3.3668148193550769</v>
      </c>
      <c r="J768" s="4">
        <v>9.2590000000000003</v>
      </c>
      <c r="K768" s="5">
        <v>3.4470000000000001</v>
      </c>
      <c r="L768">
        <f t="shared" si="93"/>
        <v>0.37228642401987255</v>
      </c>
      <c r="M768">
        <f>Parameters!$B$4/53*(1+Parameters!$C$5*COS(2*PI()*(C768-1)/53+Parameters!$C$6))</f>
        <v>4716981.1320754718</v>
      </c>
      <c r="N768">
        <f t="shared" si="94"/>
        <v>1.0574985721906942</v>
      </c>
      <c r="O768" s="4">
        <v>5.4370000000000003</v>
      </c>
      <c r="P768">
        <f t="shared" si="95"/>
        <v>2.6805963673654527E-2</v>
      </c>
    </row>
    <row r="769" spans="1:16" x14ac:dyDescent="0.3">
      <c r="A769">
        <v>5363</v>
      </c>
      <c r="B769" s="1">
        <f t="shared" si="88"/>
        <v>49193</v>
      </c>
      <c r="C769">
        <f t="shared" si="89"/>
        <v>36</v>
      </c>
      <c r="D769" s="2">
        <f t="shared" si="90"/>
        <v>9</v>
      </c>
      <c r="E769" s="4">
        <v>25</v>
      </c>
      <c r="F769">
        <v>18.378</v>
      </c>
      <c r="G769">
        <f t="shared" si="91"/>
        <v>13.285</v>
      </c>
      <c r="H769">
        <f t="shared" si="92"/>
        <v>0.73512</v>
      </c>
      <c r="I769">
        <f>Parameters!$B$1*H769^(1/Parameters!$B$2)</f>
        <v>4.4244395391729228</v>
      </c>
      <c r="J769" s="4">
        <v>9.2590000000000003</v>
      </c>
      <c r="K769" s="5">
        <v>3.403</v>
      </c>
      <c r="L769">
        <f t="shared" si="93"/>
        <v>0.36753429096014689</v>
      </c>
      <c r="M769">
        <f>Parameters!$B$4/53*(1+Parameters!$C$5*COS(2*PI()*(C769-1)/53+Parameters!$C$6))</f>
        <v>4716981.1320754718</v>
      </c>
      <c r="N769">
        <f t="shared" si="94"/>
        <v>1.0655044113469898</v>
      </c>
      <c r="O769" s="4">
        <v>6.5000000000000002E-2</v>
      </c>
      <c r="P769">
        <f t="shared" si="95"/>
        <v>3.2046857435856984E-4</v>
      </c>
    </row>
    <row r="770" spans="1:16" x14ac:dyDescent="0.3">
      <c r="A770">
        <v>5370</v>
      </c>
      <c r="B770" s="1">
        <f t="shared" si="88"/>
        <v>49200</v>
      </c>
      <c r="C770">
        <f t="shared" si="89"/>
        <v>37</v>
      </c>
      <c r="D770" s="2">
        <f t="shared" si="90"/>
        <v>9</v>
      </c>
      <c r="E770" s="4">
        <v>25</v>
      </c>
      <c r="F770">
        <v>8.077</v>
      </c>
      <c r="G770">
        <f t="shared" si="91"/>
        <v>2.984</v>
      </c>
      <c r="H770">
        <f t="shared" si="92"/>
        <v>0.32307999999999998</v>
      </c>
      <c r="I770">
        <f>Parameters!$B$1*H770^(1/Parameters!$B$2)</f>
        <v>34.552436343102514</v>
      </c>
      <c r="J770" s="4">
        <v>9.2590000000000003</v>
      </c>
      <c r="K770" s="5">
        <v>2.8460000000000001</v>
      </c>
      <c r="L770">
        <f t="shared" si="93"/>
        <v>0.30737660654498328</v>
      </c>
      <c r="M770">
        <f>Parameters!$B$4/53*(1+Parameters!$C$5*COS(2*PI()*(C770-1)/53+Parameters!$C$6))</f>
        <v>4716981.1320754718</v>
      </c>
      <c r="N770">
        <f t="shared" si="94"/>
        <v>1.1668510570300967</v>
      </c>
      <c r="O770" s="4">
        <v>6.6000000000000003E-2</v>
      </c>
      <c r="P770">
        <f t="shared" si="95"/>
        <v>3.2539886011793246E-4</v>
      </c>
    </row>
    <row r="771" spans="1:16" x14ac:dyDescent="0.3">
      <c r="A771">
        <v>5377</v>
      </c>
      <c r="B771" s="1">
        <f t="shared" si="88"/>
        <v>49207</v>
      </c>
      <c r="C771">
        <f t="shared" si="89"/>
        <v>38</v>
      </c>
      <c r="D771" s="2">
        <f t="shared" si="90"/>
        <v>9</v>
      </c>
      <c r="E771" s="4">
        <v>25</v>
      </c>
      <c r="F771">
        <v>9.048</v>
      </c>
      <c r="G771">
        <f t="shared" si="91"/>
        <v>3.9550000000000001</v>
      </c>
      <c r="H771">
        <f t="shared" si="92"/>
        <v>0.36192000000000002</v>
      </c>
      <c r="I771">
        <f>Parameters!$B$1*H771^(1/Parameters!$B$2)</f>
        <v>26.014914502987743</v>
      </c>
      <c r="J771" s="4">
        <v>9.2590000000000003</v>
      </c>
      <c r="K771" s="5">
        <v>3.395</v>
      </c>
      <c r="L771">
        <f t="shared" si="93"/>
        <v>0.3666702667674695</v>
      </c>
      <c r="M771">
        <f>Parameters!$B$4/53*(1+Parameters!$C$5*COS(2*PI()*(C771-1)/53+Parameters!$C$6))</f>
        <v>4716981.1320754718</v>
      </c>
      <c r="N771">
        <f t="shared" si="94"/>
        <v>1.0669600184663164</v>
      </c>
      <c r="O771" s="4">
        <v>6.7000000000000004E-2</v>
      </c>
      <c r="P771">
        <f t="shared" si="95"/>
        <v>3.3032914587729508E-4</v>
      </c>
    </row>
    <row r="772" spans="1:16" x14ac:dyDescent="0.3">
      <c r="A772">
        <v>5384</v>
      </c>
      <c r="B772" s="1">
        <f t="shared" ref="B772:B835" si="96">A772+43830</f>
        <v>49214</v>
      </c>
      <c r="C772">
        <f t="shared" ref="C772:C835" si="97">WEEKNUM(B772)</f>
        <v>39</v>
      </c>
      <c r="D772" s="2">
        <f t="shared" ref="D772:D835" si="98">MONTH(B772)</f>
        <v>9</v>
      </c>
      <c r="E772" s="4">
        <v>25</v>
      </c>
      <c r="F772">
        <v>8.782</v>
      </c>
      <c r="G772">
        <f t="shared" ref="G772:G835" si="99">F772-5.093</f>
        <v>3.6890000000000001</v>
      </c>
      <c r="H772">
        <f t="shared" ref="H772:H835" si="100">MIN(1,F772/E772)</f>
        <v>0.35127999999999998</v>
      </c>
      <c r="I772">
        <f>Parameters!$B$1*H772^(1/Parameters!$B$2)</f>
        <v>28.029819481643752</v>
      </c>
      <c r="J772" s="4">
        <v>9.2590000000000003</v>
      </c>
      <c r="K772" s="5">
        <v>3.339</v>
      </c>
      <c r="L772">
        <f t="shared" ref="L772:L835" si="101">MIN(1,K772/J772)</f>
        <v>0.36062209741872769</v>
      </c>
      <c r="M772">
        <f>Parameters!$B$4/53*(1+Parameters!$C$5*COS(2*PI()*(C772-1)/53+Parameters!$C$6))</f>
        <v>4716981.1320754718</v>
      </c>
      <c r="N772">
        <f t="shared" ref="N772:N835" si="102">2*M772/(J772*86400*7)*(1-L772)</f>
        <v>1.0771492683016017</v>
      </c>
      <c r="O772" s="4">
        <v>6.3E-2</v>
      </c>
      <c r="P772">
        <f t="shared" ref="P772:P835" si="103">O772/202.828</f>
        <v>3.106080028398446E-4</v>
      </c>
    </row>
    <row r="773" spans="1:16" x14ac:dyDescent="0.3">
      <c r="A773">
        <v>5391</v>
      </c>
      <c r="B773" s="1">
        <f t="shared" si="96"/>
        <v>49221</v>
      </c>
      <c r="C773">
        <f t="shared" si="97"/>
        <v>40</v>
      </c>
      <c r="D773" s="2">
        <f t="shared" si="98"/>
        <v>10</v>
      </c>
      <c r="E773" s="4">
        <v>24.3</v>
      </c>
      <c r="F773">
        <v>11.702</v>
      </c>
      <c r="G773">
        <f t="shared" si="99"/>
        <v>6.609</v>
      </c>
      <c r="H773">
        <f t="shared" si="100"/>
        <v>0.48156378600823041</v>
      </c>
      <c r="I773">
        <f>Parameters!$B$1*H773^(1/Parameters!$B$2)</f>
        <v>12.738529894654233</v>
      </c>
      <c r="J773" s="4">
        <v>9.2590000000000003</v>
      </c>
      <c r="K773" s="5">
        <v>3.4710000000000001</v>
      </c>
      <c r="L773">
        <f t="shared" si="101"/>
        <v>0.37487849659790473</v>
      </c>
      <c r="M773">
        <f>Parameters!$B$4/53*(1+Parameters!$C$5*COS(2*PI()*(C773-1)/53+Parameters!$C$6))</f>
        <v>4716981.1320754718</v>
      </c>
      <c r="N773">
        <f t="shared" si="102"/>
        <v>1.0531317508327147</v>
      </c>
      <c r="O773" s="4">
        <v>9.9000000000000005E-2</v>
      </c>
      <c r="P773">
        <f t="shared" si="103"/>
        <v>4.8809829017689869E-4</v>
      </c>
    </row>
    <row r="774" spans="1:16" x14ac:dyDescent="0.3">
      <c r="A774">
        <v>5398</v>
      </c>
      <c r="B774" s="1">
        <f t="shared" si="96"/>
        <v>49228</v>
      </c>
      <c r="C774">
        <f t="shared" si="97"/>
        <v>41</v>
      </c>
      <c r="D774" s="2">
        <f t="shared" si="98"/>
        <v>10</v>
      </c>
      <c r="E774" s="4">
        <v>24.3</v>
      </c>
      <c r="F774">
        <v>9.3149999999999995</v>
      </c>
      <c r="G774">
        <f t="shared" si="99"/>
        <v>4.2219999999999995</v>
      </c>
      <c r="H774">
        <f t="shared" si="100"/>
        <v>0.3833333333333333</v>
      </c>
      <c r="I774">
        <f>Parameters!$B$1*H774^(1/Parameters!$B$2)</f>
        <v>22.532656543606404</v>
      </c>
      <c r="J774" s="4">
        <v>9.2590000000000003</v>
      </c>
      <c r="K774" s="5">
        <v>3.4750000000000001</v>
      </c>
      <c r="L774">
        <f t="shared" si="101"/>
        <v>0.37531050869424343</v>
      </c>
      <c r="M774">
        <f>Parameters!$B$4/53*(1+Parameters!$C$5*COS(2*PI()*(C774-1)/53+Parameters!$C$6))</f>
        <v>4716981.1320754718</v>
      </c>
      <c r="N774">
        <f t="shared" si="102"/>
        <v>1.0524039472730515</v>
      </c>
      <c r="O774" s="4">
        <v>0.06</v>
      </c>
      <c r="P774">
        <f t="shared" si="103"/>
        <v>2.9581714556175674E-4</v>
      </c>
    </row>
    <row r="775" spans="1:16" x14ac:dyDescent="0.3">
      <c r="A775">
        <v>5405</v>
      </c>
      <c r="B775" s="1">
        <f t="shared" si="96"/>
        <v>49235</v>
      </c>
      <c r="C775">
        <f t="shared" si="97"/>
        <v>42</v>
      </c>
      <c r="D775" s="2">
        <f t="shared" si="98"/>
        <v>10</v>
      </c>
      <c r="E775" s="4">
        <v>24.3</v>
      </c>
      <c r="F775">
        <v>9.3699999999999992</v>
      </c>
      <c r="G775">
        <f t="shared" si="99"/>
        <v>4.2769999999999992</v>
      </c>
      <c r="H775">
        <f t="shared" si="100"/>
        <v>0.38559670781893002</v>
      </c>
      <c r="I775">
        <f>Parameters!$B$1*H775^(1/Parameters!$B$2)</f>
        <v>22.203455466074335</v>
      </c>
      <c r="J775" s="4">
        <v>9.2590000000000003</v>
      </c>
      <c r="K775" s="5">
        <v>3.4860000000000002</v>
      </c>
      <c r="L775">
        <f t="shared" si="101"/>
        <v>0.37649854195917487</v>
      </c>
      <c r="M775">
        <f>Parameters!$B$4/53*(1+Parameters!$C$5*COS(2*PI()*(C775-1)/53+Parameters!$C$6))</f>
        <v>4716981.1320754718</v>
      </c>
      <c r="N775">
        <f t="shared" si="102"/>
        <v>1.0504024874839775</v>
      </c>
      <c r="O775" s="4">
        <v>6.2E-2</v>
      </c>
      <c r="P775">
        <f t="shared" si="103"/>
        <v>3.0567771708048198E-4</v>
      </c>
    </row>
    <row r="776" spans="1:16" x14ac:dyDescent="0.3">
      <c r="A776">
        <v>5412</v>
      </c>
      <c r="B776" s="1">
        <f t="shared" si="96"/>
        <v>49242</v>
      </c>
      <c r="C776">
        <f t="shared" si="97"/>
        <v>43</v>
      </c>
      <c r="D776" s="2">
        <f t="shared" si="98"/>
        <v>10</v>
      </c>
      <c r="E776" s="4">
        <v>24.3</v>
      </c>
      <c r="F776">
        <v>9.0329999999999995</v>
      </c>
      <c r="G776">
        <f t="shared" si="99"/>
        <v>3.9399999999999995</v>
      </c>
      <c r="H776">
        <f t="shared" si="100"/>
        <v>0.37172839506172839</v>
      </c>
      <c r="I776">
        <f>Parameters!$B$1*H776^(1/Parameters!$B$2)</f>
        <v>24.332656173269982</v>
      </c>
      <c r="J776" s="4">
        <v>9.2590000000000003</v>
      </c>
      <c r="K776" s="5">
        <v>3.43</v>
      </c>
      <c r="L776">
        <f t="shared" si="101"/>
        <v>0.37045037261043312</v>
      </c>
      <c r="M776">
        <f>Parameters!$B$4/53*(1+Parameters!$C$5*COS(2*PI()*(C776-1)/53+Parameters!$C$6))</f>
        <v>4716981.1320754718</v>
      </c>
      <c r="N776">
        <f t="shared" si="102"/>
        <v>1.0605917373192628</v>
      </c>
      <c r="O776" s="4">
        <v>0.06</v>
      </c>
      <c r="P776">
        <f t="shared" si="103"/>
        <v>2.9581714556175674E-4</v>
      </c>
    </row>
    <row r="777" spans="1:16" x14ac:dyDescent="0.3">
      <c r="A777">
        <v>5419</v>
      </c>
      <c r="B777" s="1">
        <f t="shared" si="96"/>
        <v>49249</v>
      </c>
      <c r="C777">
        <f t="shared" si="97"/>
        <v>44</v>
      </c>
      <c r="D777" s="2">
        <f t="shared" si="98"/>
        <v>11</v>
      </c>
      <c r="E777" s="4">
        <v>24.7</v>
      </c>
      <c r="F777">
        <v>9.5039999999999996</v>
      </c>
      <c r="G777">
        <f t="shared" si="99"/>
        <v>4.4109999999999996</v>
      </c>
      <c r="H777">
        <f t="shared" si="100"/>
        <v>0.38477732793522268</v>
      </c>
      <c r="I777">
        <f>Parameters!$B$1*H777^(1/Parameters!$B$2)</f>
        <v>22.321849471004526</v>
      </c>
      <c r="J777" s="4">
        <v>9.2590000000000003</v>
      </c>
      <c r="K777" s="5">
        <v>3.5089999999999999</v>
      </c>
      <c r="L777">
        <f t="shared" si="101"/>
        <v>0.37898261151312235</v>
      </c>
      <c r="M777">
        <f>Parameters!$B$4/53*(1+Parameters!$C$5*COS(2*PI()*(C777-1)/53+Parameters!$C$6))</f>
        <v>4716981.1320754718</v>
      </c>
      <c r="N777">
        <f t="shared" si="102"/>
        <v>1.0462176170159141</v>
      </c>
      <c r="O777" s="4">
        <v>6.2E-2</v>
      </c>
      <c r="P777">
        <f t="shared" si="103"/>
        <v>3.0567771708048198E-4</v>
      </c>
    </row>
    <row r="778" spans="1:16" x14ac:dyDescent="0.3">
      <c r="A778">
        <v>5426</v>
      </c>
      <c r="B778" s="1">
        <f t="shared" si="96"/>
        <v>49256</v>
      </c>
      <c r="C778">
        <f t="shared" si="97"/>
        <v>45</v>
      </c>
      <c r="D778" s="2">
        <f t="shared" si="98"/>
        <v>11</v>
      </c>
      <c r="E778" s="4">
        <v>24.7</v>
      </c>
      <c r="F778">
        <v>20.292000000000002</v>
      </c>
      <c r="G778">
        <f t="shared" si="99"/>
        <v>15.199000000000002</v>
      </c>
      <c r="H778">
        <f t="shared" si="100"/>
        <v>0.82153846153846166</v>
      </c>
      <c r="I778">
        <f>Parameters!$B$1*H778^(1/Parameters!$B$2)</f>
        <v>3.3510747087601929</v>
      </c>
      <c r="J778" s="4">
        <v>9.2590000000000003</v>
      </c>
      <c r="K778" s="5">
        <v>3.3980000000000001</v>
      </c>
      <c r="L778">
        <f t="shared" si="101"/>
        <v>0.36699427583972349</v>
      </c>
      <c r="M778">
        <f>Parameters!$B$4/53*(1+Parameters!$C$5*COS(2*PI()*(C778-1)/53+Parameters!$C$6))</f>
        <v>4716981.1320754718</v>
      </c>
      <c r="N778">
        <f t="shared" si="102"/>
        <v>1.0664141657965689</v>
      </c>
      <c r="O778" s="4">
        <v>2.7850000000000001</v>
      </c>
      <c r="P778">
        <f t="shared" si="103"/>
        <v>1.3730845839824877E-2</v>
      </c>
    </row>
    <row r="779" spans="1:16" x14ac:dyDescent="0.3">
      <c r="A779">
        <v>5433</v>
      </c>
      <c r="B779" s="1">
        <f t="shared" si="96"/>
        <v>49263</v>
      </c>
      <c r="C779">
        <f t="shared" si="97"/>
        <v>46</v>
      </c>
      <c r="D779" s="2">
        <f t="shared" si="98"/>
        <v>11</v>
      </c>
      <c r="E779" s="4">
        <v>24.7</v>
      </c>
      <c r="F779">
        <v>20.254000000000001</v>
      </c>
      <c r="G779">
        <f t="shared" si="99"/>
        <v>15.161000000000001</v>
      </c>
      <c r="H779">
        <f t="shared" si="100"/>
        <v>0.82000000000000006</v>
      </c>
      <c r="I779">
        <f>Parameters!$B$1*H779^(1/Parameters!$B$2)</f>
        <v>3.3668148193550769</v>
      </c>
      <c r="J779" s="4">
        <v>9.2590000000000003</v>
      </c>
      <c r="K779" s="5">
        <v>3.4220000000000002</v>
      </c>
      <c r="L779">
        <f t="shared" si="101"/>
        <v>0.36958634841775567</v>
      </c>
      <c r="M779">
        <f>Parameters!$B$4/53*(1+Parameters!$C$5*COS(2*PI()*(C779-1)/53+Parameters!$C$6))</f>
        <v>4716981.1320754718</v>
      </c>
      <c r="N779">
        <f t="shared" si="102"/>
        <v>1.0620473444385894</v>
      </c>
      <c r="O779" s="4">
        <v>2.4129999999999998</v>
      </c>
      <c r="P779">
        <f t="shared" si="103"/>
        <v>1.1896779537341983E-2</v>
      </c>
    </row>
    <row r="780" spans="1:16" x14ac:dyDescent="0.3">
      <c r="A780">
        <v>5440</v>
      </c>
      <c r="B780" s="1">
        <f t="shared" si="96"/>
        <v>49270</v>
      </c>
      <c r="C780">
        <f t="shared" si="97"/>
        <v>47</v>
      </c>
      <c r="D780" s="2">
        <f t="shared" si="98"/>
        <v>11</v>
      </c>
      <c r="E780" s="4">
        <v>24.7</v>
      </c>
      <c r="F780">
        <v>17.456</v>
      </c>
      <c r="G780">
        <f t="shared" si="99"/>
        <v>12.363</v>
      </c>
      <c r="H780">
        <f t="shared" si="100"/>
        <v>0.70672064777327936</v>
      </c>
      <c r="I780">
        <f>Parameters!$B$1*H780^(1/Parameters!$B$2)</f>
        <v>4.8824118508696319</v>
      </c>
      <c r="J780" s="4">
        <v>9.2590000000000003</v>
      </c>
      <c r="K780" s="5">
        <v>3.4750000000000001</v>
      </c>
      <c r="L780">
        <f t="shared" si="101"/>
        <v>0.37531050869424343</v>
      </c>
      <c r="M780">
        <f>Parameters!$B$4/53*(1+Parameters!$C$5*COS(2*PI()*(C780-1)/53+Parameters!$C$6))</f>
        <v>4716981.1320754718</v>
      </c>
      <c r="N780">
        <f t="shared" si="102"/>
        <v>1.0524039472730515</v>
      </c>
      <c r="O780" s="4">
        <v>0.14299999999999999</v>
      </c>
      <c r="P780">
        <f t="shared" si="103"/>
        <v>7.0503086358885358E-4</v>
      </c>
    </row>
    <row r="781" spans="1:16" x14ac:dyDescent="0.3">
      <c r="A781">
        <v>5447</v>
      </c>
      <c r="B781" s="1">
        <f t="shared" si="96"/>
        <v>49277</v>
      </c>
      <c r="C781">
        <f t="shared" si="97"/>
        <v>48</v>
      </c>
      <c r="D781" s="2">
        <f t="shared" si="98"/>
        <v>11</v>
      </c>
      <c r="E781" s="4">
        <v>24.7</v>
      </c>
      <c r="F781">
        <v>20.343</v>
      </c>
      <c r="G781">
        <f t="shared" si="99"/>
        <v>15.25</v>
      </c>
      <c r="H781">
        <f t="shared" si="100"/>
        <v>0.82360323886639675</v>
      </c>
      <c r="I781">
        <f>Parameters!$B$1*H781^(1/Parameters!$B$2)</f>
        <v>3.330111281529148</v>
      </c>
      <c r="J781" s="4">
        <v>9.2590000000000003</v>
      </c>
      <c r="K781" s="5">
        <v>3.3959999999999999</v>
      </c>
      <c r="L781">
        <f t="shared" si="101"/>
        <v>0.36677826979155415</v>
      </c>
      <c r="M781">
        <f>Parameters!$B$4/53*(1+Parameters!$C$5*COS(2*PI()*(C781-1)/53+Parameters!$C$6))</f>
        <v>4716981.1320754718</v>
      </c>
      <c r="N781">
        <f t="shared" si="102"/>
        <v>1.0667780675764005</v>
      </c>
      <c r="O781" s="4">
        <v>1.206</v>
      </c>
      <c r="P781">
        <f t="shared" si="103"/>
        <v>5.9459246257913103E-3</v>
      </c>
    </row>
    <row r="782" spans="1:16" x14ac:dyDescent="0.3">
      <c r="A782">
        <v>5454</v>
      </c>
      <c r="B782" s="1">
        <f t="shared" si="96"/>
        <v>49284</v>
      </c>
      <c r="C782">
        <f t="shared" si="97"/>
        <v>49</v>
      </c>
      <c r="D782" s="2">
        <f t="shared" si="98"/>
        <v>12</v>
      </c>
      <c r="E782" s="4">
        <v>25.5</v>
      </c>
      <c r="F782">
        <v>20.91</v>
      </c>
      <c r="G782">
        <f t="shared" si="99"/>
        <v>15.817</v>
      </c>
      <c r="H782">
        <f t="shared" si="100"/>
        <v>0.82</v>
      </c>
      <c r="I782">
        <f>Parameters!$B$1*H782^(1/Parameters!$B$2)</f>
        <v>3.3668148193550782</v>
      </c>
      <c r="J782" s="4">
        <v>9.2590000000000003</v>
      </c>
      <c r="K782" s="5">
        <v>51.780999999999999</v>
      </c>
      <c r="L782">
        <f t="shared" si="101"/>
        <v>1</v>
      </c>
      <c r="M782">
        <f>Parameters!$B$4/53*(1+Parameters!$C$5*COS(2*PI()*(C782-1)/53+Parameters!$C$6))</f>
        <v>4716981.1320754718</v>
      </c>
      <c r="N782">
        <f t="shared" si="102"/>
        <v>0</v>
      </c>
      <c r="O782" s="4">
        <v>17.033999999999999</v>
      </c>
      <c r="P782">
        <f t="shared" si="103"/>
        <v>8.3982487624982741E-2</v>
      </c>
    </row>
    <row r="783" spans="1:16" x14ac:dyDescent="0.3">
      <c r="A783">
        <v>5461</v>
      </c>
      <c r="B783" s="1">
        <f t="shared" si="96"/>
        <v>49291</v>
      </c>
      <c r="C783">
        <f t="shared" si="97"/>
        <v>50</v>
      </c>
      <c r="D783" s="2">
        <f t="shared" si="98"/>
        <v>12</v>
      </c>
      <c r="E783" s="4">
        <v>25.5</v>
      </c>
      <c r="F783">
        <v>20.91</v>
      </c>
      <c r="G783">
        <f t="shared" si="99"/>
        <v>15.817</v>
      </c>
      <c r="H783">
        <f t="shared" si="100"/>
        <v>0.82</v>
      </c>
      <c r="I783">
        <f>Parameters!$B$1*H783^(1/Parameters!$B$2)</f>
        <v>3.3668148193550782</v>
      </c>
      <c r="J783" s="4">
        <v>9.2590000000000003</v>
      </c>
      <c r="K783" s="5">
        <v>88.320999999999998</v>
      </c>
      <c r="L783">
        <f t="shared" si="101"/>
        <v>1</v>
      </c>
      <c r="M783">
        <f>Parameters!$B$4/53*(1+Parameters!$C$5*COS(2*PI()*(C783-1)/53+Parameters!$C$6))</f>
        <v>4716981.1320754718</v>
      </c>
      <c r="N783">
        <f t="shared" si="102"/>
        <v>0</v>
      </c>
      <c r="O783" s="4">
        <v>32.950000000000003</v>
      </c>
      <c r="P783">
        <f t="shared" si="103"/>
        <v>0.1624529157709981</v>
      </c>
    </row>
    <row r="784" spans="1:16" x14ac:dyDescent="0.3">
      <c r="A784">
        <v>5468</v>
      </c>
      <c r="B784" s="1">
        <f t="shared" si="96"/>
        <v>49298</v>
      </c>
      <c r="C784">
        <f t="shared" si="97"/>
        <v>51</v>
      </c>
      <c r="D784" s="2">
        <f t="shared" si="98"/>
        <v>12</v>
      </c>
      <c r="E784" s="4">
        <v>25.5</v>
      </c>
      <c r="F784">
        <v>24.428999999999998</v>
      </c>
      <c r="G784">
        <f t="shared" si="99"/>
        <v>19.335999999999999</v>
      </c>
      <c r="H784">
        <f t="shared" si="100"/>
        <v>0.95799999999999996</v>
      </c>
      <c r="I784">
        <f>Parameters!$B$1*H784^(1/Parameters!$B$2)</f>
        <v>2.2821284670684845</v>
      </c>
      <c r="J784" s="4">
        <v>9.2590000000000003</v>
      </c>
      <c r="K784" s="5">
        <v>51.508000000000003</v>
      </c>
      <c r="L784">
        <f t="shared" si="101"/>
        <v>1</v>
      </c>
      <c r="M784">
        <f>Parameters!$B$4/53*(1+Parameters!$C$5*COS(2*PI()*(C784-1)/53+Parameters!$C$6))</f>
        <v>4716981.1320754718</v>
      </c>
      <c r="N784">
        <f t="shared" si="102"/>
        <v>0</v>
      </c>
      <c r="O784" s="4">
        <v>46.366</v>
      </c>
      <c r="P784">
        <f t="shared" si="103"/>
        <v>0.2285976295186069</v>
      </c>
    </row>
    <row r="785" spans="1:16" x14ac:dyDescent="0.3">
      <c r="A785">
        <v>5475</v>
      </c>
      <c r="B785" s="1">
        <f t="shared" si="96"/>
        <v>49305</v>
      </c>
      <c r="C785">
        <f t="shared" si="97"/>
        <v>52</v>
      </c>
      <c r="D785" s="2">
        <f t="shared" si="98"/>
        <v>12</v>
      </c>
      <c r="E785" s="4">
        <v>25.5</v>
      </c>
      <c r="F785">
        <v>24.428999999999998</v>
      </c>
      <c r="G785">
        <f t="shared" si="99"/>
        <v>19.335999999999999</v>
      </c>
      <c r="H785">
        <f t="shared" si="100"/>
        <v>0.95799999999999996</v>
      </c>
      <c r="I785">
        <f>Parameters!$B$1*H785^(1/Parameters!$B$2)</f>
        <v>2.2821284670684845</v>
      </c>
      <c r="J785" s="4">
        <v>9.2590000000000003</v>
      </c>
      <c r="K785" s="5">
        <v>131.542</v>
      </c>
      <c r="L785">
        <f t="shared" si="101"/>
        <v>1</v>
      </c>
      <c r="M785">
        <f>Parameters!$B$4/53*(1+Parameters!$C$5*COS(2*PI()*(C785-1)/53+Parameters!$C$6))</f>
        <v>4716981.1320754718</v>
      </c>
      <c r="N785">
        <f t="shared" si="102"/>
        <v>0</v>
      </c>
      <c r="O785" s="4">
        <v>61.911999999999999</v>
      </c>
      <c r="P785">
        <f t="shared" si="103"/>
        <v>0.30524385193365805</v>
      </c>
    </row>
    <row r="786" spans="1:16" x14ac:dyDescent="0.3">
      <c r="A786">
        <v>5482</v>
      </c>
      <c r="B786" s="1">
        <f t="shared" si="96"/>
        <v>49312</v>
      </c>
      <c r="C786">
        <f t="shared" si="97"/>
        <v>1</v>
      </c>
      <c r="D786" s="2">
        <f t="shared" si="98"/>
        <v>1</v>
      </c>
      <c r="E786" s="4">
        <v>24.7</v>
      </c>
      <c r="F786">
        <v>24.887</v>
      </c>
      <c r="G786">
        <f t="shared" si="99"/>
        <v>19.794</v>
      </c>
      <c r="H786">
        <f t="shared" si="100"/>
        <v>1</v>
      </c>
      <c r="I786">
        <f>Parameters!$B$1*H786^(1/Parameters!$B$2)</f>
        <v>2.0499999999999998</v>
      </c>
      <c r="J786" s="4">
        <v>9.2590000000000003</v>
      </c>
      <c r="K786" s="5">
        <v>56.796999999999997</v>
      </c>
      <c r="L786">
        <f t="shared" si="101"/>
        <v>1</v>
      </c>
      <c r="M786">
        <f>Parameters!$B$4/53*(1+Parameters!$C$5*COS(2*PI()*(C786-1)/53+Parameters!$C$6))</f>
        <v>4716981.1320754718</v>
      </c>
      <c r="N786">
        <f t="shared" si="102"/>
        <v>0</v>
      </c>
      <c r="O786" s="4">
        <v>75.88</v>
      </c>
      <c r="P786">
        <f t="shared" si="103"/>
        <v>0.374110083420435</v>
      </c>
    </row>
    <row r="787" spans="1:16" x14ac:dyDescent="0.3">
      <c r="A787">
        <v>5489</v>
      </c>
      <c r="B787" s="1">
        <f t="shared" si="96"/>
        <v>49319</v>
      </c>
      <c r="C787">
        <f t="shared" si="97"/>
        <v>2</v>
      </c>
      <c r="D787" s="2">
        <f t="shared" si="98"/>
        <v>1</v>
      </c>
      <c r="E787" s="4">
        <v>24.7</v>
      </c>
      <c r="F787">
        <v>24.408999999999999</v>
      </c>
      <c r="G787">
        <f t="shared" si="99"/>
        <v>19.315999999999999</v>
      </c>
      <c r="H787">
        <f t="shared" si="100"/>
        <v>0.98821862348178136</v>
      </c>
      <c r="I787">
        <f>Parameters!$B$1*H787^(1/Parameters!$B$2)</f>
        <v>2.1116467859635741</v>
      </c>
      <c r="J787" s="4">
        <v>9.2590000000000003</v>
      </c>
      <c r="K787" s="5">
        <v>33.033999999999999</v>
      </c>
      <c r="L787">
        <f t="shared" si="101"/>
        <v>1</v>
      </c>
      <c r="M787">
        <f>Parameters!$B$4/53*(1+Parameters!$C$5*COS(2*PI()*(C787-1)/53+Parameters!$C$6))</f>
        <v>4716981.1320754718</v>
      </c>
      <c r="N787">
        <f t="shared" si="102"/>
        <v>0</v>
      </c>
      <c r="O787" s="4">
        <v>88.814999999999998</v>
      </c>
      <c r="P787">
        <f t="shared" si="103"/>
        <v>0.43788332971779043</v>
      </c>
    </row>
    <row r="788" spans="1:16" x14ac:dyDescent="0.3">
      <c r="A788">
        <v>5496</v>
      </c>
      <c r="B788" s="1">
        <f t="shared" si="96"/>
        <v>49326</v>
      </c>
      <c r="C788">
        <f t="shared" si="97"/>
        <v>3</v>
      </c>
      <c r="D788" s="2">
        <f t="shared" si="98"/>
        <v>1</v>
      </c>
      <c r="E788" s="4">
        <v>24.7</v>
      </c>
      <c r="F788">
        <v>24.428000000000001</v>
      </c>
      <c r="G788">
        <f t="shared" si="99"/>
        <v>19.335000000000001</v>
      </c>
      <c r="H788">
        <f t="shared" si="100"/>
        <v>0.98898785425101221</v>
      </c>
      <c r="I788">
        <f>Parameters!$B$1*H788^(1/Parameters!$B$2)</f>
        <v>2.107543105009861</v>
      </c>
      <c r="J788" s="4">
        <v>9.2590000000000003</v>
      </c>
      <c r="K788" s="5">
        <v>12.305999999999999</v>
      </c>
      <c r="L788">
        <f t="shared" si="101"/>
        <v>1</v>
      </c>
      <c r="M788">
        <f>Parameters!$B$4/53*(1+Parameters!$C$5*COS(2*PI()*(C788-1)/53+Parameters!$C$6))</f>
        <v>4716981.1320754718</v>
      </c>
      <c r="N788">
        <f t="shared" si="102"/>
        <v>0</v>
      </c>
      <c r="O788" s="4">
        <v>101.125</v>
      </c>
      <c r="P788">
        <f t="shared" si="103"/>
        <v>0.49857514741554421</v>
      </c>
    </row>
    <row r="789" spans="1:16" x14ac:dyDescent="0.3">
      <c r="A789">
        <v>5503</v>
      </c>
      <c r="B789" s="1">
        <f t="shared" si="96"/>
        <v>49333</v>
      </c>
      <c r="C789">
        <f t="shared" si="97"/>
        <v>4</v>
      </c>
      <c r="D789" s="2">
        <f t="shared" si="98"/>
        <v>1</v>
      </c>
      <c r="E789" s="4">
        <v>24.7</v>
      </c>
      <c r="F789">
        <v>24.428000000000001</v>
      </c>
      <c r="G789">
        <f t="shared" si="99"/>
        <v>19.335000000000001</v>
      </c>
      <c r="H789">
        <f t="shared" si="100"/>
        <v>0.98898785425101221</v>
      </c>
      <c r="I789">
        <f>Parameters!$B$1*H789^(1/Parameters!$B$2)</f>
        <v>2.107543105009861</v>
      </c>
      <c r="J789" s="4">
        <v>9.2590000000000003</v>
      </c>
      <c r="K789" s="5">
        <v>6.2350000000000003</v>
      </c>
      <c r="L789">
        <f t="shared" si="101"/>
        <v>0.67339885516794473</v>
      </c>
      <c r="M789">
        <f>Parameters!$B$4/53*(1+Parameters!$C$5*COS(2*PI()*(C789-1)/53+Parameters!$C$6))</f>
        <v>4716981.1320754718</v>
      </c>
      <c r="N789">
        <f t="shared" si="102"/>
        <v>0.55021949110541279</v>
      </c>
      <c r="O789" s="4">
        <v>113.474</v>
      </c>
      <c r="P789">
        <f t="shared" si="103"/>
        <v>0.5594592462579131</v>
      </c>
    </row>
    <row r="790" spans="1:16" x14ac:dyDescent="0.3">
      <c r="A790">
        <v>5510</v>
      </c>
      <c r="B790" s="1">
        <f t="shared" si="96"/>
        <v>49340</v>
      </c>
      <c r="C790">
        <f t="shared" si="97"/>
        <v>5</v>
      </c>
      <c r="D790" s="2">
        <f t="shared" si="98"/>
        <v>1</v>
      </c>
      <c r="E790" s="4">
        <v>24.7</v>
      </c>
      <c r="F790">
        <v>24.428000000000001</v>
      </c>
      <c r="G790">
        <f t="shared" si="99"/>
        <v>19.335000000000001</v>
      </c>
      <c r="H790">
        <f t="shared" si="100"/>
        <v>0.98898785425101221</v>
      </c>
      <c r="I790">
        <f>Parameters!$B$1*H790^(1/Parameters!$B$2)</f>
        <v>2.107543105009861</v>
      </c>
      <c r="J790" s="4">
        <v>9.2590000000000003</v>
      </c>
      <c r="K790" s="5">
        <v>4.5179999999999998</v>
      </c>
      <c r="L790">
        <f t="shared" si="101"/>
        <v>0.48795766281455877</v>
      </c>
      <c r="M790">
        <f>Parameters!$B$4/53*(1+Parameters!$C$5*COS(2*PI()*(C790-1)/53+Parameters!$C$6))</f>
        <v>4716981.1320754718</v>
      </c>
      <c r="N790">
        <f t="shared" si="102"/>
        <v>0.86262916909086051</v>
      </c>
      <c r="O790" s="4">
        <v>126.518</v>
      </c>
      <c r="P790">
        <f t="shared" si="103"/>
        <v>0.62376989370303904</v>
      </c>
    </row>
    <row r="791" spans="1:16" x14ac:dyDescent="0.3">
      <c r="A791">
        <v>5517</v>
      </c>
      <c r="B791" s="1">
        <f t="shared" si="96"/>
        <v>49347</v>
      </c>
      <c r="C791">
        <f t="shared" si="97"/>
        <v>6</v>
      </c>
      <c r="D791" s="2">
        <f t="shared" si="98"/>
        <v>2</v>
      </c>
      <c r="E791" s="4">
        <v>24.4</v>
      </c>
      <c r="F791">
        <v>24.131</v>
      </c>
      <c r="G791">
        <f t="shared" si="99"/>
        <v>19.038</v>
      </c>
      <c r="H791">
        <f t="shared" si="100"/>
        <v>0.98897540983606569</v>
      </c>
      <c r="I791">
        <f>Parameters!$B$1*H791^(1/Parameters!$B$2)</f>
        <v>2.1076094044045952</v>
      </c>
      <c r="J791" s="4">
        <v>9.2590000000000003</v>
      </c>
      <c r="K791" s="5">
        <v>12.401</v>
      </c>
      <c r="L791">
        <f t="shared" si="101"/>
        <v>1</v>
      </c>
      <c r="M791">
        <f>Parameters!$B$4/53*(1+Parameters!$C$5*COS(2*PI()*(C791-1)/53+Parameters!$C$6))</f>
        <v>4716981.1320754718</v>
      </c>
      <c r="N791">
        <f t="shared" si="102"/>
        <v>0</v>
      </c>
      <c r="O791" s="4">
        <v>139.81100000000001</v>
      </c>
      <c r="P791">
        <f t="shared" si="103"/>
        <v>0.68930818230224622</v>
      </c>
    </row>
    <row r="792" spans="1:16" x14ac:dyDescent="0.3">
      <c r="A792">
        <v>5524</v>
      </c>
      <c r="B792" s="1">
        <f t="shared" si="96"/>
        <v>49354</v>
      </c>
      <c r="C792">
        <f t="shared" si="97"/>
        <v>7</v>
      </c>
      <c r="D792" s="2">
        <f t="shared" si="98"/>
        <v>2</v>
      </c>
      <c r="E792" s="4">
        <v>24.4</v>
      </c>
      <c r="F792">
        <v>24.131</v>
      </c>
      <c r="G792">
        <f t="shared" si="99"/>
        <v>19.038</v>
      </c>
      <c r="H792">
        <f t="shared" si="100"/>
        <v>0.98897540983606569</v>
      </c>
      <c r="I792">
        <f>Parameters!$B$1*H792^(1/Parameters!$B$2)</f>
        <v>2.1076094044045952</v>
      </c>
      <c r="J792" s="4">
        <v>9.2590000000000003</v>
      </c>
      <c r="K792" s="5">
        <v>8.2149999999999999</v>
      </c>
      <c r="L792">
        <f t="shared" si="101"/>
        <v>0.8872448428555999</v>
      </c>
      <c r="M792">
        <f>Parameters!$B$4/53*(1+Parameters!$C$5*COS(2*PI()*(C792-1)/53+Parameters!$C$6))</f>
        <v>4716981.1320754718</v>
      </c>
      <c r="N792">
        <f t="shared" si="102"/>
        <v>0.18995672907210689</v>
      </c>
      <c r="O792" s="4">
        <v>152.60599999999999</v>
      </c>
      <c r="P792">
        <f t="shared" si="103"/>
        <v>0.75239118859329079</v>
      </c>
    </row>
    <row r="793" spans="1:16" x14ac:dyDescent="0.3">
      <c r="A793">
        <v>5531</v>
      </c>
      <c r="B793" s="1">
        <f t="shared" si="96"/>
        <v>49361</v>
      </c>
      <c r="C793">
        <f t="shared" si="97"/>
        <v>8</v>
      </c>
      <c r="D793" s="2">
        <f t="shared" si="98"/>
        <v>2</v>
      </c>
      <c r="E793" s="4">
        <v>24.4</v>
      </c>
      <c r="F793">
        <v>24.131</v>
      </c>
      <c r="G793">
        <f t="shared" si="99"/>
        <v>19.038</v>
      </c>
      <c r="H793">
        <f t="shared" si="100"/>
        <v>0.98897540983606569</v>
      </c>
      <c r="I793">
        <f>Parameters!$B$1*H793^(1/Parameters!$B$2)</f>
        <v>2.1076094044045952</v>
      </c>
      <c r="J793" s="4">
        <v>9.2590000000000003</v>
      </c>
      <c r="K793" s="5">
        <v>81.025999999999996</v>
      </c>
      <c r="L793">
        <f t="shared" si="101"/>
        <v>1</v>
      </c>
      <c r="M793">
        <f>Parameters!$B$4/53*(1+Parameters!$C$5*COS(2*PI()*(C793-1)/53+Parameters!$C$6))</f>
        <v>4716981.1320754718</v>
      </c>
      <c r="N793">
        <f t="shared" si="102"/>
        <v>0</v>
      </c>
      <c r="O793" s="4">
        <v>167.31100000000001</v>
      </c>
      <c r="P793">
        <f t="shared" si="103"/>
        <v>0.82489104068471808</v>
      </c>
    </row>
    <row r="794" spans="1:16" x14ac:dyDescent="0.3">
      <c r="A794">
        <v>5538</v>
      </c>
      <c r="B794" s="1">
        <f t="shared" si="96"/>
        <v>49368</v>
      </c>
      <c r="C794">
        <f t="shared" si="97"/>
        <v>9</v>
      </c>
      <c r="D794" s="2">
        <f t="shared" si="98"/>
        <v>2</v>
      </c>
      <c r="E794" s="4">
        <v>24.4</v>
      </c>
      <c r="F794">
        <v>24.4</v>
      </c>
      <c r="G794">
        <f t="shared" si="99"/>
        <v>19.306999999999999</v>
      </c>
      <c r="H794">
        <f t="shared" si="100"/>
        <v>1</v>
      </c>
      <c r="I794">
        <f>Parameters!$B$1*H794^(1/Parameters!$B$2)</f>
        <v>2.0499999999999998</v>
      </c>
      <c r="J794" s="4">
        <v>9.2590000000000003</v>
      </c>
      <c r="K794" s="5">
        <v>103.134</v>
      </c>
      <c r="L794">
        <f t="shared" si="101"/>
        <v>1</v>
      </c>
      <c r="M794">
        <f>Parameters!$B$4/53*(1+Parameters!$C$5*COS(2*PI()*(C794-1)/53+Parameters!$C$6))</f>
        <v>4716981.1320754718</v>
      </c>
      <c r="N794">
        <f t="shared" si="102"/>
        <v>0</v>
      </c>
      <c r="O794" s="4">
        <v>181.00299999999999</v>
      </c>
      <c r="P794">
        <f t="shared" si="103"/>
        <v>0.89239651330191094</v>
      </c>
    </row>
    <row r="795" spans="1:16" x14ac:dyDescent="0.3">
      <c r="A795">
        <v>5545</v>
      </c>
      <c r="B795" s="1">
        <f t="shared" si="96"/>
        <v>49375</v>
      </c>
      <c r="C795">
        <f t="shared" si="97"/>
        <v>10</v>
      </c>
      <c r="D795" s="2">
        <f t="shared" si="98"/>
        <v>3</v>
      </c>
      <c r="E795" s="4">
        <v>24.1</v>
      </c>
      <c r="F795">
        <v>24.1</v>
      </c>
      <c r="G795">
        <f t="shared" si="99"/>
        <v>19.007000000000001</v>
      </c>
      <c r="H795">
        <f t="shared" si="100"/>
        <v>1</v>
      </c>
      <c r="I795">
        <f>Parameters!$B$1*H795^(1/Parameters!$B$2)</f>
        <v>2.0499999999999998</v>
      </c>
      <c r="J795" s="4">
        <v>9.2590000000000003</v>
      </c>
      <c r="K795" s="5">
        <v>28.481000000000002</v>
      </c>
      <c r="L795">
        <f t="shared" si="101"/>
        <v>1</v>
      </c>
      <c r="M795">
        <f>Parameters!$B$4/53*(1+Parameters!$C$5*COS(2*PI()*(C795-1)/53+Parameters!$C$6))</f>
        <v>4716981.1320754718</v>
      </c>
      <c r="N795">
        <f t="shared" si="102"/>
        <v>0</v>
      </c>
      <c r="O795" s="4">
        <v>193.61199999999999</v>
      </c>
      <c r="P795">
        <f t="shared" si="103"/>
        <v>0.95456248644171415</v>
      </c>
    </row>
    <row r="796" spans="1:16" x14ac:dyDescent="0.3">
      <c r="A796">
        <v>5552</v>
      </c>
      <c r="B796" s="1">
        <f t="shared" si="96"/>
        <v>49382</v>
      </c>
      <c r="C796">
        <f t="shared" si="97"/>
        <v>11</v>
      </c>
      <c r="D796" s="2">
        <f t="shared" si="98"/>
        <v>3</v>
      </c>
      <c r="E796" s="4">
        <v>24.1</v>
      </c>
      <c r="F796">
        <v>24.1</v>
      </c>
      <c r="G796">
        <f t="shared" si="99"/>
        <v>19.007000000000001</v>
      </c>
      <c r="H796">
        <f t="shared" si="100"/>
        <v>1</v>
      </c>
      <c r="I796">
        <f>Parameters!$B$1*H796^(1/Parameters!$B$2)</f>
        <v>2.0499999999999998</v>
      </c>
      <c r="J796" s="4">
        <v>9.2590000000000003</v>
      </c>
      <c r="K796" s="5">
        <v>16.731999999999999</v>
      </c>
      <c r="L796">
        <f t="shared" si="101"/>
        <v>1</v>
      </c>
      <c r="M796">
        <f>Parameters!$B$4/53*(1+Parameters!$C$5*COS(2*PI()*(C796-1)/53+Parameters!$C$6))</f>
        <v>4716981.1320754718</v>
      </c>
      <c r="N796">
        <f t="shared" si="102"/>
        <v>0</v>
      </c>
      <c r="O796" s="4">
        <v>202.13</v>
      </c>
      <c r="P796">
        <f t="shared" si="103"/>
        <v>0.99655866053996489</v>
      </c>
    </row>
    <row r="797" spans="1:16" x14ac:dyDescent="0.3">
      <c r="A797">
        <v>5559</v>
      </c>
      <c r="B797" s="1">
        <f t="shared" si="96"/>
        <v>49389</v>
      </c>
      <c r="C797">
        <f t="shared" si="97"/>
        <v>12</v>
      </c>
      <c r="D797" s="2">
        <f t="shared" si="98"/>
        <v>3</v>
      </c>
      <c r="E797" s="4">
        <v>24.1</v>
      </c>
      <c r="F797">
        <v>24.1</v>
      </c>
      <c r="G797">
        <f t="shared" si="99"/>
        <v>19.007000000000001</v>
      </c>
      <c r="H797">
        <f t="shared" si="100"/>
        <v>1</v>
      </c>
      <c r="I797">
        <f>Parameters!$B$1*H797^(1/Parameters!$B$2)</f>
        <v>2.0499999999999998</v>
      </c>
      <c r="J797" s="4">
        <v>9.2590000000000003</v>
      </c>
      <c r="K797" s="5">
        <v>24.431000000000001</v>
      </c>
      <c r="L797">
        <f t="shared" si="101"/>
        <v>1</v>
      </c>
      <c r="M797">
        <f>Parameters!$B$4/53*(1+Parameters!$C$5*COS(2*PI()*(C797-1)/53+Parameters!$C$6))</f>
        <v>4716981.1320754718</v>
      </c>
      <c r="N797">
        <f t="shared" si="102"/>
        <v>0</v>
      </c>
      <c r="O797" s="4">
        <v>202.13</v>
      </c>
      <c r="P797">
        <f t="shared" si="103"/>
        <v>0.99655866053996489</v>
      </c>
    </row>
    <row r="798" spans="1:16" x14ac:dyDescent="0.3">
      <c r="A798">
        <v>5566</v>
      </c>
      <c r="B798" s="1">
        <f t="shared" si="96"/>
        <v>49396</v>
      </c>
      <c r="C798">
        <f t="shared" si="97"/>
        <v>13</v>
      </c>
      <c r="D798" s="2">
        <f t="shared" si="98"/>
        <v>3</v>
      </c>
      <c r="E798" s="4">
        <v>24.1</v>
      </c>
      <c r="F798">
        <v>24.1</v>
      </c>
      <c r="G798">
        <f t="shared" si="99"/>
        <v>19.007000000000001</v>
      </c>
      <c r="H798">
        <f t="shared" si="100"/>
        <v>1</v>
      </c>
      <c r="I798">
        <f>Parameters!$B$1*H798^(1/Parameters!$B$2)</f>
        <v>2.0499999999999998</v>
      </c>
      <c r="J798" s="4">
        <v>9.2590000000000003</v>
      </c>
      <c r="K798" s="5">
        <v>16.048999999999999</v>
      </c>
      <c r="L798">
        <f t="shared" si="101"/>
        <v>1</v>
      </c>
      <c r="M798">
        <f>Parameters!$B$4/53*(1+Parameters!$C$5*COS(2*PI()*(C798-1)/53+Parameters!$C$6))</f>
        <v>4716981.1320754718</v>
      </c>
      <c r="N798">
        <f t="shared" si="102"/>
        <v>0</v>
      </c>
      <c r="O798" s="4">
        <v>202.13</v>
      </c>
      <c r="P798">
        <f t="shared" si="103"/>
        <v>0.99655866053996489</v>
      </c>
    </row>
    <row r="799" spans="1:16" x14ac:dyDescent="0.3">
      <c r="A799">
        <v>5573</v>
      </c>
      <c r="B799" s="1">
        <f t="shared" si="96"/>
        <v>49403</v>
      </c>
      <c r="C799">
        <f t="shared" si="97"/>
        <v>14</v>
      </c>
      <c r="D799" s="2">
        <f t="shared" si="98"/>
        <v>4</v>
      </c>
      <c r="E799" s="4">
        <v>24.1</v>
      </c>
      <c r="F799">
        <v>24.1</v>
      </c>
      <c r="G799">
        <f t="shared" si="99"/>
        <v>19.007000000000001</v>
      </c>
      <c r="H799">
        <f t="shared" si="100"/>
        <v>1</v>
      </c>
      <c r="I799">
        <f>Parameters!$B$1*H799^(1/Parameters!$B$2)</f>
        <v>2.0499999999999998</v>
      </c>
      <c r="J799" s="4">
        <v>9.2590000000000003</v>
      </c>
      <c r="K799" s="5">
        <v>40.03</v>
      </c>
      <c r="L799">
        <f t="shared" si="101"/>
        <v>1</v>
      </c>
      <c r="M799">
        <f>Parameters!$B$4/53*(1+Parameters!$C$5*COS(2*PI()*(C799-1)/53+Parameters!$C$6))</f>
        <v>4716981.1320754718</v>
      </c>
      <c r="N799">
        <f t="shared" si="102"/>
        <v>0</v>
      </c>
      <c r="O799" s="4">
        <v>202.12700000000001</v>
      </c>
      <c r="P799">
        <f t="shared" si="103"/>
        <v>0.99654386968268682</v>
      </c>
    </row>
    <row r="800" spans="1:16" x14ac:dyDescent="0.3">
      <c r="A800">
        <v>5580</v>
      </c>
      <c r="B800" s="1">
        <f t="shared" si="96"/>
        <v>49410</v>
      </c>
      <c r="C800">
        <f t="shared" si="97"/>
        <v>15</v>
      </c>
      <c r="D800" s="2">
        <f t="shared" si="98"/>
        <v>4</v>
      </c>
      <c r="E800" s="4">
        <v>24.1</v>
      </c>
      <c r="F800">
        <v>24.1</v>
      </c>
      <c r="G800">
        <f t="shared" si="99"/>
        <v>19.007000000000001</v>
      </c>
      <c r="H800">
        <f t="shared" si="100"/>
        <v>1</v>
      </c>
      <c r="I800">
        <f>Parameters!$B$1*H800^(1/Parameters!$B$2)</f>
        <v>2.0499999999999998</v>
      </c>
      <c r="J800" s="4">
        <v>9.2590000000000003</v>
      </c>
      <c r="K800" s="5">
        <v>95.09</v>
      </c>
      <c r="L800">
        <f t="shared" si="101"/>
        <v>1</v>
      </c>
      <c r="M800">
        <f>Parameters!$B$4/53*(1+Parameters!$C$5*COS(2*PI()*(C800-1)/53+Parameters!$C$6))</f>
        <v>4716981.1320754718</v>
      </c>
      <c r="N800">
        <f t="shared" si="102"/>
        <v>0</v>
      </c>
      <c r="O800" s="4">
        <v>202.12700000000001</v>
      </c>
      <c r="P800">
        <f t="shared" si="103"/>
        <v>0.99654386968268682</v>
      </c>
    </row>
    <row r="801" spans="1:16" x14ac:dyDescent="0.3">
      <c r="A801">
        <v>5587</v>
      </c>
      <c r="B801" s="1">
        <f t="shared" si="96"/>
        <v>49417</v>
      </c>
      <c r="C801">
        <f t="shared" si="97"/>
        <v>16</v>
      </c>
      <c r="D801" s="2">
        <f t="shared" si="98"/>
        <v>4</v>
      </c>
      <c r="E801" s="4">
        <v>24.1</v>
      </c>
      <c r="F801">
        <v>24.1</v>
      </c>
      <c r="G801">
        <f t="shared" si="99"/>
        <v>19.007000000000001</v>
      </c>
      <c r="H801">
        <f t="shared" si="100"/>
        <v>1</v>
      </c>
      <c r="I801">
        <f>Parameters!$B$1*H801^(1/Parameters!$B$2)</f>
        <v>2.0499999999999998</v>
      </c>
      <c r="J801" s="4">
        <v>9.2590000000000003</v>
      </c>
      <c r="K801" s="5">
        <v>96.572999999999993</v>
      </c>
      <c r="L801">
        <f t="shared" si="101"/>
        <v>1</v>
      </c>
      <c r="M801">
        <f>Parameters!$B$4/53*(1+Parameters!$C$5*COS(2*PI()*(C801-1)/53+Parameters!$C$6))</f>
        <v>4716981.1320754718</v>
      </c>
      <c r="N801">
        <f t="shared" si="102"/>
        <v>0</v>
      </c>
      <c r="O801" s="4">
        <v>202.12700000000001</v>
      </c>
      <c r="P801">
        <f t="shared" si="103"/>
        <v>0.99654386968268682</v>
      </c>
    </row>
    <row r="802" spans="1:16" x14ac:dyDescent="0.3">
      <c r="A802">
        <v>5594</v>
      </c>
      <c r="B802" s="1">
        <f t="shared" si="96"/>
        <v>49424</v>
      </c>
      <c r="C802">
        <f t="shared" si="97"/>
        <v>17</v>
      </c>
      <c r="D802" s="2">
        <f t="shared" si="98"/>
        <v>4</v>
      </c>
      <c r="E802" s="4">
        <v>24.1</v>
      </c>
      <c r="F802">
        <v>24.1</v>
      </c>
      <c r="G802">
        <f t="shared" si="99"/>
        <v>19.007000000000001</v>
      </c>
      <c r="H802">
        <f t="shared" si="100"/>
        <v>1</v>
      </c>
      <c r="I802">
        <f>Parameters!$B$1*H802^(1/Parameters!$B$2)</f>
        <v>2.0499999999999998</v>
      </c>
      <c r="J802" s="4">
        <v>9.2590000000000003</v>
      </c>
      <c r="K802" s="5">
        <v>53.110999999999997</v>
      </c>
      <c r="L802">
        <f t="shared" si="101"/>
        <v>1</v>
      </c>
      <c r="M802">
        <f>Parameters!$B$4/53*(1+Parameters!$C$5*COS(2*PI()*(C802-1)/53+Parameters!$C$6))</f>
        <v>4716981.1320754718</v>
      </c>
      <c r="N802">
        <f t="shared" si="102"/>
        <v>0</v>
      </c>
      <c r="O802" s="4">
        <v>202.12700000000001</v>
      </c>
      <c r="P802">
        <f t="shared" si="103"/>
        <v>0.99654386968268682</v>
      </c>
    </row>
    <row r="803" spans="1:16" x14ac:dyDescent="0.3">
      <c r="A803">
        <v>5601</v>
      </c>
      <c r="B803" s="1">
        <f t="shared" si="96"/>
        <v>49431</v>
      </c>
      <c r="C803">
        <f t="shared" si="97"/>
        <v>18</v>
      </c>
      <c r="D803" s="2">
        <f t="shared" si="98"/>
        <v>5</v>
      </c>
      <c r="E803" s="4">
        <v>25.1</v>
      </c>
      <c r="F803">
        <v>25.1</v>
      </c>
      <c r="G803">
        <f t="shared" si="99"/>
        <v>20.007000000000001</v>
      </c>
      <c r="H803">
        <f t="shared" si="100"/>
        <v>1</v>
      </c>
      <c r="I803">
        <f>Parameters!$B$1*H803^(1/Parameters!$B$2)</f>
        <v>2.0499999999999998</v>
      </c>
      <c r="J803" s="4">
        <v>9.2590000000000003</v>
      </c>
      <c r="K803" s="5">
        <v>31.591999999999999</v>
      </c>
      <c r="L803">
        <f t="shared" si="101"/>
        <v>1</v>
      </c>
      <c r="M803">
        <f>Parameters!$B$4/53*(1+Parameters!$C$5*COS(2*PI()*(C803-1)/53+Parameters!$C$6))</f>
        <v>4716981.1320754718</v>
      </c>
      <c r="N803">
        <f t="shared" si="102"/>
        <v>0</v>
      </c>
      <c r="O803" s="4">
        <v>202.08600000000001</v>
      </c>
      <c r="P803">
        <f t="shared" si="103"/>
        <v>0.99634172796655296</v>
      </c>
    </row>
    <row r="804" spans="1:16" x14ac:dyDescent="0.3">
      <c r="A804">
        <v>5608</v>
      </c>
      <c r="B804" s="1">
        <f t="shared" si="96"/>
        <v>49438</v>
      </c>
      <c r="C804">
        <f t="shared" si="97"/>
        <v>19</v>
      </c>
      <c r="D804" s="2">
        <f t="shared" si="98"/>
        <v>5</v>
      </c>
      <c r="E804" s="4">
        <v>25.1</v>
      </c>
      <c r="F804">
        <v>25.1</v>
      </c>
      <c r="G804">
        <f t="shared" si="99"/>
        <v>20.007000000000001</v>
      </c>
      <c r="H804">
        <f t="shared" si="100"/>
        <v>1</v>
      </c>
      <c r="I804">
        <f>Parameters!$B$1*H804^(1/Parameters!$B$2)</f>
        <v>2.0499999999999998</v>
      </c>
      <c r="J804" s="4">
        <v>9.2590000000000003</v>
      </c>
      <c r="K804" s="5">
        <v>17.538</v>
      </c>
      <c r="L804">
        <f t="shared" si="101"/>
        <v>1</v>
      </c>
      <c r="M804">
        <f>Parameters!$B$4/53*(1+Parameters!$C$5*COS(2*PI()*(C804-1)/53+Parameters!$C$6))</f>
        <v>4716981.1320754718</v>
      </c>
      <c r="N804">
        <f t="shared" si="102"/>
        <v>0</v>
      </c>
      <c r="O804" s="4">
        <v>202.08600000000001</v>
      </c>
      <c r="P804">
        <f t="shared" si="103"/>
        <v>0.99634172796655296</v>
      </c>
    </row>
    <row r="805" spans="1:16" x14ac:dyDescent="0.3">
      <c r="A805">
        <v>5615</v>
      </c>
      <c r="B805" s="1">
        <f t="shared" si="96"/>
        <v>49445</v>
      </c>
      <c r="C805">
        <f t="shared" si="97"/>
        <v>20</v>
      </c>
      <c r="D805" s="2">
        <f t="shared" si="98"/>
        <v>5</v>
      </c>
      <c r="E805" s="4">
        <v>25.1</v>
      </c>
      <c r="F805">
        <v>25.1</v>
      </c>
      <c r="G805">
        <f t="shared" si="99"/>
        <v>20.007000000000001</v>
      </c>
      <c r="H805">
        <f t="shared" si="100"/>
        <v>1</v>
      </c>
      <c r="I805">
        <f>Parameters!$B$1*H805^(1/Parameters!$B$2)</f>
        <v>2.0499999999999998</v>
      </c>
      <c r="J805" s="4">
        <v>9.2590000000000003</v>
      </c>
      <c r="K805" s="5">
        <v>20.015999999999998</v>
      </c>
      <c r="L805">
        <f t="shared" si="101"/>
        <v>1</v>
      </c>
      <c r="M805">
        <f>Parameters!$B$4/53*(1+Parameters!$C$5*COS(2*PI()*(C805-1)/53+Parameters!$C$6))</f>
        <v>4716981.1320754718</v>
      </c>
      <c r="N805">
        <f t="shared" si="102"/>
        <v>0</v>
      </c>
      <c r="O805" s="4">
        <v>202.08600000000001</v>
      </c>
      <c r="P805">
        <f t="shared" si="103"/>
        <v>0.99634172796655296</v>
      </c>
    </row>
    <row r="806" spans="1:16" x14ac:dyDescent="0.3">
      <c r="A806">
        <v>5622</v>
      </c>
      <c r="B806" s="1">
        <f t="shared" si="96"/>
        <v>49452</v>
      </c>
      <c r="C806">
        <f t="shared" si="97"/>
        <v>21</v>
      </c>
      <c r="D806" s="2">
        <f t="shared" si="98"/>
        <v>5</v>
      </c>
      <c r="E806" s="4">
        <v>25.1</v>
      </c>
      <c r="F806">
        <v>25.1</v>
      </c>
      <c r="G806">
        <f t="shared" si="99"/>
        <v>20.007000000000001</v>
      </c>
      <c r="H806">
        <f t="shared" si="100"/>
        <v>1</v>
      </c>
      <c r="I806">
        <f>Parameters!$B$1*H806^(1/Parameters!$B$2)</f>
        <v>2.0499999999999998</v>
      </c>
      <c r="J806" s="4">
        <v>9.2590000000000003</v>
      </c>
      <c r="K806" s="5">
        <v>12.038</v>
      </c>
      <c r="L806">
        <f t="shared" si="101"/>
        <v>1</v>
      </c>
      <c r="M806">
        <f>Parameters!$B$4/53*(1+Parameters!$C$5*COS(2*PI()*(C806-1)/53+Parameters!$C$6))</f>
        <v>4716981.1320754718</v>
      </c>
      <c r="N806">
        <f t="shared" si="102"/>
        <v>0</v>
      </c>
      <c r="O806" s="4">
        <v>202.08600000000001</v>
      </c>
      <c r="P806">
        <f t="shared" si="103"/>
        <v>0.99634172796655296</v>
      </c>
    </row>
    <row r="807" spans="1:16" x14ac:dyDescent="0.3">
      <c r="A807">
        <v>5629</v>
      </c>
      <c r="B807" s="1">
        <f t="shared" si="96"/>
        <v>49459</v>
      </c>
      <c r="C807">
        <f t="shared" si="97"/>
        <v>22</v>
      </c>
      <c r="D807" s="2">
        <f t="shared" si="98"/>
        <v>5</v>
      </c>
      <c r="E807" s="4">
        <v>25.1</v>
      </c>
      <c r="F807">
        <v>25.507000000000001</v>
      </c>
      <c r="G807">
        <f t="shared" si="99"/>
        <v>20.414000000000001</v>
      </c>
      <c r="H807">
        <f t="shared" si="100"/>
        <v>1</v>
      </c>
      <c r="I807">
        <f>Parameters!$B$1*H807^(1/Parameters!$B$2)</f>
        <v>2.0499999999999998</v>
      </c>
      <c r="J807" s="4">
        <v>9.2590000000000003</v>
      </c>
      <c r="K807" s="5">
        <v>11.259</v>
      </c>
      <c r="L807">
        <f t="shared" si="101"/>
        <v>1</v>
      </c>
      <c r="M807">
        <f>Parameters!$B$4/53*(1+Parameters!$C$5*COS(2*PI()*(C807-1)/53+Parameters!$C$6))</f>
        <v>4716981.1320754718</v>
      </c>
      <c r="N807">
        <f t="shared" si="102"/>
        <v>0</v>
      </c>
      <c r="O807" s="4">
        <v>202.19</v>
      </c>
      <c r="P807">
        <f t="shared" si="103"/>
        <v>0.9968544776855266</v>
      </c>
    </row>
    <row r="808" spans="1:16" x14ac:dyDescent="0.3">
      <c r="A808">
        <v>5636</v>
      </c>
      <c r="B808" s="1">
        <f t="shared" si="96"/>
        <v>49466</v>
      </c>
      <c r="C808">
        <f t="shared" si="97"/>
        <v>23</v>
      </c>
      <c r="D808" s="2">
        <f t="shared" si="98"/>
        <v>6</v>
      </c>
      <c r="E808" s="4">
        <v>25.3</v>
      </c>
      <c r="F808">
        <v>25.3</v>
      </c>
      <c r="G808">
        <f t="shared" si="99"/>
        <v>20.207000000000001</v>
      </c>
      <c r="H808">
        <f t="shared" si="100"/>
        <v>1</v>
      </c>
      <c r="I808">
        <f>Parameters!$B$1*H808^(1/Parameters!$B$2)</f>
        <v>2.0499999999999998</v>
      </c>
      <c r="J808" s="4">
        <v>9.2590000000000003</v>
      </c>
      <c r="K808" s="5">
        <v>30.468</v>
      </c>
      <c r="L808">
        <f t="shared" si="101"/>
        <v>1</v>
      </c>
      <c r="M808">
        <f>Parameters!$B$4/53*(1+Parameters!$C$5*COS(2*PI()*(C808-1)/53+Parameters!$C$6))</f>
        <v>4716981.1320754718</v>
      </c>
      <c r="N808">
        <f t="shared" si="102"/>
        <v>0</v>
      </c>
      <c r="O808" s="4">
        <v>202.07</v>
      </c>
      <c r="P808">
        <f t="shared" si="103"/>
        <v>0.99626284339440307</v>
      </c>
    </row>
    <row r="809" spans="1:16" x14ac:dyDescent="0.3">
      <c r="A809">
        <v>5643</v>
      </c>
      <c r="B809" s="1">
        <f t="shared" si="96"/>
        <v>49473</v>
      </c>
      <c r="C809">
        <f t="shared" si="97"/>
        <v>24</v>
      </c>
      <c r="D809" s="2">
        <f t="shared" si="98"/>
        <v>6</v>
      </c>
      <c r="E809" s="4">
        <v>25.3</v>
      </c>
      <c r="F809">
        <v>25.3</v>
      </c>
      <c r="G809">
        <f t="shared" si="99"/>
        <v>20.207000000000001</v>
      </c>
      <c r="H809">
        <f t="shared" si="100"/>
        <v>1</v>
      </c>
      <c r="I809">
        <f>Parameters!$B$1*H809^(1/Parameters!$B$2)</f>
        <v>2.0499999999999998</v>
      </c>
      <c r="J809" s="4">
        <v>9.2590000000000003</v>
      </c>
      <c r="K809" s="5">
        <v>21.391999999999999</v>
      </c>
      <c r="L809">
        <f t="shared" si="101"/>
        <v>1</v>
      </c>
      <c r="M809">
        <f>Parameters!$B$4/53*(1+Parameters!$C$5*COS(2*PI()*(C809-1)/53+Parameters!$C$6))</f>
        <v>4716981.1320754718</v>
      </c>
      <c r="N809">
        <f t="shared" si="102"/>
        <v>0</v>
      </c>
      <c r="O809" s="4">
        <v>202.07</v>
      </c>
      <c r="P809">
        <f t="shared" si="103"/>
        <v>0.99626284339440307</v>
      </c>
    </row>
    <row r="810" spans="1:16" x14ac:dyDescent="0.3">
      <c r="A810">
        <v>5650</v>
      </c>
      <c r="B810" s="1">
        <f t="shared" si="96"/>
        <v>49480</v>
      </c>
      <c r="C810">
        <f t="shared" si="97"/>
        <v>25</v>
      </c>
      <c r="D810" s="2">
        <f t="shared" si="98"/>
        <v>6</v>
      </c>
      <c r="E810" s="4">
        <v>25.3</v>
      </c>
      <c r="F810">
        <v>25.3</v>
      </c>
      <c r="G810">
        <f t="shared" si="99"/>
        <v>20.207000000000001</v>
      </c>
      <c r="H810">
        <f t="shared" si="100"/>
        <v>1</v>
      </c>
      <c r="I810">
        <f>Parameters!$B$1*H810^(1/Parameters!$B$2)</f>
        <v>2.0499999999999998</v>
      </c>
      <c r="J810" s="4">
        <v>9.2590000000000003</v>
      </c>
      <c r="K810" s="5">
        <v>14.032999999999999</v>
      </c>
      <c r="L810">
        <f t="shared" si="101"/>
        <v>1</v>
      </c>
      <c r="M810">
        <f>Parameters!$B$4/53*(1+Parameters!$C$5*COS(2*PI()*(C810-1)/53+Parameters!$C$6))</f>
        <v>4716981.1320754718</v>
      </c>
      <c r="N810">
        <f t="shared" si="102"/>
        <v>0</v>
      </c>
      <c r="O810" s="4">
        <v>202.07</v>
      </c>
      <c r="P810">
        <f t="shared" si="103"/>
        <v>0.99626284339440307</v>
      </c>
    </row>
    <row r="811" spans="1:16" x14ac:dyDescent="0.3">
      <c r="A811">
        <v>5657</v>
      </c>
      <c r="B811" s="1">
        <f t="shared" si="96"/>
        <v>49487</v>
      </c>
      <c r="C811">
        <f t="shared" si="97"/>
        <v>26</v>
      </c>
      <c r="D811" s="2">
        <f t="shared" si="98"/>
        <v>6</v>
      </c>
      <c r="E811" s="4">
        <v>25.3</v>
      </c>
      <c r="F811">
        <v>25.3</v>
      </c>
      <c r="G811">
        <f t="shared" si="99"/>
        <v>20.207000000000001</v>
      </c>
      <c r="H811">
        <f t="shared" si="100"/>
        <v>1</v>
      </c>
      <c r="I811">
        <f>Parameters!$B$1*H811^(1/Parameters!$B$2)</f>
        <v>2.0499999999999998</v>
      </c>
      <c r="J811" s="4">
        <v>9.2590000000000003</v>
      </c>
      <c r="K811" s="5">
        <v>14.585000000000001</v>
      </c>
      <c r="L811">
        <f t="shared" si="101"/>
        <v>1</v>
      </c>
      <c r="M811">
        <f>Parameters!$B$4/53*(1+Parameters!$C$5*COS(2*PI()*(C811-1)/53+Parameters!$C$6))</f>
        <v>4716981.1320754718</v>
      </c>
      <c r="N811">
        <f t="shared" si="102"/>
        <v>0</v>
      </c>
      <c r="O811" s="4">
        <v>202.07</v>
      </c>
      <c r="P811">
        <f t="shared" si="103"/>
        <v>0.99626284339440307</v>
      </c>
    </row>
    <row r="812" spans="1:16" x14ac:dyDescent="0.3">
      <c r="A812">
        <v>5664</v>
      </c>
      <c r="B812" s="1">
        <f t="shared" si="96"/>
        <v>49494</v>
      </c>
      <c r="C812">
        <f t="shared" si="97"/>
        <v>27</v>
      </c>
      <c r="D812" s="2">
        <f t="shared" si="98"/>
        <v>7</v>
      </c>
      <c r="E812" s="4">
        <v>26</v>
      </c>
      <c r="F812">
        <v>26.091000000000001</v>
      </c>
      <c r="G812">
        <f t="shared" si="99"/>
        <v>20.998000000000001</v>
      </c>
      <c r="H812">
        <f t="shared" si="100"/>
        <v>1</v>
      </c>
      <c r="I812">
        <f>Parameters!$B$1*H812^(1/Parameters!$B$2)</f>
        <v>2.0499999999999998</v>
      </c>
      <c r="J812" s="4">
        <v>9.2590000000000003</v>
      </c>
      <c r="K812" s="5">
        <v>7.9889999999999999</v>
      </c>
      <c r="L812">
        <f t="shared" si="101"/>
        <v>0.8628361594124635</v>
      </c>
      <c r="M812">
        <f>Parameters!$B$4/53*(1+Parameters!$C$5*COS(2*PI()*(C812-1)/53+Parameters!$C$6))</f>
        <v>4716981.1320754718</v>
      </c>
      <c r="N812">
        <f t="shared" si="102"/>
        <v>0.2310776301930802</v>
      </c>
      <c r="O812" s="4">
        <v>195.511</v>
      </c>
      <c r="P812">
        <f t="shared" si="103"/>
        <v>0.96392509909874369</v>
      </c>
    </row>
    <row r="813" spans="1:16" x14ac:dyDescent="0.3">
      <c r="A813">
        <v>5671</v>
      </c>
      <c r="B813" s="1">
        <f t="shared" si="96"/>
        <v>49501</v>
      </c>
      <c r="C813">
        <f t="shared" si="97"/>
        <v>28</v>
      </c>
      <c r="D813" s="2">
        <f t="shared" si="98"/>
        <v>7</v>
      </c>
      <c r="E813" s="4">
        <v>26</v>
      </c>
      <c r="F813">
        <v>26.091000000000001</v>
      </c>
      <c r="G813">
        <f t="shared" si="99"/>
        <v>20.998000000000001</v>
      </c>
      <c r="H813">
        <f t="shared" si="100"/>
        <v>1</v>
      </c>
      <c r="I813">
        <f>Parameters!$B$1*H813^(1/Parameters!$B$2)</f>
        <v>2.0499999999999998</v>
      </c>
      <c r="J813" s="4">
        <v>9.2590000000000003</v>
      </c>
      <c r="K813" s="5">
        <v>6.9</v>
      </c>
      <c r="L813">
        <f t="shared" si="101"/>
        <v>0.74522086618425321</v>
      </c>
      <c r="M813">
        <f>Parameters!$B$4/53*(1+Parameters!$C$5*COS(2*PI()*(C813-1)/53+Parameters!$C$6))</f>
        <v>4716981.1320754718</v>
      </c>
      <c r="N813">
        <f t="shared" si="102"/>
        <v>0.42922214931139835</v>
      </c>
      <c r="O813" s="4">
        <v>187.524</v>
      </c>
      <c r="P813">
        <f t="shared" si="103"/>
        <v>0.92454690673871454</v>
      </c>
    </row>
    <row r="814" spans="1:16" x14ac:dyDescent="0.3">
      <c r="A814">
        <v>5678</v>
      </c>
      <c r="B814" s="1">
        <f t="shared" si="96"/>
        <v>49508</v>
      </c>
      <c r="C814">
        <f t="shared" si="97"/>
        <v>29</v>
      </c>
      <c r="D814" s="2">
        <f t="shared" si="98"/>
        <v>7</v>
      </c>
      <c r="E814" s="4">
        <v>26</v>
      </c>
      <c r="F814">
        <v>26.091000000000001</v>
      </c>
      <c r="G814">
        <f t="shared" si="99"/>
        <v>20.998000000000001</v>
      </c>
      <c r="H814">
        <f t="shared" si="100"/>
        <v>1</v>
      </c>
      <c r="I814">
        <f>Parameters!$B$1*H814^(1/Parameters!$B$2)</f>
        <v>2.0499999999999998</v>
      </c>
      <c r="J814" s="4">
        <v>9.2590000000000003</v>
      </c>
      <c r="K814" s="5">
        <v>6.9029999999999996</v>
      </c>
      <c r="L814">
        <f t="shared" si="101"/>
        <v>0.74554487525650714</v>
      </c>
      <c r="M814">
        <f>Parameters!$B$4/53*(1+Parameters!$C$5*COS(2*PI()*(C814-1)/53+Parameters!$C$6))</f>
        <v>4716981.1320754718</v>
      </c>
      <c r="N814">
        <f t="shared" si="102"/>
        <v>0.42867629664165102</v>
      </c>
      <c r="O814" s="4">
        <v>179.02600000000001</v>
      </c>
      <c r="P814">
        <f t="shared" si="103"/>
        <v>0.88264933835565118</v>
      </c>
    </row>
    <row r="815" spans="1:16" x14ac:dyDescent="0.3">
      <c r="A815">
        <v>5685</v>
      </c>
      <c r="B815" s="1">
        <f t="shared" si="96"/>
        <v>49515</v>
      </c>
      <c r="C815">
        <f t="shared" si="97"/>
        <v>30</v>
      </c>
      <c r="D815" s="2">
        <f t="shared" si="98"/>
        <v>7</v>
      </c>
      <c r="E815" s="4">
        <v>26</v>
      </c>
      <c r="F815">
        <v>25.6</v>
      </c>
      <c r="G815">
        <f t="shared" si="99"/>
        <v>20.507000000000001</v>
      </c>
      <c r="H815">
        <f t="shared" si="100"/>
        <v>0.98461538461538467</v>
      </c>
      <c r="I815">
        <f>Parameters!$B$1*H815^(1/Parameters!$B$2)</f>
        <v>2.1310189795669801</v>
      </c>
      <c r="J815" s="4">
        <v>9.2590000000000003</v>
      </c>
      <c r="K815" s="5">
        <v>6.4359999999999999</v>
      </c>
      <c r="L815">
        <f t="shared" si="101"/>
        <v>0.6951074630089642</v>
      </c>
      <c r="M815">
        <f>Parameters!$B$4/53*(1+Parameters!$C$5*COS(2*PI()*(C815-1)/53+Parameters!$C$6))</f>
        <v>4716981.1320754718</v>
      </c>
      <c r="N815">
        <f t="shared" si="102"/>
        <v>0.51364736223233487</v>
      </c>
      <c r="O815" s="4">
        <v>169.517</v>
      </c>
      <c r="P815">
        <f t="shared" si="103"/>
        <v>0.83576725106987193</v>
      </c>
    </row>
    <row r="816" spans="1:16" x14ac:dyDescent="0.3">
      <c r="A816">
        <v>5692</v>
      </c>
      <c r="B816" s="1">
        <f t="shared" si="96"/>
        <v>49522</v>
      </c>
      <c r="C816">
        <f t="shared" si="97"/>
        <v>31</v>
      </c>
      <c r="D816" s="2">
        <f t="shared" si="98"/>
        <v>8</v>
      </c>
      <c r="E816" s="4">
        <v>26.4</v>
      </c>
      <c r="F816">
        <v>25.99</v>
      </c>
      <c r="G816">
        <f t="shared" si="99"/>
        <v>20.896999999999998</v>
      </c>
      <c r="H816">
        <f t="shared" si="100"/>
        <v>0.98446969696969699</v>
      </c>
      <c r="I816">
        <f>Parameters!$B$1*H816^(1/Parameters!$B$2)</f>
        <v>2.1318074690399986</v>
      </c>
      <c r="J816" s="4">
        <v>9.2590000000000003</v>
      </c>
      <c r="K816" s="5">
        <v>4.601</v>
      </c>
      <c r="L816">
        <f t="shared" si="101"/>
        <v>0.49692191381358675</v>
      </c>
      <c r="M816">
        <f>Parameters!$B$4/53*(1+Parameters!$C$5*COS(2*PI()*(C816-1)/53+Parameters!$C$6))</f>
        <v>4716981.1320754718</v>
      </c>
      <c r="N816">
        <f t="shared" si="102"/>
        <v>0.84752724522784817</v>
      </c>
      <c r="O816" s="4">
        <v>159.148</v>
      </c>
      <c r="P816">
        <f t="shared" si="103"/>
        <v>0.78464511803104109</v>
      </c>
    </row>
    <row r="817" spans="1:16" x14ac:dyDescent="0.3">
      <c r="A817">
        <v>5699</v>
      </c>
      <c r="B817" s="1">
        <f t="shared" si="96"/>
        <v>49529</v>
      </c>
      <c r="C817">
        <f t="shared" si="97"/>
        <v>32</v>
      </c>
      <c r="D817" s="2">
        <f t="shared" si="98"/>
        <v>8</v>
      </c>
      <c r="E817" s="4">
        <v>26.4</v>
      </c>
      <c r="F817">
        <v>26.015999999999998</v>
      </c>
      <c r="G817">
        <f t="shared" si="99"/>
        <v>20.922999999999998</v>
      </c>
      <c r="H817">
        <f t="shared" si="100"/>
        <v>0.98545454545454547</v>
      </c>
      <c r="I817">
        <f>Parameters!$B$1*H817^(1/Parameters!$B$2)</f>
        <v>2.1264852196131012</v>
      </c>
      <c r="J817" s="4">
        <v>9.2590000000000003</v>
      </c>
      <c r="K817" s="5">
        <v>4.6029999999999998</v>
      </c>
      <c r="L817">
        <f t="shared" si="101"/>
        <v>0.49713791986175609</v>
      </c>
      <c r="M817">
        <f>Parameters!$B$4/53*(1+Parameters!$C$5*COS(2*PI()*(C817-1)/53+Parameters!$C$6))</f>
        <v>4716981.1320754718</v>
      </c>
      <c r="N817">
        <f t="shared" si="102"/>
        <v>0.84716334344801669</v>
      </c>
      <c r="O817" s="4">
        <v>148.47800000000001</v>
      </c>
      <c r="P817">
        <f t="shared" si="103"/>
        <v>0.73203896897864207</v>
      </c>
    </row>
    <row r="818" spans="1:16" x14ac:dyDescent="0.3">
      <c r="A818">
        <v>5706</v>
      </c>
      <c r="B818" s="1">
        <f t="shared" si="96"/>
        <v>49536</v>
      </c>
      <c r="C818">
        <f t="shared" si="97"/>
        <v>33</v>
      </c>
      <c r="D818" s="2">
        <f t="shared" si="98"/>
        <v>8</v>
      </c>
      <c r="E818" s="4">
        <v>26.4</v>
      </c>
      <c r="F818">
        <v>25.032</v>
      </c>
      <c r="G818">
        <f t="shared" si="99"/>
        <v>19.939</v>
      </c>
      <c r="H818">
        <f t="shared" si="100"/>
        <v>0.94818181818181824</v>
      </c>
      <c r="I818">
        <f>Parameters!$B$1*H818^(1/Parameters!$B$2)</f>
        <v>2.3416652056142739</v>
      </c>
      <c r="J818" s="4">
        <v>9.2590000000000003</v>
      </c>
      <c r="K818" s="5">
        <v>4.5380000000000003</v>
      </c>
      <c r="L818">
        <f t="shared" si="101"/>
        <v>0.49011772329625231</v>
      </c>
      <c r="M818">
        <f>Parameters!$B$4/53*(1+Parameters!$C$5*COS(2*PI()*(C818-1)/53+Parameters!$C$6))</f>
        <v>4716981.1320754718</v>
      </c>
      <c r="N818">
        <f t="shared" si="102"/>
        <v>0.85899015129254419</v>
      </c>
      <c r="O818" s="4">
        <v>137.99</v>
      </c>
      <c r="P818">
        <f t="shared" si="103"/>
        <v>0.68033013193444691</v>
      </c>
    </row>
    <row r="819" spans="1:16" x14ac:dyDescent="0.3">
      <c r="A819">
        <v>5713</v>
      </c>
      <c r="B819" s="1">
        <f t="shared" si="96"/>
        <v>49543</v>
      </c>
      <c r="C819">
        <f t="shared" si="97"/>
        <v>34</v>
      </c>
      <c r="D819" s="2">
        <f t="shared" si="98"/>
        <v>8</v>
      </c>
      <c r="E819" s="4">
        <v>26.4</v>
      </c>
      <c r="F819">
        <v>24.751000000000001</v>
      </c>
      <c r="G819">
        <f t="shared" si="99"/>
        <v>19.658000000000001</v>
      </c>
      <c r="H819">
        <f t="shared" si="100"/>
        <v>0.93753787878787886</v>
      </c>
      <c r="I819">
        <f>Parameters!$B$1*H819^(1/Parameters!$B$2)</f>
        <v>2.4086949539165068</v>
      </c>
      <c r="J819" s="4">
        <v>9.2590000000000003</v>
      </c>
      <c r="K819" s="5">
        <v>4.5609999999999999</v>
      </c>
      <c r="L819">
        <f t="shared" si="101"/>
        <v>0.49260179285019978</v>
      </c>
      <c r="M819">
        <f>Parameters!$B$4/53*(1+Parameters!$C$5*COS(2*PI()*(C819-1)/53+Parameters!$C$6))</f>
        <v>4716981.1320754718</v>
      </c>
      <c r="N819">
        <f t="shared" si="102"/>
        <v>0.8548052808244806</v>
      </c>
      <c r="O819" s="4">
        <v>131.83099999999999</v>
      </c>
      <c r="P819">
        <f t="shared" si="103"/>
        <v>0.64996450194253252</v>
      </c>
    </row>
    <row r="820" spans="1:16" x14ac:dyDescent="0.3">
      <c r="A820">
        <v>5720</v>
      </c>
      <c r="B820" s="1">
        <f t="shared" si="96"/>
        <v>49550</v>
      </c>
      <c r="C820">
        <f t="shared" si="97"/>
        <v>35</v>
      </c>
      <c r="D820" s="2">
        <f t="shared" si="98"/>
        <v>8</v>
      </c>
      <c r="E820" s="4">
        <v>26.4</v>
      </c>
      <c r="F820">
        <v>26.015999999999998</v>
      </c>
      <c r="G820">
        <f t="shared" si="99"/>
        <v>20.922999999999998</v>
      </c>
      <c r="H820">
        <f t="shared" si="100"/>
        <v>0.98545454545454547</v>
      </c>
      <c r="I820">
        <f>Parameters!$B$1*H820^(1/Parameters!$B$2)</f>
        <v>2.1264852196131012</v>
      </c>
      <c r="J820" s="4">
        <v>9.2590000000000003</v>
      </c>
      <c r="K820" s="5">
        <v>4.58</v>
      </c>
      <c r="L820">
        <f t="shared" si="101"/>
        <v>0.49465385030780862</v>
      </c>
      <c r="M820">
        <f>Parameters!$B$4/53*(1+Parameters!$C$5*COS(2*PI()*(C820-1)/53+Parameters!$C$6))</f>
        <v>4716981.1320754718</v>
      </c>
      <c r="N820">
        <f t="shared" si="102"/>
        <v>0.85134821391608018</v>
      </c>
      <c r="O820" s="4">
        <v>126.72499999999999</v>
      </c>
      <c r="P820">
        <f t="shared" si="103"/>
        <v>0.6247904628552271</v>
      </c>
    </row>
    <row r="821" spans="1:16" x14ac:dyDescent="0.3">
      <c r="A821">
        <v>5727</v>
      </c>
      <c r="B821" s="1">
        <f t="shared" si="96"/>
        <v>49557</v>
      </c>
      <c r="C821">
        <f t="shared" si="97"/>
        <v>36</v>
      </c>
      <c r="D821" s="2">
        <f t="shared" si="98"/>
        <v>9</v>
      </c>
      <c r="E821" s="4">
        <v>25</v>
      </c>
      <c r="F821">
        <v>24.765999999999998</v>
      </c>
      <c r="G821">
        <f t="shared" si="99"/>
        <v>19.672999999999998</v>
      </c>
      <c r="H821">
        <f t="shared" si="100"/>
        <v>0.99063999999999997</v>
      </c>
      <c r="I821">
        <f>Parameters!$B$1*H821^(1/Parameters!$B$2)</f>
        <v>2.0987669242390967</v>
      </c>
      <c r="J821" s="4">
        <v>9.2590000000000003</v>
      </c>
      <c r="K821" s="5">
        <v>4.5759999999999996</v>
      </c>
      <c r="L821">
        <f t="shared" si="101"/>
        <v>0.49422183821146987</v>
      </c>
      <c r="M821">
        <f>Parameters!$B$4/53*(1+Parameters!$C$5*COS(2*PI()*(C821-1)/53+Parameters!$C$6))</f>
        <v>4716981.1320754718</v>
      </c>
      <c r="N821">
        <f t="shared" si="102"/>
        <v>0.85207601747574357</v>
      </c>
      <c r="O821" s="4">
        <v>123.02800000000001</v>
      </c>
      <c r="P821">
        <f t="shared" si="103"/>
        <v>0.60656319640286349</v>
      </c>
    </row>
    <row r="822" spans="1:16" x14ac:dyDescent="0.3">
      <c r="A822">
        <v>5734</v>
      </c>
      <c r="B822" s="1">
        <f t="shared" si="96"/>
        <v>49564</v>
      </c>
      <c r="C822">
        <f t="shared" si="97"/>
        <v>37</v>
      </c>
      <c r="D822" s="2">
        <f t="shared" si="98"/>
        <v>9</v>
      </c>
      <c r="E822" s="4">
        <v>25</v>
      </c>
      <c r="F822">
        <v>24.765999999999998</v>
      </c>
      <c r="G822">
        <f t="shared" si="99"/>
        <v>19.672999999999998</v>
      </c>
      <c r="H822">
        <f t="shared" si="100"/>
        <v>0.99063999999999997</v>
      </c>
      <c r="I822">
        <f>Parameters!$B$1*H822^(1/Parameters!$B$2)</f>
        <v>2.0987669242390967</v>
      </c>
      <c r="J822" s="4">
        <v>9.2590000000000003</v>
      </c>
      <c r="K822" s="5">
        <v>4.5890000000000004</v>
      </c>
      <c r="L822">
        <f t="shared" si="101"/>
        <v>0.49562587752457071</v>
      </c>
      <c r="M822">
        <f>Parameters!$B$4/53*(1+Parameters!$C$5*COS(2*PI()*(C822-1)/53+Parameters!$C$6))</f>
        <v>4716981.1320754718</v>
      </c>
      <c r="N822">
        <f t="shared" si="102"/>
        <v>0.84971065590683781</v>
      </c>
      <c r="O822" s="4">
        <v>116.06</v>
      </c>
      <c r="P822">
        <f t="shared" si="103"/>
        <v>0.57220896523162479</v>
      </c>
    </row>
    <row r="823" spans="1:16" x14ac:dyDescent="0.3">
      <c r="A823">
        <v>5741</v>
      </c>
      <c r="B823" s="1">
        <f t="shared" si="96"/>
        <v>49571</v>
      </c>
      <c r="C823">
        <f t="shared" si="97"/>
        <v>38</v>
      </c>
      <c r="D823" s="2">
        <f t="shared" si="98"/>
        <v>9</v>
      </c>
      <c r="E823" s="4">
        <v>25</v>
      </c>
      <c r="F823">
        <v>24.765999999999998</v>
      </c>
      <c r="G823">
        <f t="shared" si="99"/>
        <v>19.672999999999998</v>
      </c>
      <c r="H823">
        <f t="shared" si="100"/>
        <v>0.99063999999999997</v>
      </c>
      <c r="I823">
        <f>Parameters!$B$1*H823^(1/Parameters!$B$2)</f>
        <v>2.0987669242390967</v>
      </c>
      <c r="J823" s="4">
        <v>9.2590000000000003</v>
      </c>
      <c r="K823" s="5">
        <v>4.5720000000000001</v>
      </c>
      <c r="L823">
        <f t="shared" si="101"/>
        <v>0.49378982611513123</v>
      </c>
      <c r="M823">
        <f>Parameters!$B$4/53*(1+Parameters!$C$5*COS(2*PI()*(C823-1)/53+Parameters!$C$6))</f>
        <v>4716981.1320754718</v>
      </c>
      <c r="N823">
        <f t="shared" si="102"/>
        <v>0.85280382103540664</v>
      </c>
      <c r="O823" s="4">
        <v>113.364</v>
      </c>
      <c r="P823">
        <f t="shared" si="103"/>
        <v>0.55891691482438322</v>
      </c>
    </row>
    <row r="824" spans="1:16" x14ac:dyDescent="0.3">
      <c r="A824">
        <v>5748</v>
      </c>
      <c r="B824" s="1">
        <f t="shared" si="96"/>
        <v>49578</v>
      </c>
      <c r="C824">
        <f t="shared" si="97"/>
        <v>39</v>
      </c>
      <c r="D824" s="2">
        <f t="shared" si="98"/>
        <v>9</v>
      </c>
      <c r="E824" s="4">
        <v>25</v>
      </c>
      <c r="F824">
        <v>24.675000000000001</v>
      </c>
      <c r="G824">
        <f t="shared" si="99"/>
        <v>19.582000000000001</v>
      </c>
      <c r="H824">
        <f t="shared" si="100"/>
        <v>0.98699999999999999</v>
      </c>
      <c r="I824">
        <f>Parameters!$B$1*H824^(1/Parameters!$B$2)</f>
        <v>2.1181708126644123</v>
      </c>
      <c r="J824" s="4">
        <v>9.2590000000000003</v>
      </c>
      <c r="K824" s="5">
        <v>4.532</v>
      </c>
      <c r="L824">
        <f t="shared" si="101"/>
        <v>0.48946970515174426</v>
      </c>
      <c r="M824">
        <f>Parameters!$B$4/53*(1+Parameters!$C$5*COS(2*PI()*(C824-1)/53+Parameters!$C$6))</f>
        <v>4716981.1320754718</v>
      </c>
      <c r="N824">
        <f t="shared" si="102"/>
        <v>0.86008185663203907</v>
      </c>
      <c r="O824" s="4">
        <v>119.318</v>
      </c>
      <c r="P824">
        <f t="shared" si="103"/>
        <v>0.58827183623562818</v>
      </c>
    </row>
    <row r="825" spans="1:16" x14ac:dyDescent="0.3">
      <c r="A825">
        <v>5755</v>
      </c>
      <c r="B825" s="1">
        <f t="shared" si="96"/>
        <v>49585</v>
      </c>
      <c r="C825">
        <f t="shared" si="97"/>
        <v>40</v>
      </c>
      <c r="D825" s="2">
        <f t="shared" si="98"/>
        <v>10</v>
      </c>
      <c r="E825" s="4">
        <v>24.3</v>
      </c>
      <c r="F825">
        <v>24.3</v>
      </c>
      <c r="G825">
        <f t="shared" si="99"/>
        <v>19.207000000000001</v>
      </c>
      <c r="H825">
        <f t="shared" si="100"/>
        <v>1</v>
      </c>
      <c r="I825">
        <f>Parameters!$B$1*H825^(1/Parameters!$B$2)</f>
        <v>2.0499999999999998</v>
      </c>
      <c r="J825" s="4">
        <v>9.2590000000000003</v>
      </c>
      <c r="K825" s="5">
        <v>37.037999999999997</v>
      </c>
      <c r="L825">
        <f t="shared" si="101"/>
        <v>1</v>
      </c>
      <c r="M825">
        <f>Parameters!$B$4/53*(1+Parameters!$C$5*COS(2*PI()*(C825-1)/53+Parameters!$C$6))</f>
        <v>4716981.1320754718</v>
      </c>
      <c r="N825">
        <f t="shared" si="102"/>
        <v>0</v>
      </c>
      <c r="O825" s="4">
        <v>131.22900000000001</v>
      </c>
      <c r="P825">
        <f t="shared" si="103"/>
        <v>0.64699646991539639</v>
      </c>
    </row>
    <row r="826" spans="1:16" x14ac:dyDescent="0.3">
      <c r="A826">
        <v>5762</v>
      </c>
      <c r="B826" s="1">
        <f t="shared" si="96"/>
        <v>49592</v>
      </c>
      <c r="C826">
        <f t="shared" si="97"/>
        <v>41</v>
      </c>
      <c r="D826" s="2">
        <f t="shared" si="98"/>
        <v>10</v>
      </c>
      <c r="E826" s="4">
        <v>24.3</v>
      </c>
      <c r="F826">
        <v>24.3</v>
      </c>
      <c r="G826">
        <f t="shared" si="99"/>
        <v>19.207000000000001</v>
      </c>
      <c r="H826">
        <f t="shared" si="100"/>
        <v>1</v>
      </c>
      <c r="I826">
        <f>Parameters!$B$1*H826^(1/Parameters!$B$2)</f>
        <v>2.0499999999999998</v>
      </c>
      <c r="J826" s="4">
        <v>9.2590000000000003</v>
      </c>
      <c r="K826" s="5">
        <v>62.637</v>
      </c>
      <c r="L826">
        <f t="shared" si="101"/>
        <v>1</v>
      </c>
      <c r="M826">
        <f>Parameters!$B$4/53*(1+Parameters!$C$5*COS(2*PI()*(C826-1)/53+Parameters!$C$6))</f>
        <v>4716981.1320754718</v>
      </c>
      <c r="N826">
        <f t="shared" si="102"/>
        <v>0</v>
      </c>
      <c r="O826" s="4">
        <v>143.398</v>
      </c>
      <c r="P826">
        <f t="shared" si="103"/>
        <v>0.70699311732107994</v>
      </c>
    </row>
    <row r="827" spans="1:16" x14ac:dyDescent="0.3">
      <c r="A827">
        <v>5769</v>
      </c>
      <c r="B827" s="1">
        <f t="shared" si="96"/>
        <v>49599</v>
      </c>
      <c r="C827">
        <f t="shared" si="97"/>
        <v>42</v>
      </c>
      <c r="D827" s="2">
        <f t="shared" si="98"/>
        <v>10</v>
      </c>
      <c r="E827" s="4">
        <v>24.3</v>
      </c>
      <c r="F827">
        <v>24.3</v>
      </c>
      <c r="G827">
        <f t="shared" si="99"/>
        <v>19.207000000000001</v>
      </c>
      <c r="H827">
        <f t="shared" si="100"/>
        <v>1</v>
      </c>
      <c r="I827">
        <f>Parameters!$B$1*H827^(1/Parameters!$B$2)</f>
        <v>2.0499999999999998</v>
      </c>
      <c r="J827" s="4">
        <v>9.2590000000000003</v>
      </c>
      <c r="K827" s="5">
        <v>6.819</v>
      </c>
      <c r="L827">
        <f t="shared" si="101"/>
        <v>0.73647262123339452</v>
      </c>
      <c r="M827">
        <f>Parameters!$B$4/53*(1+Parameters!$C$5*COS(2*PI()*(C827-1)/53+Parameters!$C$6))</f>
        <v>4716981.1320754718</v>
      </c>
      <c r="N827">
        <f t="shared" si="102"/>
        <v>0.44396017139457916</v>
      </c>
      <c r="O827" s="4">
        <v>154.75</v>
      </c>
      <c r="P827">
        <f t="shared" si="103"/>
        <v>0.7629617212613643</v>
      </c>
    </row>
    <row r="828" spans="1:16" x14ac:dyDescent="0.3">
      <c r="A828">
        <v>5776</v>
      </c>
      <c r="B828" s="1">
        <f t="shared" si="96"/>
        <v>49606</v>
      </c>
      <c r="C828">
        <f t="shared" si="97"/>
        <v>43</v>
      </c>
      <c r="D828" s="2">
        <f t="shared" si="98"/>
        <v>10</v>
      </c>
      <c r="E828" s="4">
        <v>24.3</v>
      </c>
      <c r="F828">
        <v>24.3</v>
      </c>
      <c r="G828">
        <f t="shared" si="99"/>
        <v>19.207000000000001</v>
      </c>
      <c r="H828">
        <f t="shared" si="100"/>
        <v>1</v>
      </c>
      <c r="I828">
        <f>Parameters!$B$1*H828^(1/Parameters!$B$2)</f>
        <v>2.0499999999999998</v>
      </c>
      <c r="J828" s="4">
        <v>9.2590000000000003</v>
      </c>
      <c r="K828" s="5">
        <v>9.1359999999999992</v>
      </c>
      <c r="L828">
        <f t="shared" si="101"/>
        <v>0.98671562803758495</v>
      </c>
      <c r="M828">
        <f>Parameters!$B$4/53*(1+Parameters!$C$5*COS(2*PI()*(C828-1)/53+Parameters!$C$6))</f>
        <v>4716981.1320754718</v>
      </c>
      <c r="N828">
        <f t="shared" si="102"/>
        <v>2.2379959459644945E-2</v>
      </c>
      <c r="O828" s="4">
        <v>164.16</v>
      </c>
      <c r="P828">
        <f t="shared" si="103"/>
        <v>0.80935571025696651</v>
      </c>
    </row>
    <row r="829" spans="1:16" x14ac:dyDescent="0.3">
      <c r="A829">
        <v>5783</v>
      </c>
      <c r="B829" s="1">
        <f t="shared" si="96"/>
        <v>49613</v>
      </c>
      <c r="C829">
        <f t="shared" si="97"/>
        <v>44</v>
      </c>
      <c r="D829" s="2">
        <f t="shared" si="98"/>
        <v>10</v>
      </c>
      <c r="E829" s="4">
        <v>24.3</v>
      </c>
      <c r="F829">
        <v>24.3</v>
      </c>
      <c r="G829">
        <f t="shared" si="99"/>
        <v>19.207000000000001</v>
      </c>
      <c r="H829">
        <f t="shared" si="100"/>
        <v>1</v>
      </c>
      <c r="I829">
        <f>Parameters!$B$1*H829^(1/Parameters!$B$2)</f>
        <v>2.0499999999999998</v>
      </c>
      <c r="J829" s="4">
        <v>9.2590000000000003</v>
      </c>
      <c r="K829" s="5">
        <v>45.438000000000002</v>
      </c>
      <c r="L829">
        <f t="shared" si="101"/>
        <v>1</v>
      </c>
      <c r="M829">
        <f>Parameters!$B$4/53*(1+Parameters!$C$5*COS(2*PI()*(C829-1)/53+Parameters!$C$6))</f>
        <v>4716981.1320754718</v>
      </c>
      <c r="N829">
        <f t="shared" si="102"/>
        <v>0</v>
      </c>
      <c r="O829" s="4">
        <v>175.85</v>
      </c>
      <c r="P829">
        <f t="shared" si="103"/>
        <v>0.86699075078391541</v>
      </c>
    </row>
    <row r="830" spans="1:16" x14ac:dyDescent="0.3">
      <c r="A830">
        <v>5790</v>
      </c>
      <c r="B830" s="1">
        <f t="shared" si="96"/>
        <v>49620</v>
      </c>
      <c r="C830">
        <f t="shared" si="97"/>
        <v>45</v>
      </c>
      <c r="D830" s="2">
        <f t="shared" si="98"/>
        <v>11</v>
      </c>
      <c r="E830" s="4">
        <v>24.7</v>
      </c>
      <c r="F830">
        <v>24.7</v>
      </c>
      <c r="G830">
        <f t="shared" si="99"/>
        <v>19.606999999999999</v>
      </c>
      <c r="H830">
        <f t="shared" si="100"/>
        <v>1</v>
      </c>
      <c r="I830">
        <f>Parameters!$B$1*H830^(1/Parameters!$B$2)</f>
        <v>2.0499999999999998</v>
      </c>
      <c r="J830" s="4">
        <v>9.2590000000000003</v>
      </c>
      <c r="K830" s="5">
        <v>118.55500000000001</v>
      </c>
      <c r="L830">
        <f t="shared" si="101"/>
        <v>1</v>
      </c>
      <c r="M830">
        <f>Parameters!$B$4/53*(1+Parameters!$C$5*COS(2*PI()*(C830-1)/53+Parameters!$C$6))</f>
        <v>4716981.1320754718</v>
      </c>
      <c r="N830">
        <f t="shared" si="102"/>
        <v>0</v>
      </c>
      <c r="O830" s="4">
        <v>188.84100000000001</v>
      </c>
      <c r="P830">
        <f t="shared" si="103"/>
        <v>0.93104009308379521</v>
      </c>
    </row>
    <row r="831" spans="1:16" x14ac:dyDescent="0.3">
      <c r="A831">
        <v>5797</v>
      </c>
      <c r="B831" s="1">
        <f t="shared" si="96"/>
        <v>49627</v>
      </c>
      <c r="C831">
        <f t="shared" si="97"/>
        <v>46</v>
      </c>
      <c r="D831" s="2">
        <f t="shared" si="98"/>
        <v>11</v>
      </c>
      <c r="E831" s="4">
        <v>24.7</v>
      </c>
      <c r="F831">
        <v>24.7</v>
      </c>
      <c r="G831">
        <f t="shared" si="99"/>
        <v>19.606999999999999</v>
      </c>
      <c r="H831">
        <f t="shared" si="100"/>
        <v>1</v>
      </c>
      <c r="I831">
        <f>Parameters!$B$1*H831^(1/Parameters!$B$2)</f>
        <v>2.0499999999999998</v>
      </c>
      <c r="J831" s="4">
        <v>9.2590000000000003</v>
      </c>
      <c r="K831" s="5">
        <v>219.40100000000001</v>
      </c>
      <c r="L831">
        <f t="shared" si="101"/>
        <v>1</v>
      </c>
      <c r="M831">
        <f>Parameters!$B$4/53*(1+Parameters!$C$5*COS(2*PI()*(C831-1)/53+Parameters!$C$6))</f>
        <v>4716981.1320754718</v>
      </c>
      <c r="N831">
        <f t="shared" si="102"/>
        <v>0</v>
      </c>
      <c r="O831" s="4">
        <v>202.124</v>
      </c>
      <c r="P831">
        <f t="shared" si="103"/>
        <v>0.99652907882540864</v>
      </c>
    </row>
    <row r="832" spans="1:16" x14ac:dyDescent="0.3">
      <c r="A832">
        <v>5804</v>
      </c>
      <c r="B832" s="1">
        <f t="shared" si="96"/>
        <v>49634</v>
      </c>
      <c r="C832">
        <f t="shared" si="97"/>
        <v>47</v>
      </c>
      <c r="D832" s="2">
        <f t="shared" si="98"/>
        <v>11</v>
      </c>
      <c r="E832" s="4">
        <v>24.7</v>
      </c>
      <c r="F832">
        <v>24.7</v>
      </c>
      <c r="G832">
        <f t="shared" si="99"/>
        <v>19.606999999999999</v>
      </c>
      <c r="H832">
        <f t="shared" si="100"/>
        <v>1</v>
      </c>
      <c r="I832">
        <f>Parameters!$B$1*H832^(1/Parameters!$B$2)</f>
        <v>2.0499999999999998</v>
      </c>
      <c r="J832" s="4">
        <v>9.2590000000000003</v>
      </c>
      <c r="K832" s="5">
        <v>240.852</v>
      </c>
      <c r="L832">
        <f t="shared" si="101"/>
        <v>1</v>
      </c>
      <c r="M832">
        <f>Parameters!$B$4/53*(1+Parameters!$C$5*COS(2*PI()*(C832-1)/53+Parameters!$C$6))</f>
        <v>4716981.1320754718</v>
      </c>
      <c r="N832">
        <f t="shared" si="102"/>
        <v>0</v>
      </c>
      <c r="O832" s="4">
        <v>202.124</v>
      </c>
      <c r="P832">
        <f t="shared" si="103"/>
        <v>0.99652907882540864</v>
      </c>
    </row>
    <row r="833" spans="1:16" x14ac:dyDescent="0.3">
      <c r="A833">
        <v>5811</v>
      </c>
      <c r="B833" s="1">
        <f t="shared" si="96"/>
        <v>49641</v>
      </c>
      <c r="C833">
        <f t="shared" si="97"/>
        <v>48</v>
      </c>
      <c r="D833" s="2">
        <f t="shared" si="98"/>
        <v>11</v>
      </c>
      <c r="E833" s="4">
        <v>24.7</v>
      </c>
      <c r="F833">
        <v>24.7</v>
      </c>
      <c r="G833">
        <f t="shared" si="99"/>
        <v>19.606999999999999</v>
      </c>
      <c r="H833">
        <f t="shared" si="100"/>
        <v>1</v>
      </c>
      <c r="I833">
        <f>Parameters!$B$1*H833^(1/Parameters!$B$2)</f>
        <v>2.0499999999999998</v>
      </c>
      <c r="J833" s="4">
        <v>9.2590000000000003</v>
      </c>
      <c r="K833" s="5">
        <v>157.64500000000001</v>
      </c>
      <c r="L833">
        <f t="shared" si="101"/>
        <v>1</v>
      </c>
      <c r="M833">
        <f>Parameters!$B$4/53*(1+Parameters!$C$5*COS(2*PI()*(C833-1)/53+Parameters!$C$6))</f>
        <v>4716981.1320754718</v>
      </c>
      <c r="N833">
        <f t="shared" si="102"/>
        <v>0</v>
      </c>
      <c r="O833" s="4">
        <v>202.124</v>
      </c>
      <c r="P833">
        <f t="shared" si="103"/>
        <v>0.99652907882540864</v>
      </c>
    </row>
    <row r="834" spans="1:16" x14ac:dyDescent="0.3">
      <c r="A834">
        <v>5818</v>
      </c>
      <c r="B834" s="1">
        <f t="shared" si="96"/>
        <v>49648</v>
      </c>
      <c r="C834">
        <f t="shared" si="97"/>
        <v>49</v>
      </c>
      <c r="D834" s="2">
        <f t="shared" si="98"/>
        <v>12</v>
      </c>
      <c r="E834" s="4">
        <v>25.5</v>
      </c>
      <c r="F834">
        <v>25.5</v>
      </c>
      <c r="G834">
        <f t="shared" si="99"/>
        <v>20.407</v>
      </c>
      <c r="H834">
        <f t="shared" si="100"/>
        <v>1</v>
      </c>
      <c r="I834">
        <f>Parameters!$B$1*H834^(1/Parameters!$B$2)</f>
        <v>2.0499999999999998</v>
      </c>
      <c r="J834" s="4">
        <v>9.2590000000000003</v>
      </c>
      <c r="K834" s="5">
        <v>109.79900000000001</v>
      </c>
      <c r="L834">
        <f t="shared" si="101"/>
        <v>1</v>
      </c>
      <c r="M834">
        <f>Parameters!$B$4/53*(1+Parameters!$C$5*COS(2*PI()*(C834-1)/53+Parameters!$C$6))</f>
        <v>4716981.1320754718</v>
      </c>
      <c r="N834">
        <f t="shared" si="102"/>
        <v>0</v>
      </c>
      <c r="O834" s="4">
        <v>202.08500000000001</v>
      </c>
      <c r="P834">
        <f t="shared" si="103"/>
        <v>0.99633679768079364</v>
      </c>
    </row>
    <row r="835" spans="1:16" x14ac:dyDescent="0.3">
      <c r="A835">
        <v>5825</v>
      </c>
      <c r="B835" s="1">
        <f t="shared" si="96"/>
        <v>49655</v>
      </c>
      <c r="C835">
        <f t="shared" si="97"/>
        <v>50</v>
      </c>
      <c r="D835" s="2">
        <f t="shared" si="98"/>
        <v>12</v>
      </c>
      <c r="E835" s="4">
        <v>25.5</v>
      </c>
      <c r="F835">
        <v>25.5</v>
      </c>
      <c r="G835">
        <f t="shared" si="99"/>
        <v>20.407</v>
      </c>
      <c r="H835">
        <f t="shared" si="100"/>
        <v>1</v>
      </c>
      <c r="I835">
        <f>Parameters!$B$1*H835^(1/Parameters!$B$2)</f>
        <v>2.0499999999999998</v>
      </c>
      <c r="J835" s="4">
        <v>9.2590000000000003</v>
      </c>
      <c r="K835" s="5">
        <v>81.332999999999998</v>
      </c>
      <c r="L835">
        <f t="shared" si="101"/>
        <v>1</v>
      </c>
      <c r="M835">
        <f>Parameters!$B$4/53*(1+Parameters!$C$5*COS(2*PI()*(C835-1)/53+Parameters!$C$6))</f>
        <v>4716981.1320754718</v>
      </c>
      <c r="N835">
        <f t="shared" si="102"/>
        <v>0</v>
      </c>
      <c r="O835" s="4">
        <v>202.08500000000001</v>
      </c>
      <c r="P835">
        <f t="shared" si="103"/>
        <v>0.99633679768079364</v>
      </c>
    </row>
    <row r="836" spans="1:16" x14ac:dyDescent="0.3">
      <c r="A836">
        <v>5832</v>
      </c>
      <c r="B836" s="1">
        <f t="shared" ref="B836:B899" si="104">A836+43830</f>
        <v>49662</v>
      </c>
      <c r="C836">
        <f t="shared" ref="C836:C899" si="105">WEEKNUM(B836)</f>
        <v>51</v>
      </c>
      <c r="D836" s="2">
        <f t="shared" ref="D836:D899" si="106">MONTH(B836)</f>
        <v>12</v>
      </c>
      <c r="E836" s="4">
        <v>25.5</v>
      </c>
      <c r="F836">
        <v>25.5</v>
      </c>
      <c r="G836">
        <f t="shared" ref="G836:G899" si="107">F836-5.093</f>
        <v>20.407</v>
      </c>
      <c r="H836">
        <f t="shared" ref="H836:H899" si="108">MIN(1,F836/E836)</f>
        <v>1</v>
      </c>
      <c r="I836">
        <f>Parameters!$B$1*H836^(1/Parameters!$B$2)</f>
        <v>2.0499999999999998</v>
      </c>
      <c r="J836" s="4">
        <v>9.2590000000000003</v>
      </c>
      <c r="K836" s="5">
        <v>69.293000000000006</v>
      </c>
      <c r="L836">
        <f t="shared" ref="L836:L899" si="109">MIN(1,K836/J836)</f>
        <v>1</v>
      </c>
      <c r="M836">
        <f>Parameters!$B$4/53*(1+Parameters!$C$5*COS(2*PI()*(C836-1)/53+Parameters!$C$6))</f>
        <v>4716981.1320754718</v>
      </c>
      <c r="N836">
        <f t="shared" ref="N836:N899" si="110">2*M836/(J836*86400*7)*(1-L836)</f>
        <v>0</v>
      </c>
      <c r="O836" s="4">
        <v>202.08500000000001</v>
      </c>
      <c r="P836">
        <f t="shared" ref="P836:P899" si="111">O836/202.828</f>
        <v>0.99633679768079364</v>
      </c>
    </row>
    <row r="837" spans="1:16" x14ac:dyDescent="0.3">
      <c r="A837">
        <v>5839</v>
      </c>
      <c r="B837" s="1">
        <f t="shared" si="104"/>
        <v>49669</v>
      </c>
      <c r="C837">
        <f t="shared" si="105"/>
        <v>52</v>
      </c>
      <c r="D837" s="2">
        <f t="shared" si="106"/>
        <v>12</v>
      </c>
      <c r="E837" s="4">
        <v>25.5</v>
      </c>
      <c r="F837">
        <v>25.5</v>
      </c>
      <c r="G837">
        <f t="shared" si="107"/>
        <v>20.407</v>
      </c>
      <c r="H837">
        <f t="shared" si="108"/>
        <v>1</v>
      </c>
      <c r="I837">
        <f>Parameters!$B$1*H837^(1/Parameters!$B$2)</f>
        <v>2.0499999999999998</v>
      </c>
      <c r="J837" s="4">
        <v>9.2590000000000003</v>
      </c>
      <c r="K837" s="5">
        <v>263.471</v>
      </c>
      <c r="L837">
        <f t="shared" si="109"/>
        <v>1</v>
      </c>
      <c r="M837">
        <f>Parameters!$B$4/53*(1+Parameters!$C$5*COS(2*PI()*(C837-1)/53+Parameters!$C$6))</f>
        <v>4716981.1320754718</v>
      </c>
      <c r="N837">
        <f t="shared" si="110"/>
        <v>0</v>
      </c>
      <c r="O837" s="4">
        <v>202.08500000000001</v>
      </c>
      <c r="P837">
        <f t="shared" si="111"/>
        <v>0.99633679768079364</v>
      </c>
    </row>
    <row r="838" spans="1:16" x14ac:dyDescent="0.3">
      <c r="A838">
        <v>5846</v>
      </c>
      <c r="B838" s="1">
        <f t="shared" si="104"/>
        <v>49676</v>
      </c>
      <c r="C838">
        <f t="shared" si="105"/>
        <v>1</v>
      </c>
      <c r="D838" s="2">
        <f t="shared" si="106"/>
        <v>1</v>
      </c>
      <c r="E838" s="4">
        <v>24.7</v>
      </c>
      <c r="F838">
        <v>24.7</v>
      </c>
      <c r="G838">
        <f t="shared" si="107"/>
        <v>19.606999999999999</v>
      </c>
      <c r="H838">
        <f t="shared" si="108"/>
        <v>1</v>
      </c>
      <c r="I838">
        <f>Parameters!$B$1*H838^(1/Parameters!$B$2)</f>
        <v>2.0499999999999998</v>
      </c>
      <c r="J838" s="4">
        <v>9.2590000000000003</v>
      </c>
      <c r="K838" s="5">
        <v>347.95499999999998</v>
      </c>
      <c r="L838">
        <f t="shared" si="109"/>
        <v>1</v>
      </c>
      <c r="M838">
        <f>Parameters!$B$4/53*(1+Parameters!$C$5*COS(2*PI()*(C838-1)/53+Parameters!$C$6))</f>
        <v>4716981.1320754718</v>
      </c>
      <c r="N838">
        <f t="shared" si="110"/>
        <v>0</v>
      </c>
      <c r="O838" s="4">
        <v>202.11699999999999</v>
      </c>
      <c r="P838">
        <f t="shared" si="111"/>
        <v>0.99649456682509308</v>
      </c>
    </row>
    <row r="839" spans="1:16" x14ac:dyDescent="0.3">
      <c r="A839">
        <v>5853</v>
      </c>
      <c r="B839" s="1">
        <f t="shared" si="104"/>
        <v>49683</v>
      </c>
      <c r="C839">
        <f t="shared" si="105"/>
        <v>2</v>
      </c>
      <c r="D839" s="2">
        <f t="shared" si="106"/>
        <v>1</v>
      </c>
      <c r="E839" s="4">
        <v>24.7</v>
      </c>
      <c r="F839">
        <v>24.7</v>
      </c>
      <c r="G839">
        <f t="shared" si="107"/>
        <v>19.606999999999999</v>
      </c>
      <c r="H839">
        <f t="shared" si="108"/>
        <v>1</v>
      </c>
      <c r="I839">
        <f>Parameters!$B$1*H839^(1/Parameters!$B$2)</f>
        <v>2.0499999999999998</v>
      </c>
      <c r="J839" s="4">
        <v>9.2590000000000003</v>
      </c>
      <c r="K839" s="5">
        <v>292.48</v>
      </c>
      <c r="L839">
        <f t="shared" si="109"/>
        <v>1</v>
      </c>
      <c r="M839">
        <f>Parameters!$B$4/53*(1+Parameters!$C$5*COS(2*PI()*(C839-1)/53+Parameters!$C$6))</f>
        <v>4716981.1320754718</v>
      </c>
      <c r="N839">
        <f t="shared" si="110"/>
        <v>0</v>
      </c>
      <c r="O839" s="4">
        <v>202.11699999999999</v>
      </c>
      <c r="P839">
        <f t="shared" si="111"/>
        <v>0.99649456682509308</v>
      </c>
    </row>
    <row r="840" spans="1:16" x14ac:dyDescent="0.3">
      <c r="A840">
        <v>5860</v>
      </c>
      <c r="B840" s="1">
        <f t="shared" si="104"/>
        <v>49690</v>
      </c>
      <c r="C840">
        <f t="shared" si="105"/>
        <v>3</v>
      </c>
      <c r="D840" s="2">
        <f t="shared" si="106"/>
        <v>1</v>
      </c>
      <c r="E840" s="4">
        <v>24.7</v>
      </c>
      <c r="F840">
        <v>24.7</v>
      </c>
      <c r="G840">
        <f t="shared" si="107"/>
        <v>19.606999999999999</v>
      </c>
      <c r="H840">
        <f t="shared" si="108"/>
        <v>1</v>
      </c>
      <c r="I840">
        <f>Parameters!$B$1*H840^(1/Parameters!$B$2)</f>
        <v>2.0499999999999998</v>
      </c>
      <c r="J840" s="4">
        <v>9.2590000000000003</v>
      </c>
      <c r="K840" s="5">
        <v>192.69900000000001</v>
      </c>
      <c r="L840">
        <f t="shared" si="109"/>
        <v>1</v>
      </c>
      <c r="M840">
        <f>Parameters!$B$4/53*(1+Parameters!$C$5*COS(2*PI()*(C840-1)/53+Parameters!$C$6))</f>
        <v>4716981.1320754718</v>
      </c>
      <c r="N840">
        <f t="shared" si="110"/>
        <v>0</v>
      </c>
      <c r="O840" s="4">
        <v>202.11699999999999</v>
      </c>
      <c r="P840">
        <f t="shared" si="111"/>
        <v>0.99649456682509308</v>
      </c>
    </row>
    <row r="841" spans="1:16" x14ac:dyDescent="0.3">
      <c r="A841">
        <v>5867</v>
      </c>
      <c r="B841" s="1">
        <f t="shared" si="104"/>
        <v>49697</v>
      </c>
      <c r="C841">
        <f t="shared" si="105"/>
        <v>4</v>
      </c>
      <c r="D841" s="2">
        <f t="shared" si="106"/>
        <v>1</v>
      </c>
      <c r="E841" s="4">
        <v>24.7</v>
      </c>
      <c r="F841">
        <v>24.7</v>
      </c>
      <c r="G841">
        <f t="shared" si="107"/>
        <v>19.606999999999999</v>
      </c>
      <c r="H841">
        <f t="shared" si="108"/>
        <v>1</v>
      </c>
      <c r="I841">
        <f>Parameters!$B$1*H841^(1/Parameters!$B$2)</f>
        <v>2.0499999999999998</v>
      </c>
      <c r="J841" s="4">
        <v>9.2590000000000003</v>
      </c>
      <c r="K841" s="5">
        <v>191.89099999999999</v>
      </c>
      <c r="L841">
        <f t="shared" si="109"/>
        <v>1</v>
      </c>
      <c r="M841">
        <f>Parameters!$B$4/53*(1+Parameters!$C$5*COS(2*PI()*(C841-1)/53+Parameters!$C$6))</f>
        <v>4716981.1320754718</v>
      </c>
      <c r="N841">
        <f t="shared" si="110"/>
        <v>0</v>
      </c>
      <c r="O841" s="4">
        <v>202.11699999999999</v>
      </c>
      <c r="P841">
        <f t="shared" si="111"/>
        <v>0.99649456682509308</v>
      </c>
    </row>
    <row r="842" spans="1:16" x14ac:dyDescent="0.3">
      <c r="A842">
        <v>5874</v>
      </c>
      <c r="B842" s="1">
        <f t="shared" si="104"/>
        <v>49704</v>
      </c>
      <c r="C842">
        <f t="shared" si="105"/>
        <v>5</v>
      </c>
      <c r="D842" s="2">
        <f t="shared" si="106"/>
        <v>1</v>
      </c>
      <c r="E842" s="4">
        <v>24.7</v>
      </c>
      <c r="F842">
        <v>24.7</v>
      </c>
      <c r="G842">
        <f t="shared" si="107"/>
        <v>19.606999999999999</v>
      </c>
      <c r="H842">
        <f t="shared" si="108"/>
        <v>1</v>
      </c>
      <c r="I842">
        <f>Parameters!$B$1*H842^(1/Parameters!$B$2)</f>
        <v>2.0499999999999998</v>
      </c>
      <c r="J842" s="4">
        <v>9.2590000000000003</v>
      </c>
      <c r="K842" s="5">
        <v>268.55900000000003</v>
      </c>
      <c r="L842">
        <f t="shared" si="109"/>
        <v>1</v>
      </c>
      <c r="M842">
        <f>Parameters!$B$4/53*(1+Parameters!$C$5*COS(2*PI()*(C842-1)/53+Parameters!$C$6))</f>
        <v>4716981.1320754718</v>
      </c>
      <c r="N842">
        <f t="shared" si="110"/>
        <v>0</v>
      </c>
      <c r="O842" s="4">
        <v>202.11699999999999</v>
      </c>
      <c r="P842">
        <f t="shared" si="111"/>
        <v>0.99649456682509308</v>
      </c>
    </row>
    <row r="843" spans="1:16" x14ac:dyDescent="0.3">
      <c r="A843">
        <v>5881</v>
      </c>
      <c r="B843" s="1">
        <f t="shared" si="104"/>
        <v>49711</v>
      </c>
      <c r="C843">
        <f t="shared" si="105"/>
        <v>6</v>
      </c>
      <c r="D843" s="2">
        <f t="shared" si="106"/>
        <v>2</v>
      </c>
      <c r="E843" s="4">
        <v>24.4</v>
      </c>
      <c r="F843">
        <v>24.4</v>
      </c>
      <c r="G843">
        <f t="shared" si="107"/>
        <v>19.306999999999999</v>
      </c>
      <c r="H843">
        <f t="shared" si="108"/>
        <v>1</v>
      </c>
      <c r="I843">
        <f>Parameters!$B$1*H843^(1/Parameters!$B$2)</f>
        <v>2.0499999999999998</v>
      </c>
      <c r="J843" s="4">
        <v>9.2590000000000003</v>
      </c>
      <c r="K843" s="5">
        <v>148.45500000000001</v>
      </c>
      <c r="L843">
        <f t="shared" si="109"/>
        <v>1</v>
      </c>
      <c r="M843">
        <f>Parameters!$B$4/53*(1+Parameters!$C$5*COS(2*PI()*(C843-1)/53+Parameters!$C$6))</f>
        <v>4716981.1320754718</v>
      </c>
      <c r="N843">
        <f t="shared" si="110"/>
        <v>0</v>
      </c>
      <c r="O843" s="4">
        <v>202.126</v>
      </c>
      <c r="P843">
        <f t="shared" si="111"/>
        <v>0.9965389393969275</v>
      </c>
    </row>
    <row r="844" spans="1:16" x14ac:dyDescent="0.3">
      <c r="A844">
        <v>5888</v>
      </c>
      <c r="B844" s="1">
        <f t="shared" si="104"/>
        <v>49718</v>
      </c>
      <c r="C844">
        <f t="shared" si="105"/>
        <v>7</v>
      </c>
      <c r="D844" s="2">
        <f t="shared" si="106"/>
        <v>2</v>
      </c>
      <c r="E844" s="4">
        <v>24.4</v>
      </c>
      <c r="F844">
        <v>24.4</v>
      </c>
      <c r="G844">
        <f t="shared" si="107"/>
        <v>19.306999999999999</v>
      </c>
      <c r="H844">
        <f t="shared" si="108"/>
        <v>1</v>
      </c>
      <c r="I844">
        <f>Parameters!$B$1*H844^(1/Parameters!$B$2)</f>
        <v>2.0499999999999998</v>
      </c>
      <c r="J844" s="4">
        <v>9.2590000000000003</v>
      </c>
      <c r="K844" s="5">
        <v>136.33500000000001</v>
      </c>
      <c r="L844">
        <f t="shared" si="109"/>
        <v>1</v>
      </c>
      <c r="M844">
        <f>Parameters!$B$4/53*(1+Parameters!$C$5*COS(2*PI()*(C844-1)/53+Parameters!$C$6))</f>
        <v>4716981.1320754718</v>
      </c>
      <c r="N844">
        <f t="shared" si="110"/>
        <v>0</v>
      </c>
      <c r="O844" s="4">
        <v>202.126</v>
      </c>
      <c r="P844">
        <f t="shared" si="111"/>
        <v>0.9965389393969275</v>
      </c>
    </row>
    <row r="845" spans="1:16" x14ac:dyDescent="0.3">
      <c r="A845">
        <v>5895</v>
      </c>
      <c r="B845" s="1">
        <f t="shared" si="104"/>
        <v>49725</v>
      </c>
      <c r="C845">
        <f t="shared" si="105"/>
        <v>8</v>
      </c>
      <c r="D845" s="2">
        <f t="shared" si="106"/>
        <v>2</v>
      </c>
      <c r="E845" s="4">
        <v>24.4</v>
      </c>
      <c r="F845">
        <v>24.4</v>
      </c>
      <c r="G845">
        <f t="shared" si="107"/>
        <v>19.306999999999999</v>
      </c>
      <c r="H845">
        <f t="shared" si="108"/>
        <v>1</v>
      </c>
      <c r="I845">
        <f>Parameters!$B$1*H845^(1/Parameters!$B$2)</f>
        <v>2.0499999999999998</v>
      </c>
      <c r="J845" s="4">
        <v>9.2590000000000003</v>
      </c>
      <c r="K845" s="5">
        <v>217.91200000000001</v>
      </c>
      <c r="L845">
        <f t="shared" si="109"/>
        <v>1</v>
      </c>
      <c r="M845">
        <f>Parameters!$B$4/53*(1+Parameters!$C$5*COS(2*PI()*(C845-1)/53+Parameters!$C$6))</f>
        <v>4716981.1320754718</v>
      </c>
      <c r="N845">
        <f t="shared" si="110"/>
        <v>0</v>
      </c>
      <c r="O845" s="4">
        <v>202.126</v>
      </c>
      <c r="P845">
        <f t="shared" si="111"/>
        <v>0.9965389393969275</v>
      </c>
    </row>
    <row r="846" spans="1:16" x14ac:dyDescent="0.3">
      <c r="A846">
        <v>5902</v>
      </c>
      <c r="B846" s="1">
        <f t="shared" si="104"/>
        <v>49732</v>
      </c>
      <c r="C846">
        <f t="shared" si="105"/>
        <v>9</v>
      </c>
      <c r="D846" s="2">
        <f t="shared" si="106"/>
        <v>2</v>
      </c>
      <c r="E846" s="4">
        <v>24.4</v>
      </c>
      <c r="F846">
        <v>24.4</v>
      </c>
      <c r="G846">
        <f t="shared" si="107"/>
        <v>19.306999999999999</v>
      </c>
      <c r="H846">
        <f t="shared" si="108"/>
        <v>1</v>
      </c>
      <c r="I846">
        <f>Parameters!$B$1*H846^(1/Parameters!$B$2)</f>
        <v>2.0499999999999998</v>
      </c>
      <c r="J846" s="4">
        <v>9.2590000000000003</v>
      </c>
      <c r="K846" s="5">
        <v>155.904</v>
      </c>
      <c r="L846">
        <f t="shared" si="109"/>
        <v>1</v>
      </c>
      <c r="M846">
        <f>Parameters!$B$4/53*(1+Parameters!$C$5*COS(2*PI()*(C846-1)/53+Parameters!$C$6))</f>
        <v>4716981.1320754718</v>
      </c>
      <c r="N846">
        <f t="shared" si="110"/>
        <v>0</v>
      </c>
      <c r="O846" s="4">
        <v>202.126</v>
      </c>
      <c r="P846">
        <f t="shared" si="111"/>
        <v>0.9965389393969275</v>
      </c>
    </row>
    <row r="847" spans="1:16" x14ac:dyDescent="0.3">
      <c r="A847">
        <v>5909</v>
      </c>
      <c r="B847" s="1">
        <f t="shared" si="104"/>
        <v>49739</v>
      </c>
      <c r="C847">
        <f t="shared" si="105"/>
        <v>10</v>
      </c>
      <c r="D847" s="2">
        <f t="shared" si="106"/>
        <v>3</v>
      </c>
      <c r="E847" s="4">
        <v>24.1</v>
      </c>
      <c r="F847">
        <v>24.1</v>
      </c>
      <c r="G847">
        <f t="shared" si="107"/>
        <v>19.007000000000001</v>
      </c>
      <c r="H847">
        <f t="shared" si="108"/>
        <v>1</v>
      </c>
      <c r="I847">
        <f>Parameters!$B$1*H847^(1/Parameters!$B$2)</f>
        <v>2.0499999999999998</v>
      </c>
      <c r="J847" s="4">
        <v>9.2590000000000003</v>
      </c>
      <c r="K847" s="5">
        <v>132.208</v>
      </c>
      <c r="L847">
        <f t="shared" si="109"/>
        <v>1</v>
      </c>
      <c r="M847">
        <f>Parameters!$B$4/53*(1+Parameters!$C$5*COS(2*PI()*(C847-1)/53+Parameters!$C$6))</f>
        <v>4716981.1320754718</v>
      </c>
      <c r="N847">
        <f t="shared" si="110"/>
        <v>0</v>
      </c>
      <c r="O847" s="4">
        <v>202.13</v>
      </c>
      <c r="P847">
        <f t="shared" si="111"/>
        <v>0.99655866053996489</v>
      </c>
    </row>
    <row r="848" spans="1:16" x14ac:dyDescent="0.3">
      <c r="A848">
        <v>5916</v>
      </c>
      <c r="B848" s="1">
        <f t="shared" si="104"/>
        <v>49746</v>
      </c>
      <c r="C848">
        <f t="shared" si="105"/>
        <v>11</v>
      </c>
      <c r="D848" s="2">
        <f t="shared" si="106"/>
        <v>3</v>
      </c>
      <c r="E848" s="4">
        <v>24.1</v>
      </c>
      <c r="F848">
        <v>24.1</v>
      </c>
      <c r="G848">
        <f t="shared" si="107"/>
        <v>19.007000000000001</v>
      </c>
      <c r="H848">
        <f t="shared" si="108"/>
        <v>1</v>
      </c>
      <c r="I848">
        <f>Parameters!$B$1*H848^(1/Parameters!$B$2)</f>
        <v>2.0499999999999998</v>
      </c>
      <c r="J848" s="4">
        <v>9.2590000000000003</v>
      </c>
      <c r="K848" s="5">
        <v>105.643</v>
      </c>
      <c r="L848">
        <f t="shared" si="109"/>
        <v>1</v>
      </c>
      <c r="M848">
        <f>Parameters!$B$4/53*(1+Parameters!$C$5*COS(2*PI()*(C848-1)/53+Parameters!$C$6))</f>
        <v>4716981.1320754718</v>
      </c>
      <c r="N848">
        <f t="shared" si="110"/>
        <v>0</v>
      </c>
      <c r="O848" s="4">
        <v>202.13</v>
      </c>
      <c r="P848">
        <f t="shared" si="111"/>
        <v>0.99655866053996489</v>
      </c>
    </row>
    <row r="849" spans="1:16" x14ac:dyDescent="0.3">
      <c r="A849">
        <v>5923</v>
      </c>
      <c r="B849" s="1">
        <f t="shared" si="104"/>
        <v>49753</v>
      </c>
      <c r="C849">
        <f t="shared" si="105"/>
        <v>12</v>
      </c>
      <c r="D849" s="2">
        <f t="shared" si="106"/>
        <v>3</v>
      </c>
      <c r="E849" s="4">
        <v>24.1</v>
      </c>
      <c r="F849">
        <v>24.1</v>
      </c>
      <c r="G849">
        <f t="shared" si="107"/>
        <v>19.007000000000001</v>
      </c>
      <c r="H849">
        <f t="shared" si="108"/>
        <v>1</v>
      </c>
      <c r="I849">
        <f>Parameters!$B$1*H849^(1/Parameters!$B$2)</f>
        <v>2.0499999999999998</v>
      </c>
      <c r="J849" s="4">
        <v>9.2590000000000003</v>
      </c>
      <c r="K849" s="5">
        <v>96.441000000000003</v>
      </c>
      <c r="L849">
        <f t="shared" si="109"/>
        <v>1</v>
      </c>
      <c r="M849">
        <f>Parameters!$B$4/53*(1+Parameters!$C$5*COS(2*PI()*(C849-1)/53+Parameters!$C$6))</f>
        <v>4716981.1320754718</v>
      </c>
      <c r="N849">
        <f t="shared" si="110"/>
        <v>0</v>
      </c>
      <c r="O849" s="4">
        <v>202.13</v>
      </c>
      <c r="P849">
        <f t="shared" si="111"/>
        <v>0.99655866053996489</v>
      </c>
    </row>
    <row r="850" spans="1:16" x14ac:dyDescent="0.3">
      <c r="A850">
        <v>5930</v>
      </c>
      <c r="B850" s="1">
        <f t="shared" si="104"/>
        <v>49760</v>
      </c>
      <c r="C850">
        <f t="shared" si="105"/>
        <v>13</v>
      </c>
      <c r="D850" s="2">
        <f t="shared" si="106"/>
        <v>3</v>
      </c>
      <c r="E850" s="4">
        <v>24.1</v>
      </c>
      <c r="F850">
        <v>24.1</v>
      </c>
      <c r="G850">
        <f t="shared" si="107"/>
        <v>19.007000000000001</v>
      </c>
      <c r="H850">
        <f t="shared" si="108"/>
        <v>1</v>
      </c>
      <c r="I850">
        <f>Parameters!$B$1*H850^(1/Parameters!$B$2)</f>
        <v>2.0499999999999998</v>
      </c>
      <c r="J850" s="4">
        <v>9.2590000000000003</v>
      </c>
      <c r="K850" s="5">
        <v>110.164</v>
      </c>
      <c r="L850">
        <f t="shared" si="109"/>
        <v>1</v>
      </c>
      <c r="M850">
        <f>Parameters!$B$4/53*(1+Parameters!$C$5*COS(2*PI()*(C850-1)/53+Parameters!$C$6))</f>
        <v>4716981.1320754718</v>
      </c>
      <c r="N850">
        <f t="shared" si="110"/>
        <v>0</v>
      </c>
      <c r="O850" s="4">
        <v>202.13</v>
      </c>
      <c r="P850">
        <f t="shared" si="111"/>
        <v>0.99655866053996489</v>
      </c>
    </row>
    <row r="851" spans="1:16" x14ac:dyDescent="0.3">
      <c r="A851">
        <v>5937</v>
      </c>
      <c r="B851" s="1">
        <f t="shared" si="104"/>
        <v>49767</v>
      </c>
      <c r="C851">
        <f t="shared" si="105"/>
        <v>14</v>
      </c>
      <c r="D851" s="2">
        <f t="shared" si="106"/>
        <v>4</v>
      </c>
      <c r="E851" s="4">
        <v>24.1</v>
      </c>
      <c r="F851">
        <v>24.1</v>
      </c>
      <c r="G851">
        <f t="shared" si="107"/>
        <v>19.007000000000001</v>
      </c>
      <c r="H851">
        <f t="shared" si="108"/>
        <v>1</v>
      </c>
      <c r="I851">
        <f>Parameters!$B$1*H851^(1/Parameters!$B$2)</f>
        <v>2.0499999999999998</v>
      </c>
      <c r="J851" s="4">
        <v>9.2590000000000003</v>
      </c>
      <c r="K851" s="5">
        <v>134.39400000000001</v>
      </c>
      <c r="L851">
        <f t="shared" si="109"/>
        <v>1</v>
      </c>
      <c r="M851">
        <f>Parameters!$B$4/53*(1+Parameters!$C$5*COS(2*PI()*(C851-1)/53+Parameters!$C$6))</f>
        <v>4716981.1320754718</v>
      </c>
      <c r="N851">
        <f t="shared" si="110"/>
        <v>0</v>
      </c>
      <c r="O851" s="4">
        <v>202.12700000000001</v>
      </c>
      <c r="P851">
        <f t="shared" si="111"/>
        <v>0.99654386968268682</v>
      </c>
    </row>
    <row r="852" spans="1:16" x14ac:dyDescent="0.3">
      <c r="A852">
        <v>5944</v>
      </c>
      <c r="B852" s="1">
        <f t="shared" si="104"/>
        <v>49774</v>
      </c>
      <c r="C852">
        <f t="shared" si="105"/>
        <v>15</v>
      </c>
      <c r="D852" s="2">
        <f t="shared" si="106"/>
        <v>4</v>
      </c>
      <c r="E852" s="4">
        <v>24.1</v>
      </c>
      <c r="F852">
        <v>24.1</v>
      </c>
      <c r="G852">
        <f t="shared" si="107"/>
        <v>19.007000000000001</v>
      </c>
      <c r="H852">
        <f t="shared" si="108"/>
        <v>1</v>
      </c>
      <c r="I852">
        <f>Parameters!$B$1*H852^(1/Parameters!$B$2)</f>
        <v>2.0499999999999998</v>
      </c>
      <c r="J852" s="4">
        <v>9.2590000000000003</v>
      </c>
      <c r="K852" s="5">
        <v>74.471000000000004</v>
      </c>
      <c r="L852">
        <f t="shared" si="109"/>
        <v>1</v>
      </c>
      <c r="M852">
        <f>Parameters!$B$4/53*(1+Parameters!$C$5*COS(2*PI()*(C852-1)/53+Parameters!$C$6))</f>
        <v>4716981.1320754718</v>
      </c>
      <c r="N852">
        <f t="shared" si="110"/>
        <v>0</v>
      </c>
      <c r="O852" s="4">
        <v>202.12700000000001</v>
      </c>
      <c r="P852">
        <f t="shared" si="111"/>
        <v>0.99654386968268682</v>
      </c>
    </row>
    <row r="853" spans="1:16" x14ac:dyDescent="0.3">
      <c r="A853">
        <v>5951</v>
      </c>
      <c r="B853" s="1">
        <f t="shared" si="104"/>
        <v>49781</v>
      </c>
      <c r="C853">
        <f t="shared" si="105"/>
        <v>16</v>
      </c>
      <c r="D853" s="2">
        <f t="shared" si="106"/>
        <v>4</v>
      </c>
      <c r="E853" s="4">
        <v>24.1</v>
      </c>
      <c r="F853">
        <v>24.1</v>
      </c>
      <c r="G853">
        <f t="shared" si="107"/>
        <v>19.007000000000001</v>
      </c>
      <c r="H853">
        <f t="shared" si="108"/>
        <v>1</v>
      </c>
      <c r="I853">
        <f>Parameters!$B$1*H853^(1/Parameters!$B$2)</f>
        <v>2.0499999999999998</v>
      </c>
      <c r="J853" s="4">
        <v>9.2590000000000003</v>
      </c>
      <c r="K853" s="5">
        <v>69.828000000000003</v>
      </c>
      <c r="L853">
        <f t="shared" si="109"/>
        <v>1</v>
      </c>
      <c r="M853">
        <f>Parameters!$B$4/53*(1+Parameters!$C$5*COS(2*PI()*(C853-1)/53+Parameters!$C$6))</f>
        <v>4716981.1320754718</v>
      </c>
      <c r="N853">
        <f t="shared" si="110"/>
        <v>0</v>
      </c>
      <c r="O853" s="4">
        <v>202.12700000000001</v>
      </c>
      <c r="P853">
        <f t="shared" si="111"/>
        <v>0.99654386968268682</v>
      </c>
    </row>
    <row r="854" spans="1:16" x14ac:dyDescent="0.3">
      <c r="A854">
        <v>5958</v>
      </c>
      <c r="B854" s="1">
        <f t="shared" si="104"/>
        <v>49788</v>
      </c>
      <c r="C854">
        <f t="shared" si="105"/>
        <v>17</v>
      </c>
      <c r="D854" s="2">
        <f t="shared" si="106"/>
        <v>4</v>
      </c>
      <c r="E854" s="4">
        <v>24.1</v>
      </c>
      <c r="F854">
        <v>24.1</v>
      </c>
      <c r="G854">
        <f t="shared" si="107"/>
        <v>19.007000000000001</v>
      </c>
      <c r="H854">
        <f t="shared" si="108"/>
        <v>1</v>
      </c>
      <c r="I854">
        <f>Parameters!$B$1*H854^(1/Parameters!$B$2)</f>
        <v>2.0499999999999998</v>
      </c>
      <c r="J854" s="4">
        <v>9.2590000000000003</v>
      </c>
      <c r="K854" s="5">
        <v>74.448999999999998</v>
      </c>
      <c r="L854">
        <f t="shared" si="109"/>
        <v>1</v>
      </c>
      <c r="M854">
        <f>Parameters!$B$4/53*(1+Parameters!$C$5*COS(2*PI()*(C854-1)/53+Parameters!$C$6))</f>
        <v>4716981.1320754718</v>
      </c>
      <c r="N854">
        <f t="shared" si="110"/>
        <v>0</v>
      </c>
      <c r="O854" s="4">
        <v>202.12700000000001</v>
      </c>
      <c r="P854">
        <f t="shared" si="111"/>
        <v>0.99654386968268682</v>
      </c>
    </row>
    <row r="855" spans="1:16" x14ac:dyDescent="0.3">
      <c r="A855">
        <v>5965</v>
      </c>
      <c r="B855" s="1">
        <f t="shared" si="104"/>
        <v>49795</v>
      </c>
      <c r="C855">
        <f t="shared" si="105"/>
        <v>18</v>
      </c>
      <c r="D855" s="2">
        <f t="shared" si="106"/>
        <v>4</v>
      </c>
      <c r="E855" s="4">
        <v>24.1</v>
      </c>
      <c r="F855">
        <v>25.1</v>
      </c>
      <c r="G855">
        <f t="shared" si="107"/>
        <v>20.007000000000001</v>
      </c>
      <c r="H855">
        <f t="shared" si="108"/>
        <v>1</v>
      </c>
      <c r="I855">
        <f>Parameters!$B$1*H855^(1/Parameters!$B$2)</f>
        <v>2.0499999999999998</v>
      </c>
      <c r="J855" s="4">
        <v>9.2590000000000003</v>
      </c>
      <c r="K855" s="5">
        <v>44.326000000000001</v>
      </c>
      <c r="L855">
        <f t="shared" si="109"/>
        <v>1</v>
      </c>
      <c r="M855">
        <f>Parameters!$B$4/53*(1+Parameters!$C$5*COS(2*PI()*(C855-1)/53+Parameters!$C$6))</f>
        <v>4716981.1320754718</v>
      </c>
      <c r="N855">
        <f t="shared" si="110"/>
        <v>0</v>
      </c>
      <c r="O855" s="4">
        <v>202.08600000000001</v>
      </c>
      <c r="P855">
        <f t="shared" si="111"/>
        <v>0.99634172796655296</v>
      </c>
    </row>
    <row r="856" spans="1:16" x14ac:dyDescent="0.3">
      <c r="A856">
        <v>5972</v>
      </c>
      <c r="B856" s="1">
        <f t="shared" si="104"/>
        <v>49802</v>
      </c>
      <c r="C856">
        <f t="shared" si="105"/>
        <v>19</v>
      </c>
      <c r="D856" s="2">
        <f t="shared" si="106"/>
        <v>5</v>
      </c>
      <c r="E856" s="4">
        <v>25.1</v>
      </c>
      <c r="F856">
        <v>25.1</v>
      </c>
      <c r="G856">
        <f t="shared" si="107"/>
        <v>20.007000000000001</v>
      </c>
      <c r="H856">
        <f t="shared" si="108"/>
        <v>1</v>
      </c>
      <c r="I856">
        <f>Parameters!$B$1*H856^(1/Parameters!$B$2)</f>
        <v>2.0499999999999998</v>
      </c>
      <c r="J856" s="4">
        <v>9.2590000000000003</v>
      </c>
      <c r="K856" s="5">
        <v>37.424999999999997</v>
      </c>
      <c r="L856">
        <f t="shared" si="109"/>
        <v>1</v>
      </c>
      <c r="M856">
        <f>Parameters!$B$4/53*(1+Parameters!$C$5*COS(2*PI()*(C856-1)/53+Parameters!$C$6))</f>
        <v>4716981.1320754718</v>
      </c>
      <c r="N856">
        <f t="shared" si="110"/>
        <v>0</v>
      </c>
      <c r="O856" s="4">
        <v>202.08600000000001</v>
      </c>
      <c r="P856">
        <f t="shared" si="111"/>
        <v>0.99634172796655296</v>
      </c>
    </row>
    <row r="857" spans="1:16" x14ac:dyDescent="0.3">
      <c r="A857">
        <v>5979</v>
      </c>
      <c r="B857" s="1">
        <f t="shared" si="104"/>
        <v>49809</v>
      </c>
      <c r="C857">
        <f t="shared" si="105"/>
        <v>20</v>
      </c>
      <c r="D857" s="2">
        <f t="shared" si="106"/>
        <v>5</v>
      </c>
      <c r="E857" s="4">
        <v>25.1</v>
      </c>
      <c r="F857">
        <v>25.1</v>
      </c>
      <c r="G857">
        <f t="shared" si="107"/>
        <v>20.007000000000001</v>
      </c>
      <c r="H857">
        <f t="shared" si="108"/>
        <v>1</v>
      </c>
      <c r="I857">
        <f>Parameters!$B$1*H857^(1/Parameters!$B$2)</f>
        <v>2.0499999999999998</v>
      </c>
      <c r="J857" s="4">
        <v>9.2590000000000003</v>
      </c>
      <c r="K857" s="5">
        <v>29.696999999999999</v>
      </c>
      <c r="L857">
        <f t="shared" si="109"/>
        <v>1</v>
      </c>
      <c r="M857">
        <f>Parameters!$B$4/53*(1+Parameters!$C$5*COS(2*PI()*(C857-1)/53+Parameters!$C$6))</f>
        <v>4716981.1320754718</v>
      </c>
      <c r="N857">
        <f t="shared" si="110"/>
        <v>0</v>
      </c>
      <c r="O857" s="4">
        <v>202.08600000000001</v>
      </c>
      <c r="P857">
        <f t="shared" si="111"/>
        <v>0.99634172796655296</v>
      </c>
    </row>
    <row r="858" spans="1:16" x14ac:dyDescent="0.3">
      <c r="A858">
        <v>5986</v>
      </c>
      <c r="B858" s="1">
        <f t="shared" si="104"/>
        <v>49816</v>
      </c>
      <c r="C858">
        <f t="shared" si="105"/>
        <v>21</v>
      </c>
      <c r="D858" s="2">
        <f t="shared" si="106"/>
        <v>5</v>
      </c>
      <c r="E858" s="4">
        <v>25.1</v>
      </c>
      <c r="F858">
        <v>25.1</v>
      </c>
      <c r="G858">
        <f t="shared" si="107"/>
        <v>20.007000000000001</v>
      </c>
      <c r="H858">
        <f t="shared" si="108"/>
        <v>1</v>
      </c>
      <c r="I858">
        <f>Parameters!$B$1*H858^(1/Parameters!$B$2)</f>
        <v>2.0499999999999998</v>
      </c>
      <c r="J858" s="4">
        <v>9.2590000000000003</v>
      </c>
      <c r="K858" s="5">
        <v>22.893999999999998</v>
      </c>
      <c r="L858">
        <f t="shared" si="109"/>
        <v>1</v>
      </c>
      <c r="M858">
        <f>Parameters!$B$4/53*(1+Parameters!$C$5*COS(2*PI()*(C858-1)/53+Parameters!$C$6))</f>
        <v>4716981.1320754718</v>
      </c>
      <c r="N858">
        <f t="shared" si="110"/>
        <v>0</v>
      </c>
      <c r="O858" s="4">
        <v>202.08600000000001</v>
      </c>
      <c r="P858">
        <f t="shared" si="111"/>
        <v>0.99634172796655296</v>
      </c>
    </row>
    <row r="859" spans="1:16" x14ac:dyDescent="0.3">
      <c r="A859">
        <v>5993</v>
      </c>
      <c r="B859" s="1">
        <f t="shared" si="104"/>
        <v>49823</v>
      </c>
      <c r="C859">
        <f t="shared" si="105"/>
        <v>22</v>
      </c>
      <c r="D859" s="2">
        <f t="shared" si="106"/>
        <v>5</v>
      </c>
      <c r="E859" s="4">
        <v>25.1</v>
      </c>
      <c r="F859">
        <v>25.1</v>
      </c>
      <c r="G859">
        <f t="shared" si="107"/>
        <v>20.007000000000001</v>
      </c>
      <c r="H859">
        <f t="shared" si="108"/>
        <v>1</v>
      </c>
      <c r="I859">
        <f>Parameters!$B$1*H859^(1/Parameters!$B$2)</f>
        <v>2.0499999999999998</v>
      </c>
      <c r="J859" s="4">
        <v>9.2590000000000003</v>
      </c>
      <c r="K859" s="5">
        <v>20.728000000000002</v>
      </c>
      <c r="L859">
        <f t="shared" si="109"/>
        <v>1</v>
      </c>
      <c r="M859">
        <f>Parameters!$B$4/53*(1+Parameters!$C$5*COS(2*PI()*(C859-1)/53+Parameters!$C$6))</f>
        <v>4716981.1320754718</v>
      </c>
      <c r="N859">
        <f t="shared" si="110"/>
        <v>0</v>
      </c>
      <c r="O859" s="4">
        <v>202.08600000000001</v>
      </c>
      <c r="P859">
        <f t="shared" si="111"/>
        <v>0.99634172796655296</v>
      </c>
    </row>
    <row r="860" spans="1:16" x14ac:dyDescent="0.3">
      <c r="A860">
        <v>6000</v>
      </c>
      <c r="B860" s="1">
        <f t="shared" si="104"/>
        <v>49830</v>
      </c>
      <c r="C860">
        <f t="shared" si="105"/>
        <v>23</v>
      </c>
      <c r="D860" s="2">
        <f t="shared" si="106"/>
        <v>6</v>
      </c>
      <c r="E860" s="4">
        <v>25.3</v>
      </c>
      <c r="F860">
        <v>25.3</v>
      </c>
      <c r="G860">
        <f t="shared" si="107"/>
        <v>20.207000000000001</v>
      </c>
      <c r="H860">
        <f t="shared" si="108"/>
        <v>1</v>
      </c>
      <c r="I860">
        <f>Parameters!$B$1*H860^(1/Parameters!$B$2)</f>
        <v>2.0499999999999998</v>
      </c>
      <c r="J860" s="4">
        <v>9.2590000000000003</v>
      </c>
      <c r="K860" s="5">
        <v>23.914000000000001</v>
      </c>
      <c r="L860">
        <f t="shared" si="109"/>
        <v>1</v>
      </c>
      <c r="M860">
        <f>Parameters!$B$4/53*(1+Parameters!$C$5*COS(2*PI()*(C860-1)/53+Parameters!$C$6))</f>
        <v>4716981.1320754718</v>
      </c>
      <c r="N860">
        <f t="shared" si="110"/>
        <v>0</v>
      </c>
      <c r="O860" s="4">
        <v>202.07</v>
      </c>
      <c r="P860">
        <f t="shared" si="111"/>
        <v>0.99626284339440307</v>
      </c>
    </row>
    <row r="861" spans="1:16" x14ac:dyDescent="0.3">
      <c r="A861">
        <v>6007</v>
      </c>
      <c r="B861" s="1">
        <f t="shared" si="104"/>
        <v>49837</v>
      </c>
      <c r="C861">
        <f t="shared" si="105"/>
        <v>24</v>
      </c>
      <c r="D861" s="2">
        <f t="shared" si="106"/>
        <v>6</v>
      </c>
      <c r="E861" s="4">
        <v>25.3</v>
      </c>
      <c r="F861">
        <v>25.3</v>
      </c>
      <c r="G861">
        <f t="shared" si="107"/>
        <v>20.207000000000001</v>
      </c>
      <c r="H861">
        <f t="shared" si="108"/>
        <v>1</v>
      </c>
      <c r="I861">
        <f>Parameters!$B$1*H861^(1/Parameters!$B$2)</f>
        <v>2.0499999999999998</v>
      </c>
      <c r="J861" s="4">
        <v>9.2590000000000003</v>
      </c>
      <c r="K861" s="5">
        <v>20.143000000000001</v>
      </c>
      <c r="L861">
        <f t="shared" si="109"/>
        <v>1</v>
      </c>
      <c r="M861">
        <f>Parameters!$B$4/53*(1+Parameters!$C$5*COS(2*PI()*(C861-1)/53+Parameters!$C$6))</f>
        <v>4716981.1320754718</v>
      </c>
      <c r="N861">
        <f t="shared" si="110"/>
        <v>0</v>
      </c>
      <c r="O861" s="4">
        <v>202.07</v>
      </c>
      <c r="P861">
        <f t="shared" si="111"/>
        <v>0.99626284339440307</v>
      </c>
    </row>
    <row r="862" spans="1:16" x14ac:dyDescent="0.3">
      <c r="A862">
        <v>6014</v>
      </c>
      <c r="B862" s="1">
        <f t="shared" si="104"/>
        <v>49844</v>
      </c>
      <c r="C862">
        <f t="shared" si="105"/>
        <v>25</v>
      </c>
      <c r="D862" s="2">
        <f t="shared" si="106"/>
        <v>6</v>
      </c>
      <c r="E862" s="4">
        <v>25.3</v>
      </c>
      <c r="F862">
        <v>25.3</v>
      </c>
      <c r="G862">
        <f t="shared" si="107"/>
        <v>20.207000000000001</v>
      </c>
      <c r="H862">
        <f t="shared" si="108"/>
        <v>1</v>
      </c>
      <c r="I862">
        <f>Parameters!$B$1*H862^(1/Parameters!$B$2)</f>
        <v>2.0499999999999998</v>
      </c>
      <c r="J862" s="4">
        <v>9.2590000000000003</v>
      </c>
      <c r="K862" s="5">
        <v>25.635000000000002</v>
      </c>
      <c r="L862">
        <f t="shared" si="109"/>
        <v>1</v>
      </c>
      <c r="M862">
        <f>Parameters!$B$4/53*(1+Parameters!$C$5*COS(2*PI()*(C862-1)/53+Parameters!$C$6))</f>
        <v>4716981.1320754718</v>
      </c>
      <c r="N862">
        <f t="shared" si="110"/>
        <v>0</v>
      </c>
      <c r="O862" s="4">
        <v>202.07</v>
      </c>
      <c r="P862">
        <f t="shared" si="111"/>
        <v>0.99626284339440307</v>
      </c>
    </row>
    <row r="863" spans="1:16" x14ac:dyDescent="0.3">
      <c r="A863">
        <v>6021</v>
      </c>
      <c r="B863" s="1">
        <f t="shared" si="104"/>
        <v>49851</v>
      </c>
      <c r="C863">
        <f t="shared" si="105"/>
        <v>26</v>
      </c>
      <c r="D863" s="2">
        <f t="shared" si="106"/>
        <v>6</v>
      </c>
      <c r="E863" s="4">
        <v>25.3</v>
      </c>
      <c r="F863">
        <v>25.3</v>
      </c>
      <c r="G863">
        <f t="shared" si="107"/>
        <v>20.207000000000001</v>
      </c>
      <c r="H863">
        <f t="shared" si="108"/>
        <v>1</v>
      </c>
      <c r="I863">
        <f>Parameters!$B$1*H863^(1/Parameters!$B$2)</f>
        <v>2.0499999999999998</v>
      </c>
      <c r="J863" s="4">
        <v>9.2590000000000003</v>
      </c>
      <c r="K863" s="5">
        <v>12.462</v>
      </c>
      <c r="L863">
        <f t="shared" si="109"/>
        <v>1</v>
      </c>
      <c r="M863">
        <f>Parameters!$B$4/53*(1+Parameters!$C$5*COS(2*PI()*(C863-1)/53+Parameters!$C$6))</f>
        <v>4716981.1320754718</v>
      </c>
      <c r="N863">
        <f t="shared" si="110"/>
        <v>0</v>
      </c>
      <c r="O863" s="4">
        <v>202.07</v>
      </c>
      <c r="P863">
        <f t="shared" si="111"/>
        <v>0.99626284339440307</v>
      </c>
    </row>
    <row r="864" spans="1:16" x14ac:dyDescent="0.3">
      <c r="A864">
        <v>6028</v>
      </c>
      <c r="B864" s="1">
        <f t="shared" si="104"/>
        <v>49858</v>
      </c>
      <c r="C864">
        <f t="shared" si="105"/>
        <v>27</v>
      </c>
      <c r="D864" s="2">
        <f t="shared" si="106"/>
        <v>7</v>
      </c>
      <c r="E864" s="4">
        <v>26</v>
      </c>
      <c r="F864">
        <v>26</v>
      </c>
      <c r="G864">
        <f t="shared" si="107"/>
        <v>20.907</v>
      </c>
      <c r="H864">
        <f t="shared" si="108"/>
        <v>1</v>
      </c>
      <c r="I864">
        <f>Parameters!$B$1*H864^(1/Parameters!$B$2)</f>
        <v>2.0499999999999998</v>
      </c>
      <c r="J864" s="4">
        <v>9.2590000000000003</v>
      </c>
      <c r="K864" s="5">
        <v>16.655999999999999</v>
      </c>
      <c r="L864">
        <f t="shared" si="109"/>
        <v>1</v>
      </c>
      <c r="M864">
        <f>Parameters!$B$4/53*(1+Parameters!$C$5*COS(2*PI()*(C864-1)/53+Parameters!$C$6))</f>
        <v>4716981.1320754718</v>
      </c>
      <c r="N864">
        <f t="shared" si="110"/>
        <v>0</v>
      </c>
      <c r="O864" s="4">
        <v>202.05</v>
      </c>
      <c r="P864">
        <f t="shared" si="111"/>
        <v>0.99616423767921591</v>
      </c>
    </row>
    <row r="865" spans="1:16" x14ac:dyDescent="0.3">
      <c r="A865">
        <v>6035</v>
      </c>
      <c r="B865" s="1">
        <f t="shared" si="104"/>
        <v>49865</v>
      </c>
      <c r="C865">
        <f t="shared" si="105"/>
        <v>28</v>
      </c>
      <c r="D865" s="2">
        <f t="shared" si="106"/>
        <v>7</v>
      </c>
      <c r="E865" s="4">
        <v>26</v>
      </c>
      <c r="F865">
        <v>26</v>
      </c>
      <c r="G865">
        <f t="shared" si="107"/>
        <v>20.907</v>
      </c>
      <c r="H865">
        <f t="shared" si="108"/>
        <v>1</v>
      </c>
      <c r="I865">
        <f>Parameters!$B$1*H865^(1/Parameters!$B$2)</f>
        <v>2.0499999999999998</v>
      </c>
      <c r="J865" s="4">
        <v>9.2590000000000003</v>
      </c>
      <c r="K865" s="5">
        <v>21.103999999999999</v>
      </c>
      <c r="L865">
        <f t="shared" si="109"/>
        <v>1</v>
      </c>
      <c r="M865">
        <f>Parameters!$B$4/53*(1+Parameters!$C$5*COS(2*PI()*(C865-1)/53+Parameters!$C$6))</f>
        <v>4716981.1320754718</v>
      </c>
      <c r="N865">
        <f t="shared" si="110"/>
        <v>0</v>
      </c>
      <c r="O865" s="4">
        <v>202.05</v>
      </c>
      <c r="P865">
        <f t="shared" si="111"/>
        <v>0.99616423767921591</v>
      </c>
    </row>
    <row r="866" spans="1:16" x14ac:dyDescent="0.3">
      <c r="A866">
        <v>6042</v>
      </c>
      <c r="B866" s="1">
        <f t="shared" si="104"/>
        <v>49872</v>
      </c>
      <c r="C866">
        <f t="shared" si="105"/>
        <v>29</v>
      </c>
      <c r="D866" s="2">
        <f t="shared" si="106"/>
        <v>7</v>
      </c>
      <c r="E866" s="4">
        <v>26</v>
      </c>
      <c r="F866">
        <v>26</v>
      </c>
      <c r="G866">
        <f t="shared" si="107"/>
        <v>20.907</v>
      </c>
      <c r="H866">
        <f t="shared" si="108"/>
        <v>1</v>
      </c>
      <c r="I866">
        <f>Parameters!$B$1*H866^(1/Parameters!$B$2)</f>
        <v>2.0499999999999998</v>
      </c>
      <c r="J866" s="4">
        <v>9.2590000000000003</v>
      </c>
      <c r="K866" s="5">
        <v>25.901</v>
      </c>
      <c r="L866">
        <f t="shared" si="109"/>
        <v>1</v>
      </c>
      <c r="M866">
        <f>Parameters!$B$4/53*(1+Parameters!$C$5*COS(2*PI()*(C866-1)/53+Parameters!$C$6))</f>
        <v>4716981.1320754718</v>
      </c>
      <c r="N866">
        <f t="shared" si="110"/>
        <v>0</v>
      </c>
      <c r="O866" s="4">
        <v>202.05</v>
      </c>
      <c r="P866">
        <f t="shared" si="111"/>
        <v>0.99616423767921591</v>
      </c>
    </row>
    <row r="867" spans="1:16" x14ac:dyDescent="0.3">
      <c r="A867">
        <v>6049</v>
      </c>
      <c r="B867" s="1">
        <f t="shared" si="104"/>
        <v>49879</v>
      </c>
      <c r="C867">
        <f t="shared" si="105"/>
        <v>30</v>
      </c>
      <c r="D867" s="2">
        <f t="shared" si="106"/>
        <v>7</v>
      </c>
      <c r="E867" s="4">
        <v>26</v>
      </c>
      <c r="F867">
        <v>26</v>
      </c>
      <c r="G867">
        <f t="shared" si="107"/>
        <v>20.907</v>
      </c>
      <c r="H867">
        <f t="shared" si="108"/>
        <v>1</v>
      </c>
      <c r="I867">
        <f>Parameters!$B$1*H867^(1/Parameters!$B$2)</f>
        <v>2.0499999999999998</v>
      </c>
      <c r="J867" s="4">
        <v>9.2590000000000003</v>
      </c>
      <c r="K867" s="5">
        <v>21.895</v>
      </c>
      <c r="L867">
        <f t="shared" si="109"/>
        <v>1</v>
      </c>
      <c r="M867">
        <f>Parameters!$B$4/53*(1+Parameters!$C$5*COS(2*PI()*(C867-1)/53+Parameters!$C$6))</f>
        <v>4716981.1320754718</v>
      </c>
      <c r="N867">
        <f t="shared" si="110"/>
        <v>0</v>
      </c>
      <c r="O867" s="4">
        <v>202.05</v>
      </c>
      <c r="P867">
        <f t="shared" si="111"/>
        <v>0.99616423767921591</v>
      </c>
    </row>
    <row r="868" spans="1:16" x14ac:dyDescent="0.3">
      <c r="A868">
        <v>6056</v>
      </c>
      <c r="B868" s="1">
        <f t="shared" si="104"/>
        <v>49886</v>
      </c>
      <c r="C868">
        <f t="shared" si="105"/>
        <v>31</v>
      </c>
      <c r="D868" s="2">
        <f t="shared" si="106"/>
        <v>7</v>
      </c>
      <c r="E868" s="4">
        <v>26</v>
      </c>
      <c r="F868">
        <v>26</v>
      </c>
      <c r="G868">
        <f t="shared" si="107"/>
        <v>20.907</v>
      </c>
      <c r="H868">
        <f t="shared" si="108"/>
        <v>1</v>
      </c>
      <c r="I868">
        <f>Parameters!$B$1*H868^(1/Parameters!$B$2)</f>
        <v>2.0499999999999998</v>
      </c>
      <c r="J868" s="4">
        <v>9.2590000000000003</v>
      </c>
      <c r="K868" s="5">
        <v>22.266999999999999</v>
      </c>
      <c r="L868">
        <f t="shared" si="109"/>
        <v>1</v>
      </c>
      <c r="M868">
        <f>Parameters!$B$4/53*(1+Parameters!$C$5*COS(2*PI()*(C868-1)/53+Parameters!$C$6))</f>
        <v>4716981.1320754718</v>
      </c>
      <c r="N868">
        <f t="shared" si="110"/>
        <v>0</v>
      </c>
      <c r="O868" s="4">
        <v>202.05</v>
      </c>
      <c r="P868">
        <f t="shared" si="111"/>
        <v>0.99616423767921591</v>
      </c>
    </row>
    <row r="869" spans="1:16" x14ac:dyDescent="0.3">
      <c r="A869">
        <v>6063</v>
      </c>
      <c r="B869" s="1">
        <f t="shared" si="104"/>
        <v>49893</v>
      </c>
      <c r="C869">
        <f t="shared" si="105"/>
        <v>32</v>
      </c>
      <c r="D869" s="2">
        <f t="shared" si="106"/>
        <v>8</v>
      </c>
      <c r="E869" s="4">
        <v>26.4</v>
      </c>
      <c r="F869">
        <v>26.4</v>
      </c>
      <c r="G869">
        <f t="shared" si="107"/>
        <v>21.306999999999999</v>
      </c>
      <c r="H869">
        <f t="shared" si="108"/>
        <v>1</v>
      </c>
      <c r="I869">
        <f>Parameters!$B$1*H869^(1/Parameters!$B$2)</f>
        <v>2.0499999999999998</v>
      </c>
      <c r="J869" s="4">
        <v>9.2590000000000003</v>
      </c>
      <c r="K869" s="5">
        <v>9.657</v>
      </c>
      <c r="L869">
        <f t="shared" si="109"/>
        <v>1</v>
      </c>
      <c r="M869">
        <f>Parameters!$B$4/53*(1+Parameters!$C$5*COS(2*PI()*(C869-1)/53+Parameters!$C$6))</f>
        <v>4716981.1320754718</v>
      </c>
      <c r="N869">
        <f t="shared" si="110"/>
        <v>0</v>
      </c>
      <c r="O869" s="4">
        <v>202.04300000000001</v>
      </c>
      <c r="P869">
        <f t="shared" si="111"/>
        <v>0.99612972567890035</v>
      </c>
    </row>
    <row r="870" spans="1:16" x14ac:dyDescent="0.3">
      <c r="A870">
        <v>6070</v>
      </c>
      <c r="B870" s="1">
        <f t="shared" si="104"/>
        <v>49900</v>
      </c>
      <c r="C870">
        <f t="shared" si="105"/>
        <v>33</v>
      </c>
      <c r="D870" s="2">
        <f t="shared" si="106"/>
        <v>8</v>
      </c>
      <c r="E870" s="4">
        <v>26.4</v>
      </c>
      <c r="F870">
        <v>26.491</v>
      </c>
      <c r="G870">
        <f t="shared" si="107"/>
        <v>21.398</v>
      </c>
      <c r="H870">
        <f t="shared" si="108"/>
        <v>1</v>
      </c>
      <c r="I870">
        <f>Parameters!$B$1*H870^(1/Parameters!$B$2)</f>
        <v>2.0499999999999998</v>
      </c>
      <c r="J870" s="4">
        <v>9.2590000000000003</v>
      </c>
      <c r="K870" s="5">
        <v>9.0310000000000006</v>
      </c>
      <c r="L870">
        <f t="shared" si="109"/>
        <v>0.9753753105086943</v>
      </c>
      <c r="M870">
        <f>Parameters!$B$4/53*(1+Parameters!$C$5*COS(2*PI()*(C870-1)/53+Parameters!$C$6))</f>
        <v>4716981.1320754718</v>
      </c>
      <c r="N870">
        <f t="shared" si="110"/>
        <v>4.1484802900804828E-2</v>
      </c>
      <c r="O870" s="4">
        <v>201.66499999999999</v>
      </c>
      <c r="P870">
        <f t="shared" si="111"/>
        <v>0.99426607766186126</v>
      </c>
    </row>
    <row r="871" spans="1:16" x14ac:dyDescent="0.3">
      <c r="A871">
        <v>6077</v>
      </c>
      <c r="B871" s="1">
        <f t="shared" si="104"/>
        <v>49907</v>
      </c>
      <c r="C871">
        <f t="shared" si="105"/>
        <v>34</v>
      </c>
      <c r="D871" s="2">
        <f t="shared" si="106"/>
        <v>8</v>
      </c>
      <c r="E871" s="4">
        <v>26.4</v>
      </c>
      <c r="F871">
        <v>26.491</v>
      </c>
      <c r="G871">
        <f t="shared" si="107"/>
        <v>21.398</v>
      </c>
      <c r="H871">
        <f t="shared" si="108"/>
        <v>1</v>
      </c>
      <c r="I871">
        <f>Parameters!$B$1*H871^(1/Parameters!$B$2)</f>
        <v>2.0499999999999998</v>
      </c>
      <c r="J871" s="4">
        <v>9.2590000000000003</v>
      </c>
      <c r="K871" s="5">
        <v>9.1920000000000002</v>
      </c>
      <c r="L871">
        <f t="shared" si="109"/>
        <v>0.99276379738632681</v>
      </c>
      <c r="M871">
        <f>Parameters!$B$4/53*(1+Parameters!$C$5*COS(2*PI()*(C871-1)/53+Parameters!$C$6))</f>
        <v>4716981.1320754718</v>
      </c>
      <c r="N871">
        <f t="shared" si="110"/>
        <v>1.219070962435936E-2</v>
      </c>
      <c r="O871" s="4">
        <v>197.334</v>
      </c>
      <c r="P871">
        <f t="shared" si="111"/>
        <v>0.97291301003806185</v>
      </c>
    </row>
    <row r="872" spans="1:16" x14ac:dyDescent="0.3">
      <c r="A872">
        <v>6084</v>
      </c>
      <c r="B872" s="1">
        <f t="shared" si="104"/>
        <v>49914</v>
      </c>
      <c r="C872">
        <f t="shared" si="105"/>
        <v>35</v>
      </c>
      <c r="D872" s="2">
        <f t="shared" si="106"/>
        <v>8</v>
      </c>
      <c r="E872" s="4">
        <v>26.4</v>
      </c>
      <c r="F872">
        <v>26.491</v>
      </c>
      <c r="G872">
        <f t="shared" si="107"/>
        <v>21.398</v>
      </c>
      <c r="H872">
        <f t="shared" si="108"/>
        <v>1</v>
      </c>
      <c r="I872">
        <f>Parameters!$B$1*H872^(1/Parameters!$B$2)</f>
        <v>2.0499999999999998</v>
      </c>
      <c r="J872" s="4">
        <v>9.2590000000000003</v>
      </c>
      <c r="K872" s="5">
        <v>9.2059999999999995</v>
      </c>
      <c r="L872">
        <f t="shared" si="109"/>
        <v>0.99427583972351219</v>
      </c>
      <c r="M872">
        <f>Parameters!$B$4/53*(1+Parameters!$C$5*COS(2*PI()*(C872-1)/53+Parameters!$C$6))</f>
        <v>4716981.1320754718</v>
      </c>
      <c r="N872">
        <f t="shared" si="110"/>
        <v>9.6433971655381055E-3</v>
      </c>
      <c r="O872" s="4">
        <v>190.22800000000001</v>
      </c>
      <c r="P872">
        <f t="shared" si="111"/>
        <v>0.93787839943203111</v>
      </c>
    </row>
    <row r="873" spans="1:16" x14ac:dyDescent="0.3">
      <c r="A873">
        <v>6091</v>
      </c>
      <c r="B873" s="1">
        <f t="shared" si="104"/>
        <v>49921</v>
      </c>
      <c r="C873">
        <f t="shared" si="105"/>
        <v>36</v>
      </c>
      <c r="D873" s="2">
        <f t="shared" si="106"/>
        <v>9</v>
      </c>
      <c r="E873" s="4">
        <v>25</v>
      </c>
      <c r="F873">
        <v>25.091000000000001</v>
      </c>
      <c r="G873">
        <f t="shared" si="107"/>
        <v>19.998000000000001</v>
      </c>
      <c r="H873">
        <f t="shared" si="108"/>
        <v>1</v>
      </c>
      <c r="I873">
        <f>Parameters!$B$1*H873^(1/Parameters!$B$2)</f>
        <v>2.0499999999999998</v>
      </c>
      <c r="J873" s="4">
        <v>9.2590000000000003</v>
      </c>
      <c r="K873" s="5">
        <v>9.1959999999999997</v>
      </c>
      <c r="L873">
        <f t="shared" si="109"/>
        <v>0.9931958094826655</v>
      </c>
      <c r="M873">
        <f>Parameters!$B$4/53*(1+Parameters!$C$5*COS(2*PI()*(C873-1)/53+Parameters!$C$6))</f>
        <v>4716981.1320754718</v>
      </c>
      <c r="N873">
        <f t="shared" si="110"/>
        <v>1.1462906064696118E-2</v>
      </c>
      <c r="O873" s="4">
        <v>186.06800000000001</v>
      </c>
      <c r="P873">
        <f t="shared" si="111"/>
        <v>0.91736841067308261</v>
      </c>
    </row>
    <row r="874" spans="1:16" x14ac:dyDescent="0.3">
      <c r="A874">
        <v>6098</v>
      </c>
      <c r="B874" s="1">
        <f t="shared" si="104"/>
        <v>49928</v>
      </c>
      <c r="C874">
        <f t="shared" si="105"/>
        <v>37</v>
      </c>
      <c r="D874" s="2">
        <f t="shared" si="106"/>
        <v>9</v>
      </c>
      <c r="E874" s="4">
        <v>25</v>
      </c>
      <c r="F874">
        <v>25.091000000000001</v>
      </c>
      <c r="G874">
        <f t="shared" si="107"/>
        <v>19.998000000000001</v>
      </c>
      <c r="H874">
        <f t="shared" si="108"/>
        <v>1</v>
      </c>
      <c r="I874">
        <f>Parameters!$B$1*H874^(1/Parameters!$B$2)</f>
        <v>2.0499999999999998</v>
      </c>
      <c r="J874" s="4">
        <v>9.2590000000000003</v>
      </c>
      <c r="K874" s="5">
        <v>9.1880000000000006</v>
      </c>
      <c r="L874">
        <f t="shared" si="109"/>
        <v>0.99233178528998811</v>
      </c>
      <c r="M874">
        <f>Parameters!$B$4/53*(1+Parameters!$C$5*COS(2*PI()*(C874-1)/53+Parameters!$C$6))</f>
        <v>4716981.1320754718</v>
      </c>
      <c r="N874">
        <f t="shared" si="110"/>
        <v>1.2918513184022604E-2</v>
      </c>
      <c r="O874" s="4">
        <v>183.637</v>
      </c>
      <c r="P874">
        <f t="shared" si="111"/>
        <v>0.90538288599207206</v>
      </c>
    </row>
    <row r="875" spans="1:16" x14ac:dyDescent="0.3">
      <c r="A875">
        <v>6105</v>
      </c>
      <c r="B875" s="1">
        <f t="shared" si="104"/>
        <v>49935</v>
      </c>
      <c r="C875">
        <f t="shared" si="105"/>
        <v>38</v>
      </c>
      <c r="D875" s="2">
        <f t="shared" si="106"/>
        <v>9</v>
      </c>
      <c r="E875" s="4">
        <v>25</v>
      </c>
      <c r="F875">
        <v>25</v>
      </c>
      <c r="G875">
        <f t="shared" si="107"/>
        <v>19.907</v>
      </c>
      <c r="H875">
        <f t="shared" si="108"/>
        <v>1</v>
      </c>
      <c r="I875">
        <f>Parameters!$B$1*H875^(1/Parameters!$B$2)</f>
        <v>2.0499999999999998</v>
      </c>
      <c r="J875" s="4">
        <v>9.2590000000000003</v>
      </c>
      <c r="K875" s="5">
        <v>9.1649999999999991</v>
      </c>
      <c r="L875">
        <f t="shared" si="109"/>
        <v>0.98984771573604047</v>
      </c>
      <c r="M875">
        <f>Parameters!$B$4/53*(1+Parameters!$C$5*COS(2*PI()*(C875-1)/53+Parameters!$C$6))</f>
        <v>4716981.1320754718</v>
      </c>
      <c r="N875">
        <f t="shared" si="110"/>
        <v>1.7103383652086482E-2</v>
      </c>
      <c r="O875" s="4">
        <v>186.91399999999999</v>
      </c>
      <c r="P875">
        <f t="shared" si="111"/>
        <v>0.92153943242550329</v>
      </c>
    </row>
    <row r="876" spans="1:16" x14ac:dyDescent="0.3">
      <c r="A876">
        <v>6112</v>
      </c>
      <c r="B876" s="1">
        <f t="shared" si="104"/>
        <v>49942</v>
      </c>
      <c r="C876">
        <f t="shared" si="105"/>
        <v>39</v>
      </c>
      <c r="D876" s="2">
        <f t="shared" si="106"/>
        <v>9</v>
      </c>
      <c r="E876" s="4">
        <v>25</v>
      </c>
      <c r="F876">
        <v>25</v>
      </c>
      <c r="G876">
        <f t="shared" si="107"/>
        <v>19.907</v>
      </c>
      <c r="H876">
        <f t="shared" si="108"/>
        <v>1</v>
      </c>
      <c r="I876">
        <f>Parameters!$B$1*H876^(1/Parameters!$B$2)</f>
        <v>2.0499999999999998</v>
      </c>
      <c r="J876" s="4">
        <v>9.2590000000000003</v>
      </c>
      <c r="K876" s="5">
        <v>9.1460000000000008</v>
      </c>
      <c r="L876">
        <f t="shared" si="109"/>
        <v>0.98779565827843185</v>
      </c>
      <c r="M876">
        <f>Parameters!$B$4/53*(1+Parameters!$C$5*COS(2*PI()*(C876-1)/53+Parameters!$C$6))</f>
        <v>4716981.1320754718</v>
      </c>
      <c r="N876">
        <f t="shared" si="110"/>
        <v>2.0560450560486557E-2</v>
      </c>
      <c r="O876" s="4">
        <v>193.95500000000001</v>
      </c>
      <c r="P876">
        <f t="shared" si="111"/>
        <v>0.95625357445717563</v>
      </c>
    </row>
    <row r="877" spans="1:16" x14ac:dyDescent="0.3">
      <c r="A877">
        <v>6119</v>
      </c>
      <c r="B877" s="1">
        <f t="shared" si="104"/>
        <v>49949</v>
      </c>
      <c r="C877">
        <f t="shared" si="105"/>
        <v>40</v>
      </c>
      <c r="D877" s="2">
        <f t="shared" si="106"/>
        <v>10</v>
      </c>
      <c r="E877" s="4">
        <v>24.3</v>
      </c>
      <c r="F877">
        <v>24.390999999999998</v>
      </c>
      <c r="G877">
        <f t="shared" si="107"/>
        <v>19.297999999999998</v>
      </c>
      <c r="H877">
        <f t="shared" si="108"/>
        <v>1</v>
      </c>
      <c r="I877">
        <f>Parameters!$B$1*H877^(1/Parameters!$B$2)</f>
        <v>2.0499999999999998</v>
      </c>
      <c r="J877" s="4">
        <v>9.2590000000000003</v>
      </c>
      <c r="K877" s="5">
        <v>9.1790000000000003</v>
      </c>
      <c r="L877">
        <f t="shared" si="109"/>
        <v>0.99135975807322607</v>
      </c>
      <c r="M877">
        <f>Parameters!$B$4/53*(1+Parameters!$C$5*COS(2*PI()*(C877-1)/53+Parameters!$C$6))</f>
        <v>4716981.1320754718</v>
      </c>
      <c r="N877">
        <f t="shared" si="110"/>
        <v>1.4556071193264852E-2</v>
      </c>
      <c r="O877" s="4">
        <v>193.99799999999999</v>
      </c>
      <c r="P877">
        <f t="shared" si="111"/>
        <v>0.95646557674482802</v>
      </c>
    </row>
    <row r="878" spans="1:16" x14ac:dyDescent="0.3">
      <c r="A878">
        <v>6126</v>
      </c>
      <c r="B878" s="1">
        <f t="shared" si="104"/>
        <v>49956</v>
      </c>
      <c r="C878">
        <f t="shared" si="105"/>
        <v>41</v>
      </c>
      <c r="D878" s="2">
        <f t="shared" si="106"/>
        <v>10</v>
      </c>
      <c r="E878" s="4">
        <v>24.3</v>
      </c>
      <c r="F878">
        <v>24.390999999999998</v>
      </c>
      <c r="G878">
        <f t="shared" si="107"/>
        <v>19.297999999999998</v>
      </c>
      <c r="H878">
        <f t="shared" si="108"/>
        <v>1</v>
      </c>
      <c r="I878">
        <f>Parameters!$B$1*H878^(1/Parameters!$B$2)</f>
        <v>2.0499999999999998</v>
      </c>
      <c r="J878" s="4">
        <v>9.2590000000000003</v>
      </c>
      <c r="K878" s="5">
        <v>9.19</v>
      </c>
      <c r="L878">
        <f t="shared" si="109"/>
        <v>0.9925477913381574</v>
      </c>
      <c r="M878">
        <f>Parameters!$B$4/53*(1+Parameters!$C$5*COS(2*PI()*(C878-1)/53+Parameters!$C$6))</f>
        <v>4716981.1320754718</v>
      </c>
      <c r="N878">
        <f t="shared" si="110"/>
        <v>1.2554611404191077E-2</v>
      </c>
      <c r="O878" s="4">
        <v>191.709</v>
      </c>
      <c r="P878">
        <f t="shared" si="111"/>
        <v>0.94518015264164712</v>
      </c>
    </row>
    <row r="879" spans="1:16" x14ac:dyDescent="0.3">
      <c r="A879">
        <v>6133</v>
      </c>
      <c r="B879" s="1">
        <f t="shared" si="104"/>
        <v>49963</v>
      </c>
      <c r="C879">
        <f t="shared" si="105"/>
        <v>42</v>
      </c>
      <c r="D879" s="2">
        <f t="shared" si="106"/>
        <v>10</v>
      </c>
      <c r="E879" s="4">
        <v>24.3</v>
      </c>
      <c r="F879">
        <v>24.390999999999998</v>
      </c>
      <c r="G879">
        <f t="shared" si="107"/>
        <v>19.297999999999998</v>
      </c>
      <c r="H879">
        <f t="shared" si="108"/>
        <v>1</v>
      </c>
      <c r="I879">
        <f>Parameters!$B$1*H879^(1/Parameters!$B$2)</f>
        <v>2.0499999999999998</v>
      </c>
      <c r="J879" s="4">
        <v>9.2590000000000003</v>
      </c>
      <c r="K879" s="5">
        <v>9.1920000000000002</v>
      </c>
      <c r="L879">
        <f t="shared" si="109"/>
        <v>0.99276379738632681</v>
      </c>
      <c r="M879">
        <f>Parameters!$B$4/53*(1+Parameters!$C$5*COS(2*PI()*(C879-1)/53+Parameters!$C$6))</f>
        <v>4716981.1320754718</v>
      </c>
      <c r="N879">
        <f t="shared" si="110"/>
        <v>1.219070962435936E-2</v>
      </c>
      <c r="O879" s="4">
        <v>188.76499999999999</v>
      </c>
      <c r="P879">
        <f t="shared" si="111"/>
        <v>0.93066539136608351</v>
      </c>
    </row>
    <row r="880" spans="1:16" x14ac:dyDescent="0.3">
      <c r="A880">
        <v>6140</v>
      </c>
      <c r="B880" s="1">
        <f t="shared" si="104"/>
        <v>49970</v>
      </c>
      <c r="C880">
        <f t="shared" si="105"/>
        <v>43</v>
      </c>
      <c r="D880" s="2">
        <f t="shared" si="106"/>
        <v>10</v>
      </c>
      <c r="E880" s="4">
        <v>24.3</v>
      </c>
      <c r="F880">
        <v>24.390999999999998</v>
      </c>
      <c r="G880">
        <f t="shared" si="107"/>
        <v>19.297999999999998</v>
      </c>
      <c r="H880">
        <f t="shared" si="108"/>
        <v>1</v>
      </c>
      <c r="I880">
        <f>Parameters!$B$1*H880^(1/Parameters!$B$2)</f>
        <v>2.0499999999999998</v>
      </c>
      <c r="J880" s="4">
        <v>9.2590000000000003</v>
      </c>
      <c r="K880" s="5">
        <v>9.1829999999999998</v>
      </c>
      <c r="L880">
        <f t="shared" si="109"/>
        <v>0.99179177016956466</v>
      </c>
      <c r="M880">
        <f>Parameters!$B$4/53*(1+Parameters!$C$5*COS(2*PI()*(C880-1)/53+Parameters!$C$6))</f>
        <v>4716981.1320754718</v>
      </c>
      <c r="N880">
        <f t="shared" si="110"/>
        <v>1.3828267633601798E-2</v>
      </c>
      <c r="O880" s="4">
        <v>187.90600000000001</v>
      </c>
      <c r="P880">
        <f t="shared" si="111"/>
        <v>0.92643027589879112</v>
      </c>
    </row>
    <row r="881" spans="1:16" x14ac:dyDescent="0.3">
      <c r="A881">
        <v>6147</v>
      </c>
      <c r="B881" s="1">
        <f t="shared" si="104"/>
        <v>49977</v>
      </c>
      <c r="C881">
        <f t="shared" si="105"/>
        <v>44</v>
      </c>
      <c r="D881" s="2">
        <f t="shared" si="106"/>
        <v>10</v>
      </c>
      <c r="E881" s="4">
        <v>24.3</v>
      </c>
      <c r="F881">
        <v>24.3</v>
      </c>
      <c r="G881">
        <f t="shared" si="107"/>
        <v>19.207000000000001</v>
      </c>
      <c r="H881">
        <f t="shared" si="108"/>
        <v>1</v>
      </c>
      <c r="I881">
        <f>Parameters!$B$1*H881^(1/Parameters!$B$2)</f>
        <v>2.0499999999999998</v>
      </c>
      <c r="J881" s="4">
        <v>9.2590000000000003</v>
      </c>
      <c r="K881" s="5">
        <v>9.1389999999999993</v>
      </c>
      <c r="L881">
        <f t="shared" si="109"/>
        <v>0.987039637109839</v>
      </c>
      <c r="M881">
        <f>Parameters!$B$4/53*(1+Parameters!$C$5*COS(2*PI()*(C881-1)/53+Parameters!$C$6))</f>
        <v>4716981.1320754718</v>
      </c>
      <c r="N881">
        <f t="shared" si="110"/>
        <v>2.1834106789897466E-2</v>
      </c>
      <c r="O881" s="4">
        <v>197.5</v>
      </c>
      <c r="P881">
        <f t="shared" si="111"/>
        <v>0.97373143747411595</v>
      </c>
    </row>
    <row r="882" spans="1:16" x14ac:dyDescent="0.3">
      <c r="A882">
        <v>6154</v>
      </c>
      <c r="B882" s="1">
        <f t="shared" si="104"/>
        <v>49984</v>
      </c>
      <c r="C882">
        <f t="shared" si="105"/>
        <v>45</v>
      </c>
      <c r="D882" s="2">
        <f t="shared" si="106"/>
        <v>11</v>
      </c>
      <c r="E882" s="4">
        <v>24.7</v>
      </c>
      <c r="F882">
        <v>24.7</v>
      </c>
      <c r="G882">
        <f t="shared" si="107"/>
        <v>19.606999999999999</v>
      </c>
      <c r="H882">
        <f t="shared" si="108"/>
        <v>1</v>
      </c>
      <c r="I882">
        <f>Parameters!$B$1*H882^(1/Parameters!$B$2)</f>
        <v>2.0499999999999998</v>
      </c>
      <c r="J882" s="4">
        <v>9.2590000000000003</v>
      </c>
      <c r="K882" s="5">
        <v>47.444000000000003</v>
      </c>
      <c r="L882">
        <f t="shared" si="109"/>
        <v>1</v>
      </c>
      <c r="M882">
        <f>Parameters!$B$4/53*(1+Parameters!$C$5*COS(2*PI()*(C882-1)/53+Parameters!$C$6))</f>
        <v>4716981.1320754718</v>
      </c>
      <c r="N882">
        <f t="shared" si="110"/>
        <v>0</v>
      </c>
      <c r="O882" s="4">
        <v>202.124</v>
      </c>
      <c r="P882">
        <f t="shared" si="111"/>
        <v>0.99652907882540864</v>
      </c>
    </row>
    <row r="883" spans="1:16" x14ac:dyDescent="0.3">
      <c r="A883">
        <v>6161</v>
      </c>
      <c r="B883" s="1">
        <f t="shared" si="104"/>
        <v>49991</v>
      </c>
      <c r="C883">
        <f t="shared" si="105"/>
        <v>46</v>
      </c>
      <c r="D883" s="2">
        <f t="shared" si="106"/>
        <v>11</v>
      </c>
      <c r="E883" s="4">
        <v>24.7</v>
      </c>
      <c r="F883">
        <v>24.7</v>
      </c>
      <c r="G883">
        <f t="shared" si="107"/>
        <v>19.606999999999999</v>
      </c>
      <c r="H883">
        <f t="shared" si="108"/>
        <v>1</v>
      </c>
      <c r="I883">
        <f>Parameters!$B$1*H883^(1/Parameters!$B$2)</f>
        <v>2.0499999999999998</v>
      </c>
      <c r="J883" s="4">
        <v>9.2590000000000003</v>
      </c>
      <c r="K883" s="5">
        <v>133.84700000000001</v>
      </c>
      <c r="L883">
        <f t="shared" si="109"/>
        <v>1</v>
      </c>
      <c r="M883">
        <f>Parameters!$B$4/53*(1+Parameters!$C$5*COS(2*PI()*(C883-1)/53+Parameters!$C$6))</f>
        <v>4716981.1320754718</v>
      </c>
      <c r="N883">
        <f t="shared" si="110"/>
        <v>0</v>
      </c>
      <c r="O883" s="4">
        <v>202.124</v>
      </c>
      <c r="P883">
        <f t="shared" si="111"/>
        <v>0.99652907882540864</v>
      </c>
    </row>
    <row r="884" spans="1:16" x14ac:dyDescent="0.3">
      <c r="A884">
        <v>6168</v>
      </c>
      <c r="B884" s="1">
        <f t="shared" si="104"/>
        <v>49998</v>
      </c>
      <c r="C884">
        <f t="shared" si="105"/>
        <v>47</v>
      </c>
      <c r="D884" s="2">
        <f t="shared" si="106"/>
        <v>11</v>
      </c>
      <c r="E884" s="4">
        <v>24.7</v>
      </c>
      <c r="F884">
        <v>24.7</v>
      </c>
      <c r="G884">
        <f t="shared" si="107"/>
        <v>19.606999999999999</v>
      </c>
      <c r="H884">
        <f t="shared" si="108"/>
        <v>1</v>
      </c>
      <c r="I884">
        <f>Parameters!$B$1*H884^(1/Parameters!$B$2)</f>
        <v>2.0499999999999998</v>
      </c>
      <c r="J884" s="4">
        <v>9.2590000000000003</v>
      </c>
      <c r="K884" s="5">
        <v>68.971000000000004</v>
      </c>
      <c r="L884">
        <f t="shared" si="109"/>
        <v>1</v>
      </c>
      <c r="M884">
        <f>Parameters!$B$4/53*(1+Parameters!$C$5*COS(2*PI()*(C884-1)/53+Parameters!$C$6))</f>
        <v>4716981.1320754718</v>
      </c>
      <c r="N884">
        <f t="shared" si="110"/>
        <v>0</v>
      </c>
      <c r="O884" s="4">
        <v>202.124</v>
      </c>
      <c r="P884">
        <f t="shared" si="111"/>
        <v>0.99652907882540864</v>
      </c>
    </row>
    <row r="885" spans="1:16" x14ac:dyDescent="0.3">
      <c r="A885">
        <v>6175</v>
      </c>
      <c r="B885" s="1">
        <f t="shared" si="104"/>
        <v>50005</v>
      </c>
      <c r="C885">
        <f t="shared" si="105"/>
        <v>48</v>
      </c>
      <c r="D885" s="2">
        <f t="shared" si="106"/>
        <v>11</v>
      </c>
      <c r="E885" s="4">
        <v>24.7</v>
      </c>
      <c r="F885">
        <v>24.7</v>
      </c>
      <c r="G885">
        <f t="shared" si="107"/>
        <v>19.606999999999999</v>
      </c>
      <c r="H885">
        <f t="shared" si="108"/>
        <v>1</v>
      </c>
      <c r="I885">
        <f>Parameters!$B$1*H885^(1/Parameters!$B$2)</f>
        <v>2.0499999999999998</v>
      </c>
      <c r="J885" s="4">
        <v>9.2590000000000003</v>
      </c>
      <c r="K885" s="5">
        <v>42.981999999999999</v>
      </c>
      <c r="L885">
        <f t="shared" si="109"/>
        <v>1</v>
      </c>
      <c r="M885">
        <f>Parameters!$B$4/53*(1+Parameters!$C$5*COS(2*PI()*(C885-1)/53+Parameters!$C$6))</f>
        <v>4716981.1320754718</v>
      </c>
      <c r="N885">
        <f t="shared" si="110"/>
        <v>0</v>
      </c>
      <c r="O885" s="4">
        <v>202.124</v>
      </c>
      <c r="P885">
        <f t="shared" si="111"/>
        <v>0.99652907882540864</v>
      </c>
    </row>
    <row r="886" spans="1:16" x14ac:dyDescent="0.3">
      <c r="A886">
        <v>6182</v>
      </c>
      <c r="B886" s="1">
        <f t="shared" si="104"/>
        <v>50012</v>
      </c>
      <c r="C886">
        <f t="shared" si="105"/>
        <v>49</v>
      </c>
      <c r="D886" s="2">
        <f t="shared" si="106"/>
        <v>12</v>
      </c>
      <c r="E886" s="4">
        <v>25.5</v>
      </c>
      <c r="F886">
        <v>25.5</v>
      </c>
      <c r="G886">
        <f t="shared" si="107"/>
        <v>20.407</v>
      </c>
      <c r="H886">
        <f t="shared" si="108"/>
        <v>1</v>
      </c>
      <c r="I886">
        <f>Parameters!$B$1*H886^(1/Parameters!$B$2)</f>
        <v>2.0499999999999998</v>
      </c>
      <c r="J886" s="4">
        <v>9.2590000000000003</v>
      </c>
      <c r="K886" s="5">
        <v>36.436999999999998</v>
      </c>
      <c r="L886">
        <f t="shared" si="109"/>
        <v>1</v>
      </c>
      <c r="M886">
        <f>Parameters!$B$4/53*(1+Parameters!$C$5*COS(2*PI()*(C886-1)/53+Parameters!$C$6))</f>
        <v>4716981.1320754718</v>
      </c>
      <c r="N886">
        <f t="shared" si="110"/>
        <v>0</v>
      </c>
      <c r="O886" s="4">
        <v>202.08500000000001</v>
      </c>
      <c r="P886">
        <f t="shared" si="111"/>
        <v>0.99633679768079364</v>
      </c>
    </row>
    <row r="887" spans="1:16" x14ac:dyDescent="0.3">
      <c r="A887">
        <v>6189</v>
      </c>
      <c r="B887" s="1">
        <f t="shared" si="104"/>
        <v>50019</v>
      </c>
      <c r="C887">
        <f t="shared" si="105"/>
        <v>50</v>
      </c>
      <c r="D887" s="2">
        <f t="shared" si="106"/>
        <v>12</v>
      </c>
      <c r="E887" s="4">
        <v>25.5</v>
      </c>
      <c r="F887">
        <v>25.5</v>
      </c>
      <c r="G887">
        <f t="shared" si="107"/>
        <v>20.407</v>
      </c>
      <c r="H887">
        <f t="shared" si="108"/>
        <v>1</v>
      </c>
      <c r="I887">
        <f>Parameters!$B$1*H887^(1/Parameters!$B$2)</f>
        <v>2.0499999999999998</v>
      </c>
      <c r="J887" s="4">
        <v>9.2590000000000003</v>
      </c>
      <c r="K887" s="5">
        <v>92.984999999999999</v>
      </c>
      <c r="L887">
        <f t="shared" si="109"/>
        <v>1</v>
      </c>
      <c r="M887">
        <f>Parameters!$B$4/53*(1+Parameters!$C$5*COS(2*PI()*(C887-1)/53+Parameters!$C$6))</f>
        <v>4716981.1320754718</v>
      </c>
      <c r="N887">
        <f t="shared" si="110"/>
        <v>0</v>
      </c>
      <c r="O887" s="4">
        <v>202.08500000000001</v>
      </c>
      <c r="P887">
        <f t="shared" si="111"/>
        <v>0.99633679768079364</v>
      </c>
    </row>
    <row r="888" spans="1:16" x14ac:dyDescent="0.3">
      <c r="A888">
        <v>6196</v>
      </c>
      <c r="B888" s="1">
        <f t="shared" si="104"/>
        <v>50026</v>
      </c>
      <c r="C888">
        <f t="shared" si="105"/>
        <v>51</v>
      </c>
      <c r="D888" s="2">
        <f t="shared" si="106"/>
        <v>12</v>
      </c>
      <c r="E888" s="4">
        <v>25.5</v>
      </c>
      <c r="F888">
        <v>25.5</v>
      </c>
      <c r="G888">
        <f t="shared" si="107"/>
        <v>20.407</v>
      </c>
      <c r="H888">
        <f t="shared" si="108"/>
        <v>1</v>
      </c>
      <c r="I888">
        <f>Parameters!$B$1*H888^(1/Parameters!$B$2)</f>
        <v>2.0499999999999998</v>
      </c>
      <c r="J888" s="4">
        <v>9.2590000000000003</v>
      </c>
      <c r="K888" s="5">
        <v>173.82599999999999</v>
      </c>
      <c r="L888">
        <f t="shared" si="109"/>
        <v>1</v>
      </c>
      <c r="M888">
        <f>Parameters!$B$4/53*(1+Parameters!$C$5*COS(2*PI()*(C888-1)/53+Parameters!$C$6))</f>
        <v>4716981.1320754718</v>
      </c>
      <c r="N888">
        <f t="shared" si="110"/>
        <v>0</v>
      </c>
      <c r="O888" s="4">
        <v>202.08500000000001</v>
      </c>
      <c r="P888">
        <f t="shared" si="111"/>
        <v>0.99633679768079364</v>
      </c>
    </row>
    <row r="889" spans="1:16" x14ac:dyDescent="0.3">
      <c r="A889">
        <v>6203</v>
      </c>
      <c r="B889" s="1">
        <f t="shared" si="104"/>
        <v>50033</v>
      </c>
      <c r="C889">
        <f t="shared" si="105"/>
        <v>52</v>
      </c>
      <c r="D889" s="2">
        <f t="shared" si="106"/>
        <v>12</v>
      </c>
      <c r="E889" s="4">
        <v>25.5</v>
      </c>
      <c r="F889">
        <v>25.5</v>
      </c>
      <c r="G889">
        <f t="shared" si="107"/>
        <v>20.407</v>
      </c>
      <c r="H889">
        <f t="shared" si="108"/>
        <v>1</v>
      </c>
      <c r="I889">
        <f>Parameters!$B$1*H889^(1/Parameters!$B$2)</f>
        <v>2.0499999999999998</v>
      </c>
      <c r="J889" s="4">
        <v>9.2590000000000003</v>
      </c>
      <c r="K889" s="5">
        <v>74.873000000000005</v>
      </c>
      <c r="L889">
        <f t="shared" si="109"/>
        <v>1</v>
      </c>
      <c r="M889">
        <f>Parameters!$B$4/53*(1+Parameters!$C$5*COS(2*PI()*(C889-1)/53+Parameters!$C$6))</f>
        <v>4716981.1320754718</v>
      </c>
      <c r="N889">
        <f t="shared" si="110"/>
        <v>0</v>
      </c>
      <c r="O889" s="4">
        <v>202.08500000000001</v>
      </c>
      <c r="P889">
        <f t="shared" si="111"/>
        <v>0.99633679768079364</v>
      </c>
    </row>
    <row r="890" spans="1:16" x14ac:dyDescent="0.3">
      <c r="A890">
        <v>6210</v>
      </c>
      <c r="B890" s="1">
        <f t="shared" si="104"/>
        <v>50040</v>
      </c>
      <c r="C890">
        <f t="shared" si="105"/>
        <v>53</v>
      </c>
      <c r="D890" s="2">
        <f t="shared" si="106"/>
        <v>12</v>
      </c>
      <c r="E890" s="4">
        <v>25.5</v>
      </c>
      <c r="F890">
        <v>25.5</v>
      </c>
      <c r="G890">
        <f t="shared" si="107"/>
        <v>20.407</v>
      </c>
      <c r="H890">
        <f t="shared" si="108"/>
        <v>1</v>
      </c>
      <c r="I890">
        <f>Parameters!$B$1*H890^(1/Parameters!$B$2)</f>
        <v>2.0499999999999998</v>
      </c>
      <c r="J890" s="4">
        <v>9.2590000000000003</v>
      </c>
      <c r="K890" s="5">
        <v>114.297</v>
      </c>
      <c r="L890">
        <f t="shared" si="109"/>
        <v>1</v>
      </c>
      <c r="M890">
        <f>Parameters!$B$4/53*(1+Parameters!$C$5*COS(2*PI()*(C890-1)/53+Parameters!$C$6))</f>
        <v>4716981.1320754718</v>
      </c>
      <c r="N890">
        <f t="shared" si="110"/>
        <v>0</v>
      </c>
      <c r="O890" s="4">
        <v>202.08500000000001</v>
      </c>
      <c r="P890">
        <f t="shared" si="111"/>
        <v>0.99633679768079364</v>
      </c>
    </row>
    <row r="891" spans="1:16" x14ac:dyDescent="0.3">
      <c r="A891">
        <v>6217</v>
      </c>
      <c r="B891" s="1">
        <f t="shared" si="104"/>
        <v>50047</v>
      </c>
      <c r="C891">
        <f t="shared" si="105"/>
        <v>2</v>
      </c>
      <c r="D891" s="2">
        <f t="shared" si="106"/>
        <v>1</v>
      </c>
      <c r="E891" s="4">
        <v>24.7</v>
      </c>
      <c r="F891">
        <v>24.7</v>
      </c>
      <c r="G891">
        <f t="shared" si="107"/>
        <v>19.606999999999999</v>
      </c>
      <c r="H891">
        <f t="shared" si="108"/>
        <v>1</v>
      </c>
      <c r="I891">
        <f>Parameters!$B$1*H891^(1/Parameters!$B$2)</f>
        <v>2.0499999999999998</v>
      </c>
      <c r="J891" s="4">
        <v>9.2590000000000003</v>
      </c>
      <c r="K891" s="5">
        <v>87.32</v>
      </c>
      <c r="L891">
        <f t="shared" si="109"/>
        <v>1</v>
      </c>
      <c r="M891">
        <f>Parameters!$B$4/53*(1+Parameters!$C$5*COS(2*PI()*(C891-1)/53+Parameters!$C$6))</f>
        <v>4716981.1320754718</v>
      </c>
      <c r="N891">
        <f t="shared" si="110"/>
        <v>0</v>
      </c>
      <c r="O891" s="4">
        <v>202.11699999999999</v>
      </c>
      <c r="P891">
        <f t="shared" si="111"/>
        <v>0.99649456682509308</v>
      </c>
    </row>
    <row r="892" spans="1:16" x14ac:dyDescent="0.3">
      <c r="A892">
        <v>6224</v>
      </c>
      <c r="B892" s="1">
        <f t="shared" si="104"/>
        <v>50054</v>
      </c>
      <c r="C892">
        <f t="shared" si="105"/>
        <v>3</v>
      </c>
      <c r="D892" s="2">
        <f t="shared" si="106"/>
        <v>1</v>
      </c>
      <c r="E892" s="4">
        <v>24.7</v>
      </c>
      <c r="F892">
        <v>24.7</v>
      </c>
      <c r="G892">
        <f t="shared" si="107"/>
        <v>19.606999999999999</v>
      </c>
      <c r="H892">
        <f t="shared" si="108"/>
        <v>1</v>
      </c>
      <c r="I892">
        <f>Parameters!$B$1*H892^(1/Parameters!$B$2)</f>
        <v>2.0499999999999998</v>
      </c>
      <c r="J892" s="4">
        <v>9.2590000000000003</v>
      </c>
      <c r="K892" s="5">
        <v>165.97300000000001</v>
      </c>
      <c r="L892">
        <f t="shared" si="109"/>
        <v>1</v>
      </c>
      <c r="M892">
        <f>Parameters!$B$4/53*(1+Parameters!$C$5*COS(2*PI()*(C892-1)/53+Parameters!$C$6))</f>
        <v>4716981.1320754718</v>
      </c>
      <c r="N892">
        <f t="shared" si="110"/>
        <v>0</v>
      </c>
      <c r="O892" s="4">
        <v>202.11699999999999</v>
      </c>
      <c r="P892">
        <f t="shared" si="111"/>
        <v>0.99649456682509308</v>
      </c>
    </row>
    <row r="893" spans="1:16" x14ac:dyDescent="0.3">
      <c r="A893">
        <v>6231</v>
      </c>
      <c r="B893" s="1">
        <f t="shared" si="104"/>
        <v>50061</v>
      </c>
      <c r="C893">
        <f t="shared" si="105"/>
        <v>4</v>
      </c>
      <c r="D893" s="2">
        <f t="shared" si="106"/>
        <v>1</v>
      </c>
      <c r="E893" s="4">
        <v>24.7</v>
      </c>
      <c r="F893">
        <v>24.7</v>
      </c>
      <c r="G893">
        <f t="shared" si="107"/>
        <v>19.606999999999999</v>
      </c>
      <c r="H893">
        <f t="shared" si="108"/>
        <v>1</v>
      </c>
      <c r="I893">
        <f>Parameters!$B$1*H893^(1/Parameters!$B$2)</f>
        <v>2.0499999999999998</v>
      </c>
      <c r="J893" s="4">
        <v>9.2590000000000003</v>
      </c>
      <c r="K893" s="5">
        <v>343.55900000000003</v>
      </c>
      <c r="L893">
        <f t="shared" si="109"/>
        <v>1</v>
      </c>
      <c r="M893">
        <f>Parameters!$B$4/53*(1+Parameters!$C$5*COS(2*PI()*(C893-1)/53+Parameters!$C$6))</f>
        <v>4716981.1320754718</v>
      </c>
      <c r="N893">
        <f t="shared" si="110"/>
        <v>0</v>
      </c>
      <c r="O893" s="4">
        <v>202.11699999999999</v>
      </c>
      <c r="P893">
        <f t="shared" si="111"/>
        <v>0.99649456682509308</v>
      </c>
    </row>
    <row r="894" spans="1:16" x14ac:dyDescent="0.3">
      <c r="A894">
        <v>6238</v>
      </c>
      <c r="B894" s="1">
        <f t="shared" si="104"/>
        <v>50068</v>
      </c>
      <c r="C894">
        <f t="shared" si="105"/>
        <v>5</v>
      </c>
      <c r="D894" s="2">
        <f t="shared" si="106"/>
        <v>1</v>
      </c>
      <c r="E894" s="4">
        <v>24.7</v>
      </c>
      <c r="F894">
        <v>24.7</v>
      </c>
      <c r="G894">
        <f t="shared" si="107"/>
        <v>19.606999999999999</v>
      </c>
      <c r="H894">
        <f t="shared" si="108"/>
        <v>1</v>
      </c>
      <c r="I894">
        <f>Parameters!$B$1*H894^(1/Parameters!$B$2)</f>
        <v>2.0499999999999998</v>
      </c>
      <c r="J894" s="4">
        <v>9.2590000000000003</v>
      </c>
      <c r="K894" s="5">
        <v>256.46899999999999</v>
      </c>
      <c r="L894">
        <f t="shared" si="109"/>
        <v>1</v>
      </c>
      <c r="M894">
        <f>Parameters!$B$4/53*(1+Parameters!$C$5*COS(2*PI()*(C894-1)/53+Parameters!$C$6))</f>
        <v>4716981.1320754718</v>
      </c>
      <c r="N894">
        <f t="shared" si="110"/>
        <v>0</v>
      </c>
      <c r="O894" s="4">
        <v>202.11699999999999</v>
      </c>
      <c r="P894">
        <f t="shared" si="111"/>
        <v>0.99649456682509308</v>
      </c>
    </row>
    <row r="895" spans="1:16" x14ac:dyDescent="0.3">
      <c r="A895">
        <v>6245</v>
      </c>
      <c r="B895" s="1">
        <f t="shared" si="104"/>
        <v>50075</v>
      </c>
      <c r="C895">
        <f t="shared" si="105"/>
        <v>6</v>
      </c>
      <c r="D895" s="2">
        <f t="shared" si="106"/>
        <v>2</v>
      </c>
      <c r="E895" s="4">
        <v>24.4</v>
      </c>
      <c r="F895">
        <v>24.4</v>
      </c>
      <c r="G895">
        <f t="shared" si="107"/>
        <v>19.306999999999999</v>
      </c>
      <c r="H895">
        <f t="shared" si="108"/>
        <v>1</v>
      </c>
      <c r="I895">
        <f>Parameters!$B$1*H895^(1/Parameters!$B$2)</f>
        <v>2.0499999999999998</v>
      </c>
      <c r="J895" s="4">
        <v>9.2590000000000003</v>
      </c>
      <c r="K895" s="5">
        <v>329.66500000000002</v>
      </c>
      <c r="L895">
        <f t="shared" si="109"/>
        <v>1</v>
      </c>
      <c r="M895">
        <f>Parameters!$B$4/53*(1+Parameters!$C$5*COS(2*PI()*(C895-1)/53+Parameters!$C$6))</f>
        <v>4716981.1320754718</v>
      </c>
      <c r="N895">
        <f t="shared" si="110"/>
        <v>0</v>
      </c>
      <c r="O895" s="4">
        <v>202.126</v>
      </c>
      <c r="P895">
        <f t="shared" si="111"/>
        <v>0.9965389393969275</v>
      </c>
    </row>
    <row r="896" spans="1:16" x14ac:dyDescent="0.3">
      <c r="A896">
        <v>6252</v>
      </c>
      <c r="B896" s="1">
        <f t="shared" si="104"/>
        <v>50082</v>
      </c>
      <c r="C896">
        <f t="shared" si="105"/>
        <v>7</v>
      </c>
      <c r="D896" s="2">
        <f t="shared" si="106"/>
        <v>2</v>
      </c>
      <c r="E896" s="4">
        <v>24.4</v>
      </c>
      <c r="F896">
        <v>24.4</v>
      </c>
      <c r="G896">
        <f t="shared" si="107"/>
        <v>19.306999999999999</v>
      </c>
      <c r="H896">
        <f t="shared" si="108"/>
        <v>1</v>
      </c>
      <c r="I896">
        <f>Parameters!$B$1*H896^(1/Parameters!$B$2)</f>
        <v>2.0499999999999998</v>
      </c>
      <c r="J896" s="4">
        <v>9.2590000000000003</v>
      </c>
      <c r="K896" s="5">
        <v>246.93799999999999</v>
      </c>
      <c r="L896">
        <f t="shared" si="109"/>
        <v>1</v>
      </c>
      <c r="M896">
        <f>Parameters!$B$4/53*(1+Parameters!$C$5*COS(2*PI()*(C896-1)/53+Parameters!$C$6))</f>
        <v>4716981.1320754718</v>
      </c>
      <c r="N896">
        <f t="shared" si="110"/>
        <v>0</v>
      </c>
      <c r="O896" s="4">
        <v>202.126</v>
      </c>
      <c r="P896">
        <f t="shared" si="111"/>
        <v>0.9965389393969275</v>
      </c>
    </row>
    <row r="897" spans="1:16" x14ac:dyDescent="0.3">
      <c r="A897">
        <v>6259</v>
      </c>
      <c r="B897" s="1">
        <f t="shared" si="104"/>
        <v>50089</v>
      </c>
      <c r="C897">
        <f t="shared" si="105"/>
        <v>8</v>
      </c>
      <c r="D897" s="2">
        <f t="shared" si="106"/>
        <v>2</v>
      </c>
      <c r="E897" s="4">
        <v>24.4</v>
      </c>
      <c r="F897">
        <v>24.4</v>
      </c>
      <c r="G897">
        <f t="shared" si="107"/>
        <v>19.306999999999999</v>
      </c>
      <c r="H897">
        <f t="shared" si="108"/>
        <v>1</v>
      </c>
      <c r="I897">
        <f>Parameters!$B$1*H897^(1/Parameters!$B$2)</f>
        <v>2.0499999999999998</v>
      </c>
      <c r="J897" s="4">
        <v>9.2590000000000003</v>
      </c>
      <c r="K897" s="5">
        <v>198.05099999999999</v>
      </c>
      <c r="L897">
        <f t="shared" si="109"/>
        <v>1</v>
      </c>
      <c r="M897">
        <f>Parameters!$B$4/53*(1+Parameters!$C$5*COS(2*PI()*(C897-1)/53+Parameters!$C$6))</f>
        <v>4716981.1320754718</v>
      </c>
      <c r="N897">
        <f t="shared" si="110"/>
        <v>0</v>
      </c>
      <c r="O897" s="4">
        <v>202.126</v>
      </c>
      <c r="P897">
        <f t="shared" si="111"/>
        <v>0.9965389393969275</v>
      </c>
    </row>
    <row r="898" spans="1:16" x14ac:dyDescent="0.3">
      <c r="A898">
        <v>6266</v>
      </c>
      <c r="B898" s="1">
        <f t="shared" si="104"/>
        <v>50096</v>
      </c>
      <c r="C898">
        <f t="shared" si="105"/>
        <v>9</v>
      </c>
      <c r="D898" s="2">
        <f t="shared" si="106"/>
        <v>2</v>
      </c>
      <c r="E898" s="4">
        <v>24.4</v>
      </c>
      <c r="F898">
        <v>24.4</v>
      </c>
      <c r="G898">
        <f t="shared" si="107"/>
        <v>19.306999999999999</v>
      </c>
      <c r="H898">
        <f t="shared" si="108"/>
        <v>1</v>
      </c>
      <c r="I898">
        <f>Parameters!$B$1*H898^(1/Parameters!$B$2)</f>
        <v>2.0499999999999998</v>
      </c>
      <c r="J898" s="4">
        <v>9.2590000000000003</v>
      </c>
      <c r="K898" s="5">
        <v>309.25</v>
      </c>
      <c r="L898">
        <f t="shared" si="109"/>
        <v>1</v>
      </c>
      <c r="M898">
        <f>Parameters!$B$4/53*(1+Parameters!$C$5*COS(2*PI()*(C898-1)/53+Parameters!$C$6))</f>
        <v>4716981.1320754718</v>
      </c>
      <c r="N898">
        <f t="shared" si="110"/>
        <v>0</v>
      </c>
      <c r="O898" s="4">
        <v>202.126</v>
      </c>
      <c r="P898">
        <f t="shared" si="111"/>
        <v>0.9965389393969275</v>
      </c>
    </row>
    <row r="899" spans="1:16" x14ac:dyDescent="0.3">
      <c r="A899">
        <v>6273</v>
      </c>
      <c r="B899" s="1">
        <f t="shared" si="104"/>
        <v>50103</v>
      </c>
      <c r="C899">
        <f t="shared" si="105"/>
        <v>10</v>
      </c>
      <c r="D899" s="2">
        <f t="shared" si="106"/>
        <v>3</v>
      </c>
      <c r="E899" s="4">
        <v>24.1</v>
      </c>
      <c r="F899">
        <v>24.1</v>
      </c>
      <c r="G899">
        <f t="shared" si="107"/>
        <v>19.007000000000001</v>
      </c>
      <c r="H899">
        <f t="shared" si="108"/>
        <v>1</v>
      </c>
      <c r="I899">
        <f>Parameters!$B$1*H899^(1/Parameters!$B$2)</f>
        <v>2.0499999999999998</v>
      </c>
      <c r="J899" s="4">
        <v>9.2590000000000003</v>
      </c>
      <c r="K899" s="5">
        <v>240.74799999999999</v>
      </c>
      <c r="L899">
        <f t="shared" si="109"/>
        <v>1</v>
      </c>
      <c r="M899">
        <f>Parameters!$B$4/53*(1+Parameters!$C$5*COS(2*PI()*(C899-1)/53+Parameters!$C$6))</f>
        <v>4716981.1320754718</v>
      </c>
      <c r="N899">
        <f t="shared" si="110"/>
        <v>0</v>
      </c>
      <c r="O899" s="4">
        <v>202.13</v>
      </c>
      <c r="P899">
        <f t="shared" si="111"/>
        <v>0.99655866053996489</v>
      </c>
    </row>
    <row r="900" spans="1:16" x14ac:dyDescent="0.3">
      <c r="A900">
        <v>6280</v>
      </c>
      <c r="B900" s="1">
        <f t="shared" ref="B900:B963" si="112">A900+43830</f>
        <v>50110</v>
      </c>
      <c r="C900">
        <f t="shared" ref="C900:C963" si="113">WEEKNUM(B900)</f>
        <v>11</v>
      </c>
      <c r="D900" s="2">
        <f t="shared" ref="D900:D963" si="114">MONTH(B900)</f>
        <v>3</v>
      </c>
      <c r="E900" s="4">
        <v>24.1</v>
      </c>
      <c r="F900">
        <v>24.1</v>
      </c>
      <c r="G900">
        <f t="shared" ref="G900:G963" si="115">F900-5.093</f>
        <v>19.007000000000001</v>
      </c>
      <c r="H900">
        <f t="shared" ref="H900:H963" si="116">MIN(1,F900/E900)</f>
        <v>1</v>
      </c>
      <c r="I900">
        <f>Parameters!$B$1*H900^(1/Parameters!$B$2)</f>
        <v>2.0499999999999998</v>
      </c>
      <c r="J900" s="4">
        <v>9.2590000000000003</v>
      </c>
      <c r="K900" s="5">
        <v>317.06400000000002</v>
      </c>
      <c r="L900">
        <f t="shared" ref="L900:L963" si="117">MIN(1,K900/J900)</f>
        <v>1</v>
      </c>
      <c r="M900">
        <f>Parameters!$B$4/53*(1+Parameters!$C$5*COS(2*PI()*(C900-1)/53+Parameters!$C$6))</f>
        <v>4716981.1320754718</v>
      </c>
      <c r="N900">
        <f t="shared" ref="N900:N963" si="118">2*M900/(J900*86400*7)*(1-L900)</f>
        <v>0</v>
      </c>
      <c r="O900" s="4">
        <v>202.13</v>
      </c>
      <c r="P900">
        <f t="shared" ref="P900:P963" si="119">O900/202.828</f>
        <v>0.99655866053996489</v>
      </c>
    </row>
    <row r="901" spans="1:16" x14ac:dyDescent="0.3">
      <c r="A901">
        <v>6287</v>
      </c>
      <c r="B901" s="1">
        <f t="shared" si="112"/>
        <v>50117</v>
      </c>
      <c r="C901">
        <f t="shared" si="113"/>
        <v>12</v>
      </c>
      <c r="D901" s="2">
        <f t="shared" si="114"/>
        <v>3</v>
      </c>
      <c r="E901" s="4">
        <v>24.1</v>
      </c>
      <c r="F901">
        <v>24.1</v>
      </c>
      <c r="G901">
        <f t="shared" si="115"/>
        <v>19.007000000000001</v>
      </c>
      <c r="H901">
        <f t="shared" si="116"/>
        <v>1</v>
      </c>
      <c r="I901">
        <f>Parameters!$B$1*H901^(1/Parameters!$B$2)</f>
        <v>2.0499999999999998</v>
      </c>
      <c r="J901" s="4">
        <v>9.2590000000000003</v>
      </c>
      <c r="K901" s="5">
        <v>322.14600000000002</v>
      </c>
      <c r="L901">
        <f t="shared" si="117"/>
        <v>1</v>
      </c>
      <c r="M901">
        <f>Parameters!$B$4/53*(1+Parameters!$C$5*COS(2*PI()*(C901-1)/53+Parameters!$C$6))</f>
        <v>4716981.1320754718</v>
      </c>
      <c r="N901">
        <f t="shared" si="118"/>
        <v>0</v>
      </c>
      <c r="O901" s="4">
        <v>202.13</v>
      </c>
      <c r="P901">
        <f t="shared" si="119"/>
        <v>0.99655866053996489</v>
      </c>
    </row>
    <row r="902" spans="1:16" x14ac:dyDescent="0.3">
      <c r="A902">
        <v>6294</v>
      </c>
      <c r="B902" s="1">
        <f t="shared" si="112"/>
        <v>50124</v>
      </c>
      <c r="C902">
        <f t="shared" si="113"/>
        <v>13</v>
      </c>
      <c r="D902" s="2">
        <f t="shared" si="114"/>
        <v>3</v>
      </c>
      <c r="E902" s="4">
        <v>24.1</v>
      </c>
      <c r="F902">
        <v>24.1</v>
      </c>
      <c r="G902">
        <f t="shared" si="115"/>
        <v>19.007000000000001</v>
      </c>
      <c r="H902">
        <f t="shared" si="116"/>
        <v>1</v>
      </c>
      <c r="I902">
        <f>Parameters!$B$1*H902^(1/Parameters!$B$2)</f>
        <v>2.0499999999999998</v>
      </c>
      <c r="J902" s="4">
        <v>9.2590000000000003</v>
      </c>
      <c r="K902" s="5">
        <v>189.31200000000001</v>
      </c>
      <c r="L902">
        <f t="shared" si="117"/>
        <v>1</v>
      </c>
      <c r="M902">
        <f>Parameters!$B$4/53*(1+Parameters!$C$5*COS(2*PI()*(C902-1)/53+Parameters!$C$6))</f>
        <v>4716981.1320754718</v>
      </c>
      <c r="N902">
        <f t="shared" si="118"/>
        <v>0</v>
      </c>
      <c r="O902" s="4">
        <v>202.13</v>
      </c>
      <c r="P902">
        <f t="shared" si="119"/>
        <v>0.99655866053996489</v>
      </c>
    </row>
    <row r="903" spans="1:16" x14ac:dyDescent="0.3">
      <c r="A903">
        <v>6301</v>
      </c>
      <c r="B903" s="1">
        <f t="shared" si="112"/>
        <v>50131</v>
      </c>
      <c r="C903">
        <f t="shared" si="113"/>
        <v>14</v>
      </c>
      <c r="D903" s="2">
        <f t="shared" si="114"/>
        <v>4</v>
      </c>
      <c r="E903" s="4">
        <v>24.1</v>
      </c>
      <c r="F903">
        <v>24.1</v>
      </c>
      <c r="G903">
        <f t="shared" si="115"/>
        <v>19.007000000000001</v>
      </c>
      <c r="H903">
        <f t="shared" si="116"/>
        <v>1</v>
      </c>
      <c r="I903">
        <f>Parameters!$B$1*H903^(1/Parameters!$B$2)</f>
        <v>2.0499999999999998</v>
      </c>
      <c r="J903" s="4">
        <v>9.2590000000000003</v>
      </c>
      <c r="K903" s="5">
        <v>154.35400000000001</v>
      </c>
      <c r="L903">
        <f t="shared" si="117"/>
        <v>1</v>
      </c>
      <c r="M903">
        <f>Parameters!$B$4/53*(1+Parameters!$C$5*COS(2*PI()*(C903-1)/53+Parameters!$C$6))</f>
        <v>4716981.1320754718</v>
      </c>
      <c r="N903">
        <f t="shared" si="118"/>
        <v>0</v>
      </c>
      <c r="O903" s="4">
        <v>202.12700000000001</v>
      </c>
      <c r="P903">
        <f t="shared" si="119"/>
        <v>0.99654386968268682</v>
      </c>
    </row>
    <row r="904" spans="1:16" x14ac:dyDescent="0.3">
      <c r="A904">
        <v>6308</v>
      </c>
      <c r="B904" s="1">
        <f t="shared" si="112"/>
        <v>50138</v>
      </c>
      <c r="C904">
        <f t="shared" si="113"/>
        <v>15</v>
      </c>
      <c r="D904" s="2">
        <f t="shared" si="114"/>
        <v>4</v>
      </c>
      <c r="E904" s="4">
        <v>24.1</v>
      </c>
      <c r="F904">
        <v>24.1</v>
      </c>
      <c r="G904">
        <f t="shared" si="115"/>
        <v>19.007000000000001</v>
      </c>
      <c r="H904">
        <f t="shared" si="116"/>
        <v>1</v>
      </c>
      <c r="I904">
        <f>Parameters!$B$1*H904^(1/Parameters!$B$2)</f>
        <v>2.0499999999999998</v>
      </c>
      <c r="J904" s="4">
        <v>9.2590000000000003</v>
      </c>
      <c r="K904" s="5">
        <v>163.226</v>
      </c>
      <c r="L904">
        <f t="shared" si="117"/>
        <v>1</v>
      </c>
      <c r="M904">
        <f>Parameters!$B$4/53*(1+Parameters!$C$5*COS(2*PI()*(C904-1)/53+Parameters!$C$6))</f>
        <v>4716981.1320754718</v>
      </c>
      <c r="N904">
        <f t="shared" si="118"/>
        <v>0</v>
      </c>
      <c r="O904" s="4">
        <v>202.12700000000001</v>
      </c>
      <c r="P904">
        <f t="shared" si="119"/>
        <v>0.99654386968268682</v>
      </c>
    </row>
    <row r="905" spans="1:16" x14ac:dyDescent="0.3">
      <c r="A905">
        <v>6315</v>
      </c>
      <c r="B905" s="1">
        <f t="shared" si="112"/>
        <v>50145</v>
      </c>
      <c r="C905">
        <f t="shared" si="113"/>
        <v>16</v>
      </c>
      <c r="D905" s="2">
        <f t="shared" si="114"/>
        <v>4</v>
      </c>
      <c r="E905" s="4">
        <v>24.1</v>
      </c>
      <c r="F905">
        <v>24.1</v>
      </c>
      <c r="G905">
        <f t="shared" si="115"/>
        <v>19.007000000000001</v>
      </c>
      <c r="H905">
        <f t="shared" si="116"/>
        <v>1</v>
      </c>
      <c r="I905">
        <f>Parameters!$B$1*H905^(1/Parameters!$B$2)</f>
        <v>2.0499999999999998</v>
      </c>
      <c r="J905" s="4">
        <v>9.2590000000000003</v>
      </c>
      <c r="K905" s="5">
        <v>194.11</v>
      </c>
      <c r="L905">
        <f t="shared" si="117"/>
        <v>1</v>
      </c>
      <c r="M905">
        <f>Parameters!$B$4/53*(1+Parameters!$C$5*COS(2*PI()*(C905-1)/53+Parameters!$C$6))</f>
        <v>4716981.1320754718</v>
      </c>
      <c r="N905">
        <f t="shared" si="118"/>
        <v>0</v>
      </c>
      <c r="O905" s="4">
        <v>202.12700000000001</v>
      </c>
      <c r="P905">
        <f t="shared" si="119"/>
        <v>0.99654386968268682</v>
      </c>
    </row>
    <row r="906" spans="1:16" x14ac:dyDescent="0.3">
      <c r="A906">
        <v>6322</v>
      </c>
      <c r="B906" s="1">
        <f t="shared" si="112"/>
        <v>50152</v>
      </c>
      <c r="C906">
        <f t="shared" si="113"/>
        <v>17</v>
      </c>
      <c r="D906" s="2">
        <f t="shared" si="114"/>
        <v>4</v>
      </c>
      <c r="E906" s="4">
        <v>24.1</v>
      </c>
      <c r="F906">
        <v>24.1</v>
      </c>
      <c r="G906">
        <f t="shared" si="115"/>
        <v>19.007000000000001</v>
      </c>
      <c r="H906">
        <f t="shared" si="116"/>
        <v>1</v>
      </c>
      <c r="I906">
        <f>Parameters!$B$1*H906^(1/Parameters!$B$2)</f>
        <v>2.0499999999999998</v>
      </c>
      <c r="J906" s="4">
        <v>9.2590000000000003</v>
      </c>
      <c r="K906" s="5">
        <v>156.68899999999999</v>
      </c>
      <c r="L906">
        <f t="shared" si="117"/>
        <v>1</v>
      </c>
      <c r="M906">
        <f>Parameters!$B$4/53*(1+Parameters!$C$5*COS(2*PI()*(C906-1)/53+Parameters!$C$6))</f>
        <v>4716981.1320754718</v>
      </c>
      <c r="N906">
        <f t="shared" si="118"/>
        <v>0</v>
      </c>
      <c r="O906" s="4">
        <v>202.12700000000001</v>
      </c>
      <c r="P906">
        <f t="shared" si="119"/>
        <v>0.99654386968268682</v>
      </c>
    </row>
    <row r="907" spans="1:16" x14ac:dyDescent="0.3">
      <c r="A907">
        <v>6329</v>
      </c>
      <c r="B907" s="1">
        <f t="shared" si="112"/>
        <v>50159</v>
      </c>
      <c r="C907">
        <f t="shared" si="113"/>
        <v>18</v>
      </c>
      <c r="D907" s="2">
        <f t="shared" si="114"/>
        <v>4</v>
      </c>
      <c r="E907" s="4">
        <v>24.1</v>
      </c>
      <c r="F907">
        <v>24.1</v>
      </c>
      <c r="G907">
        <f t="shared" si="115"/>
        <v>19.007000000000001</v>
      </c>
      <c r="H907">
        <f t="shared" si="116"/>
        <v>1</v>
      </c>
      <c r="I907">
        <f>Parameters!$B$1*H907^(1/Parameters!$B$2)</f>
        <v>2.0499999999999998</v>
      </c>
      <c r="J907" s="4">
        <v>9.2590000000000003</v>
      </c>
      <c r="K907" s="5">
        <v>101.485</v>
      </c>
      <c r="L907">
        <f t="shared" si="117"/>
        <v>1</v>
      </c>
      <c r="M907">
        <f>Parameters!$B$4/53*(1+Parameters!$C$5*COS(2*PI()*(C907-1)/53+Parameters!$C$6))</f>
        <v>4716981.1320754718</v>
      </c>
      <c r="N907">
        <f t="shared" si="118"/>
        <v>0</v>
      </c>
      <c r="O907" s="4">
        <v>202.12700000000001</v>
      </c>
      <c r="P907">
        <f t="shared" si="119"/>
        <v>0.99654386968268682</v>
      </c>
    </row>
    <row r="908" spans="1:16" x14ac:dyDescent="0.3">
      <c r="A908">
        <v>6336</v>
      </c>
      <c r="B908" s="1">
        <f t="shared" si="112"/>
        <v>50166</v>
      </c>
      <c r="C908">
        <f t="shared" si="113"/>
        <v>19</v>
      </c>
      <c r="D908" s="2">
        <f t="shared" si="114"/>
        <v>5</v>
      </c>
      <c r="E908" s="4">
        <v>25.1</v>
      </c>
      <c r="F908">
        <v>25.1</v>
      </c>
      <c r="G908">
        <f t="shared" si="115"/>
        <v>20.007000000000001</v>
      </c>
      <c r="H908">
        <f t="shared" si="116"/>
        <v>1</v>
      </c>
      <c r="I908">
        <f>Parameters!$B$1*H908^(1/Parameters!$B$2)</f>
        <v>2.0499999999999998</v>
      </c>
      <c r="J908" s="4">
        <v>9.2590000000000003</v>
      </c>
      <c r="K908" s="5">
        <v>88.325999999999993</v>
      </c>
      <c r="L908">
        <f t="shared" si="117"/>
        <v>1</v>
      </c>
      <c r="M908">
        <f>Parameters!$B$4/53*(1+Parameters!$C$5*COS(2*PI()*(C908-1)/53+Parameters!$C$6))</f>
        <v>4716981.1320754718</v>
      </c>
      <c r="N908">
        <f t="shared" si="118"/>
        <v>0</v>
      </c>
      <c r="O908" s="4">
        <v>202.08600000000001</v>
      </c>
      <c r="P908">
        <f t="shared" si="119"/>
        <v>0.99634172796655296</v>
      </c>
    </row>
    <row r="909" spans="1:16" x14ac:dyDescent="0.3">
      <c r="A909">
        <v>6343</v>
      </c>
      <c r="B909" s="1">
        <f t="shared" si="112"/>
        <v>50173</v>
      </c>
      <c r="C909">
        <f t="shared" si="113"/>
        <v>20</v>
      </c>
      <c r="D909" s="2">
        <f t="shared" si="114"/>
        <v>5</v>
      </c>
      <c r="E909" s="4">
        <v>25.1</v>
      </c>
      <c r="F909">
        <v>25.1</v>
      </c>
      <c r="G909">
        <f t="shared" si="115"/>
        <v>20.007000000000001</v>
      </c>
      <c r="H909">
        <f t="shared" si="116"/>
        <v>1</v>
      </c>
      <c r="I909">
        <f>Parameters!$B$1*H909^(1/Parameters!$B$2)</f>
        <v>2.0499999999999998</v>
      </c>
      <c r="J909" s="4">
        <v>9.2590000000000003</v>
      </c>
      <c r="K909" s="5">
        <v>98.644999999999996</v>
      </c>
      <c r="L909">
        <f t="shared" si="117"/>
        <v>1</v>
      </c>
      <c r="M909">
        <f>Parameters!$B$4/53*(1+Parameters!$C$5*COS(2*PI()*(C909-1)/53+Parameters!$C$6))</f>
        <v>4716981.1320754718</v>
      </c>
      <c r="N909">
        <f t="shared" si="118"/>
        <v>0</v>
      </c>
      <c r="O909" s="4">
        <v>202.08600000000001</v>
      </c>
      <c r="P909">
        <f t="shared" si="119"/>
        <v>0.99634172796655296</v>
      </c>
    </row>
    <row r="910" spans="1:16" x14ac:dyDescent="0.3">
      <c r="A910">
        <v>6350</v>
      </c>
      <c r="B910" s="1">
        <f t="shared" si="112"/>
        <v>50180</v>
      </c>
      <c r="C910">
        <f t="shared" si="113"/>
        <v>21</v>
      </c>
      <c r="D910" s="2">
        <f t="shared" si="114"/>
        <v>5</v>
      </c>
      <c r="E910" s="4">
        <v>25.1</v>
      </c>
      <c r="F910">
        <v>25.1</v>
      </c>
      <c r="G910">
        <f t="shared" si="115"/>
        <v>20.007000000000001</v>
      </c>
      <c r="H910">
        <f t="shared" si="116"/>
        <v>1</v>
      </c>
      <c r="I910">
        <f>Parameters!$B$1*H910^(1/Parameters!$B$2)</f>
        <v>2.0499999999999998</v>
      </c>
      <c r="J910" s="4">
        <v>9.2590000000000003</v>
      </c>
      <c r="K910" s="5">
        <v>98.183999999999997</v>
      </c>
      <c r="L910">
        <f t="shared" si="117"/>
        <v>1</v>
      </c>
      <c r="M910">
        <f>Parameters!$B$4/53*(1+Parameters!$C$5*COS(2*PI()*(C910-1)/53+Parameters!$C$6))</f>
        <v>4716981.1320754718</v>
      </c>
      <c r="N910">
        <f t="shared" si="118"/>
        <v>0</v>
      </c>
      <c r="O910" s="4">
        <v>202.08600000000001</v>
      </c>
      <c r="P910">
        <f t="shared" si="119"/>
        <v>0.99634172796655296</v>
      </c>
    </row>
    <row r="911" spans="1:16" x14ac:dyDescent="0.3">
      <c r="A911">
        <v>6357</v>
      </c>
      <c r="B911" s="1">
        <f t="shared" si="112"/>
        <v>50187</v>
      </c>
      <c r="C911">
        <f t="shared" si="113"/>
        <v>22</v>
      </c>
      <c r="D911" s="2">
        <f t="shared" si="114"/>
        <v>5</v>
      </c>
      <c r="E911" s="4">
        <v>25.1</v>
      </c>
      <c r="F911">
        <v>25.1</v>
      </c>
      <c r="G911">
        <f t="shared" si="115"/>
        <v>20.007000000000001</v>
      </c>
      <c r="H911">
        <f t="shared" si="116"/>
        <v>1</v>
      </c>
      <c r="I911">
        <f>Parameters!$B$1*H911^(1/Parameters!$B$2)</f>
        <v>2.0499999999999998</v>
      </c>
      <c r="J911" s="4">
        <v>9.2590000000000003</v>
      </c>
      <c r="K911" s="5">
        <v>112.20399999999999</v>
      </c>
      <c r="L911">
        <f t="shared" si="117"/>
        <v>1</v>
      </c>
      <c r="M911">
        <f>Parameters!$B$4/53*(1+Parameters!$C$5*COS(2*PI()*(C911-1)/53+Parameters!$C$6))</f>
        <v>4716981.1320754718</v>
      </c>
      <c r="N911">
        <f t="shared" si="118"/>
        <v>0</v>
      </c>
      <c r="O911" s="4">
        <v>202.08600000000001</v>
      </c>
      <c r="P911">
        <f t="shared" si="119"/>
        <v>0.99634172796655296</v>
      </c>
    </row>
    <row r="912" spans="1:16" x14ac:dyDescent="0.3">
      <c r="A912">
        <v>6364</v>
      </c>
      <c r="B912" s="1">
        <f t="shared" si="112"/>
        <v>50194</v>
      </c>
      <c r="C912">
        <f t="shared" si="113"/>
        <v>23</v>
      </c>
      <c r="D912" s="2">
        <f t="shared" si="114"/>
        <v>6</v>
      </c>
      <c r="E912" s="4">
        <v>25.3</v>
      </c>
      <c r="F912">
        <v>25.3</v>
      </c>
      <c r="G912">
        <f t="shared" si="115"/>
        <v>20.207000000000001</v>
      </c>
      <c r="H912">
        <f t="shared" si="116"/>
        <v>1</v>
      </c>
      <c r="I912">
        <f>Parameters!$B$1*H912^(1/Parameters!$B$2)</f>
        <v>2.0499999999999998</v>
      </c>
      <c r="J912" s="4">
        <v>9.2590000000000003</v>
      </c>
      <c r="K912" s="5">
        <v>44.762</v>
      </c>
      <c r="L912">
        <f t="shared" si="117"/>
        <v>1</v>
      </c>
      <c r="M912">
        <f>Parameters!$B$4/53*(1+Parameters!$C$5*COS(2*PI()*(C912-1)/53+Parameters!$C$6))</f>
        <v>4716981.1320754718</v>
      </c>
      <c r="N912">
        <f t="shared" si="118"/>
        <v>0</v>
      </c>
      <c r="O912" s="4">
        <v>202.07</v>
      </c>
      <c r="P912">
        <f t="shared" si="119"/>
        <v>0.99626284339440307</v>
      </c>
    </row>
    <row r="913" spans="1:16" x14ac:dyDescent="0.3">
      <c r="A913">
        <v>6371</v>
      </c>
      <c r="B913" s="1">
        <f t="shared" si="112"/>
        <v>50201</v>
      </c>
      <c r="C913">
        <f t="shared" si="113"/>
        <v>24</v>
      </c>
      <c r="D913" s="2">
        <f t="shared" si="114"/>
        <v>6</v>
      </c>
      <c r="E913" s="4">
        <v>25.3</v>
      </c>
      <c r="F913">
        <v>25.3</v>
      </c>
      <c r="G913">
        <f t="shared" si="115"/>
        <v>20.207000000000001</v>
      </c>
      <c r="H913">
        <f t="shared" si="116"/>
        <v>1</v>
      </c>
      <c r="I913">
        <f>Parameters!$B$1*H913^(1/Parameters!$B$2)</f>
        <v>2.0499999999999998</v>
      </c>
      <c r="J913" s="4">
        <v>9.2590000000000003</v>
      </c>
      <c r="K913" s="5">
        <v>48.619</v>
      </c>
      <c r="L913">
        <f t="shared" si="117"/>
        <v>1</v>
      </c>
      <c r="M913">
        <f>Parameters!$B$4/53*(1+Parameters!$C$5*COS(2*PI()*(C913-1)/53+Parameters!$C$6))</f>
        <v>4716981.1320754718</v>
      </c>
      <c r="N913">
        <f t="shared" si="118"/>
        <v>0</v>
      </c>
      <c r="O913" s="4">
        <v>202.07</v>
      </c>
      <c r="P913">
        <f t="shared" si="119"/>
        <v>0.99626284339440307</v>
      </c>
    </row>
    <row r="914" spans="1:16" x14ac:dyDescent="0.3">
      <c r="A914">
        <v>6378</v>
      </c>
      <c r="B914" s="1">
        <f t="shared" si="112"/>
        <v>50208</v>
      </c>
      <c r="C914">
        <f t="shared" si="113"/>
        <v>25</v>
      </c>
      <c r="D914" s="2">
        <f t="shared" si="114"/>
        <v>6</v>
      </c>
      <c r="E914" s="4">
        <v>25.3</v>
      </c>
      <c r="F914">
        <v>25.3</v>
      </c>
      <c r="G914">
        <f t="shared" si="115"/>
        <v>20.207000000000001</v>
      </c>
      <c r="H914">
        <f t="shared" si="116"/>
        <v>1</v>
      </c>
      <c r="I914">
        <f>Parameters!$B$1*H914^(1/Parameters!$B$2)</f>
        <v>2.0499999999999998</v>
      </c>
      <c r="J914" s="4">
        <v>9.2590000000000003</v>
      </c>
      <c r="K914" s="5">
        <v>46.371000000000002</v>
      </c>
      <c r="L914">
        <f t="shared" si="117"/>
        <v>1</v>
      </c>
      <c r="M914">
        <f>Parameters!$B$4/53*(1+Parameters!$C$5*COS(2*PI()*(C914-1)/53+Parameters!$C$6))</f>
        <v>4716981.1320754718</v>
      </c>
      <c r="N914">
        <f t="shared" si="118"/>
        <v>0</v>
      </c>
      <c r="O914" s="4">
        <v>202.07</v>
      </c>
      <c r="P914">
        <f t="shared" si="119"/>
        <v>0.99626284339440307</v>
      </c>
    </row>
    <row r="915" spans="1:16" x14ac:dyDescent="0.3">
      <c r="A915">
        <v>6385</v>
      </c>
      <c r="B915" s="1">
        <f t="shared" si="112"/>
        <v>50215</v>
      </c>
      <c r="C915">
        <f t="shared" si="113"/>
        <v>26</v>
      </c>
      <c r="D915" s="2">
        <f t="shared" si="114"/>
        <v>6</v>
      </c>
      <c r="E915" s="4">
        <v>25.3</v>
      </c>
      <c r="F915">
        <v>25.3</v>
      </c>
      <c r="G915">
        <f t="shared" si="115"/>
        <v>20.207000000000001</v>
      </c>
      <c r="H915">
        <f t="shared" si="116"/>
        <v>1</v>
      </c>
      <c r="I915">
        <f>Parameters!$B$1*H915^(1/Parameters!$B$2)</f>
        <v>2.0499999999999998</v>
      </c>
      <c r="J915" s="4">
        <v>9.2590000000000003</v>
      </c>
      <c r="K915" s="5">
        <v>31.306000000000001</v>
      </c>
      <c r="L915">
        <f t="shared" si="117"/>
        <v>1</v>
      </c>
      <c r="M915">
        <f>Parameters!$B$4/53*(1+Parameters!$C$5*COS(2*PI()*(C915-1)/53+Parameters!$C$6))</f>
        <v>4716981.1320754718</v>
      </c>
      <c r="N915">
        <f t="shared" si="118"/>
        <v>0</v>
      </c>
      <c r="O915" s="4">
        <v>202.07</v>
      </c>
      <c r="P915">
        <f t="shared" si="119"/>
        <v>0.99626284339440307</v>
      </c>
    </row>
    <row r="916" spans="1:16" x14ac:dyDescent="0.3">
      <c r="A916">
        <v>6392</v>
      </c>
      <c r="B916" s="1">
        <f t="shared" si="112"/>
        <v>50222</v>
      </c>
      <c r="C916">
        <f t="shared" si="113"/>
        <v>27</v>
      </c>
      <c r="D916" s="2">
        <f t="shared" si="114"/>
        <v>7</v>
      </c>
      <c r="E916" s="4">
        <v>26</v>
      </c>
      <c r="F916">
        <v>26</v>
      </c>
      <c r="G916">
        <f t="shared" si="115"/>
        <v>20.907</v>
      </c>
      <c r="H916">
        <f t="shared" si="116"/>
        <v>1</v>
      </c>
      <c r="I916">
        <f>Parameters!$B$1*H916^(1/Parameters!$B$2)</f>
        <v>2.0499999999999998</v>
      </c>
      <c r="J916" s="4">
        <v>9.2590000000000003</v>
      </c>
      <c r="K916" s="5">
        <v>23.661999999999999</v>
      </c>
      <c r="L916">
        <f t="shared" si="117"/>
        <v>1</v>
      </c>
      <c r="M916">
        <f>Parameters!$B$4/53*(1+Parameters!$C$5*COS(2*PI()*(C916-1)/53+Parameters!$C$6))</f>
        <v>4716981.1320754718</v>
      </c>
      <c r="N916">
        <f t="shared" si="118"/>
        <v>0</v>
      </c>
      <c r="O916" s="4">
        <v>202.05</v>
      </c>
      <c r="P916">
        <f t="shared" si="119"/>
        <v>0.99616423767921591</v>
      </c>
    </row>
    <row r="917" spans="1:16" x14ac:dyDescent="0.3">
      <c r="A917">
        <v>6399</v>
      </c>
      <c r="B917" s="1">
        <f t="shared" si="112"/>
        <v>50229</v>
      </c>
      <c r="C917">
        <f t="shared" si="113"/>
        <v>28</v>
      </c>
      <c r="D917" s="2">
        <f t="shared" si="114"/>
        <v>7</v>
      </c>
      <c r="E917" s="4">
        <v>26</v>
      </c>
      <c r="F917">
        <v>26</v>
      </c>
      <c r="G917">
        <f t="shared" si="115"/>
        <v>20.907</v>
      </c>
      <c r="H917">
        <f t="shared" si="116"/>
        <v>1</v>
      </c>
      <c r="I917">
        <f>Parameters!$B$1*H917^(1/Parameters!$B$2)</f>
        <v>2.0499999999999998</v>
      </c>
      <c r="J917" s="4">
        <v>9.2590000000000003</v>
      </c>
      <c r="K917" s="5">
        <v>21.414000000000001</v>
      </c>
      <c r="L917">
        <f t="shared" si="117"/>
        <v>1</v>
      </c>
      <c r="M917">
        <f>Parameters!$B$4/53*(1+Parameters!$C$5*COS(2*PI()*(C917-1)/53+Parameters!$C$6))</f>
        <v>4716981.1320754718</v>
      </c>
      <c r="N917">
        <f t="shared" si="118"/>
        <v>0</v>
      </c>
      <c r="O917" s="4">
        <v>202.05</v>
      </c>
      <c r="P917">
        <f t="shared" si="119"/>
        <v>0.99616423767921591</v>
      </c>
    </row>
    <row r="918" spans="1:16" x14ac:dyDescent="0.3">
      <c r="A918">
        <v>6406</v>
      </c>
      <c r="B918" s="1">
        <f t="shared" si="112"/>
        <v>50236</v>
      </c>
      <c r="C918">
        <f t="shared" si="113"/>
        <v>29</v>
      </c>
      <c r="D918" s="2">
        <f t="shared" si="114"/>
        <v>7</v>
      </c>
      <c r="E918" s="4">
        <v>26</v>
      </c>
      <c r="F918">
        <v>26</v>
      </c>
      <c r="G918">
        <f t="shared" si="115"/>
        <v>20.907</v>
      </c>
      <c r="H918">
        <f t="shared" si="116"/>
        <v>1</v>
      </c>
      <c r="I918">
        <f>Parameters!$B$1*H918^(1/Parameters!$B$2)</f>
        <v>2.0499999999999998</v>
      </c>
      <c r="J918" s="4">
        <v>9.2590000000000003</v>
      </c>
      <c r="K918" s="5">
        <v>23.771999999999998</v>
      </c>
      <c r="L918">
        <f t="shared" si="117"/>
        <v>1</v>
      </c>
      <c r="M918">
        <f>Parameters!$B$4/53*(1+Parameters!$C$5*COS(2*PI()*(C918-1)/53+Parameters!$C$6))</f>
        <v>4716981.1320754718</v>
      </c>
      <c r="N918">
        <f t="shared" si="118"/>
        <v>0</v>
      </c>
      <c r="O918" s="4">
        <v>202.05</v>
      </c>
      <c r="P918">
        <f t="shared" si="119"/>
        <v>0.99616423767921591</v>
      </c>
    </row>
    <row r="919" spans="1:16" x14ac:dyDescent="0.3">
      <c r="A919">
        <v>6413</v>
      </c>
      <c r="B919" s="1">
        <f t="shared" si="112"/>
        <v>50243</v>
      </c>
      <c r="C919">
        <f t="shared" si="113"/>
        <v>30</v>
      </c>
      <c r="D919" s="2">
        <f t="shared" si="114"/>
        <v>7</v>
      </c>
      <c r="E919" s="4">
        <v>26</v>
      </c>
      <c r="F919">
        <v>26</v>
      </c>
      <c r="G919">
        <f t="shared" si="115"/>
        <v>20.907</v>
      </c>
      <c r="H919">
        <f t="shared" si="116"/>
        <v>1</v>
      </c>
      <c r="I919">
        <f>Parameters!$B$1*H919^(1/Parameters!$B$2)</f>
        <v>2.0499999999999998</v>
      </c>
      <c r="J919" s="4">
        <v>9.2590000000000003</v>
      </c>
      <c r="K919" s="5">
        <v>16.765999999999998</v>
      </c>
      <c r="L919">
        <f t="shared" si="117"/>
        <v>1</v>
      </c>
      <c r="M919">
        <f>Parameters!$B$4/53*(1+Parameters!$C$5*COS(2*PI()*(C919-1)/53+Parameters!$C$6))</f>
        <v>4716981.1320754718</v>
      </c>
      <c r="N919">
        <f t="shared" si="118"/>
        <v>0</v>
      </c>
      <c r="O919" s="4">
        <v>202.05</v>
      </c>
      <c r="P919">
        <f t="shared" si="119"/>
        <v>0.99616423767921591</v>
      </c>
    </row>
    <row r="920" spans="1:16" x14ac:dyDescent="0.3">
      <c r="A920">
        <v>6420</v>
      </c>
      <c r="B920" s="1">
        <f t="shared" si="112"/>
        <v>50250</v>
      </c>
      <c r="C920">
        <f t="shared" si="113"/>
        <v>31</v>
      </c>
      <c r="D920" s="2">
        <f t="shared" si="114"/>
        <v>7</v>
      </c>
      <c r="E920" s="4">
        <v>26</v>
      </c>
      <c r="F920">
        <v>26.302</v>
      </c>
      <c r="G920">
        <f t="shared" si="115"/>
        <v>21.209</v>
      </c>
      <c r="H920">
        <f t="shared" si="116"/>
        <v>1</v>
      </c>
      <c r="I920">
        <f>Parameters!$B$1*H920^(1/Parameters!$B$2)</f>
        <v>2.0499999999999998</v>
      </c>
      <c r="J920" s="4">
        <v>9.2590000000000003</v>
      </c>
      <c r="K920" s="5">
        <v>11.276</v>
      </c>
      <c r="L920">
        <f t="shared" si="117"/>
        <v>1</v>
      </c>
      <c r="M920">
        <f>Parameters!$B$4/53*(1+Parameters!$C$5*COS(2*PI()*(C920-1)/53+Parameters!$C$6))</f>
        <v>4716981.1320754718</v>
      </c>
      <c r="N920">
        <f t="shared" si="118"/>
        <v>0</v>
      </c>
      <c r="O920" s="4">
        <v>202.14500000000001</v>
      </c>
      <c r="P920">
        <f t="shared" si="119"/>
        <v>0.99663261482635535</v>
      </c>
    </row>
    <row r="921" spans="1:16" x14ac:dyDescent="0.3">
      <c r="A921">
        <v>6427</v>
      </c>
      <c r="B921" s="1">
        <f t="shared" si="112"/>
        <v>50257</v>
      </c>
      <c r="C921">
        <f t="shared" si="113"/>
        <v>32</v>
      </c>
      <c r="D921" s="2">
        <f t="shared" si="114"/>
        <v>8</v>
      </c>
      <c r="E921" s="4">
        <v>26.4</v>
      </c>
      <c r="F921">
        <v>26.491</v>
      </c>
      <c r="G921">
        <f t="shared" si="115"/>
        <v>21.398</v>
      </c>
      <c r="H921">
        <f t="shared" si="116"/>
        <v>1</v>
      </c>
      <c r="I921">
        <f>Parameters!$B$1*H921^(1/Parameters!$B$2)</f>
        <v>2.0499999999999998</v>
      </c>
      <c r="J921" s="4">
        <v>9.2590000000000003</v>
      </c>
      <c r="K921" s="5">
        <v>9.1760000000000002</v>
      </c>
      <c r="L921">
        <f t="shared" si="117"/>
        <v>0.99103574900097202</v>
      </c>
      <c r="M921">
        <f>Parameters!$B$4/53*(1+Parameters!$C$5*COS(2*PI()*(C921-1)/53+Parameters!$C$6))</f>
        <v>4716981.1320754718</v>
      </c>
      <c r="N921">
        <f t="shared" si="118"/>
        <v>1.5101923863012331E-2</v>
      </c>
      <c r="O921" s="4">
        <v>199.459</v>
      </c>
      <c r="P921">
        <f t="shared" si="119"/>
        <v>0.98338986727670741</v>
      </c>
    </row>
    <row r="922" spans="1:16" x14ac:dyDescent="0.3">
      <c r="A922">
        <v>6434</v>
      </c>
      <c r="B922" s="1">
        <f t="shared" si="112"/>
        <v>50264</v>
      </c>
      <c r="C922">
        <f t="shared" si="113"/>
        <v>33</v>
      </c>
      <c r="D922" s="2">
        <f t="shared" si="114"/>
        <v>8</v>
      </c>
      <c r="E922" s="4">
        <v>26.4</v>
      </c>
      <c r="F922">
        <v>26.4</v>
      </c>
      <c r="G922">
        <f t="shared" si="115"/>
        <v>21.306999999999999</v>
      </c>
      <c r="H922">
        <f t="shared" si="116"/>
        <v>1</v>
      </c>
      <c r="I922">
        <f>Parameters!$B$1*H922^(1/Parameters!$B$2)</f>
        <v>2.0499999999999998</v>
      </c>
      <c r="J922" s="4">
        <v>9.2590000000000003</v>
      </c>
      <c r="K922" s="5">
        <v>9.1690000000000005</v>
      </c>
      <c r="L922">
        <f t="shared" si="117"/>
        <v>0.99027972783237928</v>
      </c>
      <c r="M922">
        <f>Parameters!$B$4/53*(1+Parameters!$C$5*COS(2*PI()*(C922-1)/53+Parameters!$C$6))</f>
        <v>4716981.1320754718</v>
      </c>
      <c r="N922">
        <f t="shared" si="118"/>
        <v>1.6375580092423053E-2</v>
      </c>
      <c r="O922" s="4">
        <v>201.18600000000001</v>
      </c>
      <c r="P922">
        <f t="shared" si="119"/>
        <v>0.9919044707831266</v>
      </c>
    </row>
    <row r="923" spans="1:16" x14ac:dyDescent="0.3">
      <c r="A923">
        <v>6441</v>
      </c>
      <c r="B923" s="1">
        <f t="shared" si="112"/>
        <v>50271</v>
      </c>
      <c r="C923">
        <f t="shared" si="113"/>
        <v>34</v>
      </c>
      <c r="D923" s="2">
        <f t="shared" si="114"/>
        <v>8</v>
      </c>
      <c r="E923" s="4">
        <v>26.4</v>
      </c>
      <c r="F923">
        <v>26.491</v>
      </c>
      <c r="G923">
        <f t="shared" si="115"/>
        <v>21.398</v>
      </c>
      <c r="H923">
        <f t="shared" si="116"/>
        <v>1</v>
      </c>
      <c r="I923">
        <f>Parameters!$B$1*H923^(1/Parameters!$B$2)</f>
        <v>2.0499999999999998</v>
      </c>
      <c r="J923" s="4">
        <v>9.2590000000000003</v>
      </c>
      <c r="K923" s="5">
        <v>9.1869999999999994</v>
      </c>
      <c r="L923">
        <f t="shared" si="117"/>
        <v>0.99222378226590335</v>
      </c>
      <c r="M923">
        <f>Parameters!$B$4/53*(1+Parameters!$C$5*COS(2*PI()*(C923-1)/53+Parameters!$C$6))</f>
        <v>4716981.1320754718</v>
      </c>
      <c r="N923">
        <f t="shared" si="118"/>
        <v>1.3100464073938554E-2</v>
      </c>
      <c r="O923" s="4">
        <v>198.52</v>
      </c>
      <c r="P923">
        <f t="shared" si="119"/>
        <v>0.97876032894866594</v>
      </c>
    </row>
    <row r="924" spans="1:16" x14ac:dyDescent="0.3">
      <c r="A924">
        <v>6448</v>
      </c>
      <c r="B924" s="1">
        <f t="shared" si="112"/>
        <v>50278</v>
      </c>
      <c r="C924">
        <f t="shared" si="113"/>
        <v>35</v>
      </c>
      <c r="D924" s="2">
        <f t="shared" si="114"/>
        <v>8</v>
      </c>
      <c r="E924" s="4">
        <v>26.4</v>
      </c>
      <c r="F924">
        <v>26.491</v>
      </c>
      <c r="G924">
        <f t="shared" si="115"/>
        <v>21.398</v>
      </c>
      <c r="H924">
        <f t="shared" si="116"/>
        <v>1</v>
      </c>
      <c r="I924">
        <f>Parameters!$B$1*H924^(1/Parameters!$B$2)</f>
        <v>2.0499999999999998</v>
      </c>
      <c r="J924" s="4">
        <v>9.2590000000000003</v>
      </c>
      <c r="K924" s="5">
        <v>9.19</v>
      </c>
      <c r="L924">
        <f t="shared" si="117"/>
        <v>0.9925477913381574</v>
      </c>
      <c r="M924">
        <f>Parameters!$B$4/53*(1+Parameters!$C$5*COS(2*PI()*(C924-1)/53+Parameters!$C$6))</f>
        <v>4716981.1320754718</v>
      </c>
      <c r="N924">
        <f t="shared" si="118"/>
        <v>1.2554611404191077E-2</v>
      </c>
      <c r="O924" s="4">
        <v>195.38399999999999</v>
      </c>
      <c r="P924">
        <f t="shared" si="119"/>
        <v>0.9632989528073046</v>
      </c>
    </row>
    <row r="925" spans="1:16" x14ac:dyDescent="0.3">
      <c r="A925">
        <v>6455</v>
      </c>
      <c r="B925" s="1">
        <f t="shared" si="112"/>
        <v>50285</v>
      </c>
      <c r="C925">
        <f t="shared" si="113"/>
        <v>36</v>
      </c>
      <c r="D925" s="2">
        <f t="shared" si="114"/>
        <v>9</v>
      </c>
      <c r="E925" s="4">
        <v>25</v>
      </c>
      <c r="F925">
        <v>25.091000000000001</v>
      </c>
      <c r="G925">
        <f t="shared" si="115"/>
        <v>19.998000000000001</v>
      </c>
      <c r="H925">
        <f t="shared" si="116"/>
        <v>1</v>
      </c>
      <c r="I925">
        <f>Parameters!$B$1*H925^(1/Parameters!$B$2)</f>
        <v>2.0499999999999998</v>
      </c>
      <c r="J925" s="4">
        <v>9.2590000000000003</v>
      </c>
      <c r="K925" s="5">
        <v>9.1920000000000002</v>
      </c>
      <c r="L925">
        <f t="shared" si="117"/>
        <v>0.99276379738632681</v>
      </c>
      <c r="M925">
        <f>Parameters!$B$4/53*(1+Parameters!$C$5*COS(2*PI()*(C925-1)/53+Parameters!$C$6))</f>
        <v>4716981.1320754718</v>
      </c>
      <c r="N925">
        <f t="shared" si="118"/>
        <v>1.219070962435936E-2</v>
      </c>
      <c r="O925" s="4">
        <v>192.298</v>
      </c>
      <c r="P925">
        <f t="shared" si="119"/>
        <v>0.94808409095391166</v>
      </c>
    </row>
    <row r="926" spans="1:16" x14ac:dyDescent="0.3">
      <c r="A926">
        <v>6462</v>
      </c>
      <c r="B926" s="1">
        <f t="shared" si="112"/>
        <v>50292</v>
      </c>
      <c r="C926">
        <f t="shared" si="113"/>
        <v>37</v>
      </c>
      <c r="D926" s="2">
        <f t="shared" si="114"/>
        <v>9</v>
      </c>
      <c r="E926" s="4">
        <v>25</v>
      </c>
      <c r="F926">
        <v>25.091000000000001</v>
      </c>
      <c r="G926">
        <f t="shared" si="115"/>
        <v>19.998000000000001</v>
      </c>
      <c r="H926">
        <f t="shared" si="116"/>
        <v>1</v>
      </c>
      <c r="I926">
        <f>Parameters!$B$1*H926^(1/Parameters!$B$2)</f>
        <v>2.0499999999999998</v>
      </c>
      <c r="J926" s="4">
        <v>9.2590000000000003</v>
      </c>
      <c r="K926" s="5">
        <v>9.1959999999999997</v>
      </c>
      <c r="L926">
        <f t="shared" si="117"/>
        <v>0.9931958094826655</v>
      </c>
      <c r="M926">
        <f>Parameters!$B$4/53*(1+Parameters!$C$5*COS(2*PI()*(C926-1)/53+Parameters!$C$6))</f>
        <v>4716981.1320754718</v>
      </c>
      <c r="N926">
        <f t="shared" si="118"/>
        <v>1.1462906064696118E-2</v>
      </c>
      <c r="O926" s="4">
        <v>188.27</v>
      </c>
      <c r="P926">
        <f t="shared" si="119"/>
        <v>0.92822489991519908</v>
      </c>
    </row>
    <row r="927" spans="1:16" x14ac:dyDescent="0.3">
      <c r="A927">
        <v>6469</v>
      </c>
      <c r="B927" s="1">
        <f t="shared" si="112"/>
        <v>50299</v>
      </c>
      <c r="C927">
        <f t="shared" si="113"/>
        <v>38</v>
      </c>
      <c r="D927" s="2">
        <f t="shared" si="114"/>
        <v>9</v>
      </c>
      <c r="E927" s="4">
        <v>25</v>
      </c>
      <c r="F927">
        <v>25</v>
      </c>
      <c r="G927">
        <f t="shared" si="115"/>
        <v>19.907</v>
      </c>
      <c r="H927">
        <f t="shared" si="116"/>
        <v>1</v>
      </c>
      <c r="I927">
        <f>Parameters!$B$1*H927^(1/Parameters!$B$2)</f>
        <v>2.0499999999999998</v>
      </c>
      <c r="J927" s="4">
        <v>9.2590000000000003</v>
      </c>
      <c r="K927" s="5">
        <v>9.17</v>
      </c>
      <c r="L927">
        <f t="shared" si="117"/>
        <v>0.99038773085646392</v>
      </c>
      <c r="M927">
        <f>Parameters!$B$4/53*(1+Parameters!$C$5*COS(2*PI()*(C927-1)/53+Parameters!$C$6))</f>
        <v>4716981.1320754718</v>
      </c>
      <c r="N927">
        <f t="shared" si="118"/>
        <v>1.619362920250729E-2</v>
      </c>
      <c r="O927" s="4">
        <v>190.28800000000001</v>
      </c>
      <c r="P927">
        <f t="shared" si="119"/>
        <v>0.93817421657759292</v>
      </c>
    </row>
    <row r="928" spans="1:16" x14ac:dyDescent="0.3">
      <c r="A928">
        <v>6476</v>
      </c>
      <c r="B928" s="1">
        <f t="shared" si="112"/>
        <v>50306</v>
      </c>
      <c r="C928">
        <f t="shared" si="113"/>
        <v>39</v>
      </c>
      <c r="D928" s="2">
        <f t="shared" si="114"/>
        <v>9</v>
      </c>
      <c r="E928" s="4">
        <v>25</v>
      </c>
      <c r="F928">
        <v>25.091000000000001</v>
      </c>
      <c r="G928">
        <f t="shared" si="115"/>
        <v>19.998000000000001</v>
      </c>
      <c r="H928">
        <f t="shared" si="116"/>
        <v>1</v>
      </c>
      <c r="I928">
        <f>Parameters!$B$1*H928^(1/Parameters!$B$2)</f>
        <v>2.0499999999999998</v>
      </c>
      <c r="J928" s="4">
        <v>9.2590000000000003</v>
      </c>
      <c r="K928" s="5">
        <v>9.1890000000000001</v>
      </c>
      <c r="L928">
        <f t="shared" si="117"/>
        <v>0.99243978831407276</v>
      </c>
      <c r="M928">
        <f>Parameters!$B$4/53*(1+Parameters!$C$5*COS(2*PI()*(C928-1)/53+Parameters!$C$6))</f>
        <v>4716981.1320754718</v>
      </c>
      <c r="N928">
        <f t="shared" si="118"/>
        <v>1.2736562294106839E-2</v>
      </c>
      <c r="O928" s="4">
        <v>187.994</v>
      </c>
      <c r="P928">
        <f t="shared" si="119"/>
        <v>0.92686414104561499</v>
      </c>
    </row>
    <row r="929" spans="1:16" x14ac:dyDescent="0.3">
      <c r="A929">
        <v>6483</v>
      </c>
      <c r="B929" s="1">
        <f t="shared" si="112"/>
        <v>50313</v>
      </c>
      <c r="C929">
        <f t="shared" si="113"/>
        <v>40</v>
      </c>
      <c r="D929" s="2">
        <f t="shared" si="114"/>
        <v>9</v>
      </c>
      <c r="E929" s="4">
        <v>25</v>
      </c>
      <c r="F929">
        <v>25.091000000000001</v>
      </c>
      <c r="G929">
        <f t="shared" si="115"/>
        <v>19.998000000000001</v>
      </c>
      <c r="H929">
        <f t="shared" si="116"/>
        <v>1</v>
      </c>
      <c r="I929">
        <f>Parameters!$B$1*H929^(1/Parameters!$B$2)</f>
        <v>2.0499999999999998</v>
      </c>
      <c r="J929" s="4">
        <v>9.2590000000000003</v>
      </c>
      <c r="K929" s="5">
        <v>9.1929999999999996</v>
      </c>
      <c r="L929">
        <f t="shared" si="117"/>
        <v>0.99287180041041145</v>
      </c>
      <c r="M929">
        <f>Parameters!$B$4/53*(1+Parameters!$C$5*COS(2*PI()*(C929-1)/53+Parameters!$C$6))</f>
        <v>4716981.1320754718</v>
      </c>
      <c r="N929">
        <f t="shared" si="118"/>
        <v>1.2008758734443598E-2</v>
      </c>
      <c r="O929" s="4">
        <v>184.648</v>
      </c>
      <c r="P929">
        <f t="shared" si="119"/>
        <v>0.91036740489478762</v>
      </c>
    </row>
    <row r="930" spans="1:16" x14ac:dyDescent="0.3">
      <c r="A930">
        <v>6490</v>
      </c>
      <c r="B930" s="1">
        <f t="shared" si="112"/>
        <v>50320</v>
      </c>
      <c r="C930">
        <f t="shared" si="113"/>
        <v>41</v>
      </c>
      <c r="D930" s="2">
        <f t="shared" si="114"/>
        <v>10</v>
      </c>
      <c r="E930" s="4">
        <v>24.3</v>
      </c>
      <c r="F930">
        <v>24.390999999999998</v>
      </c>
      <c r="G930">
        <f t="shared" si="115"/>
        <v>19.297999999999998</v>
      </c>
      <c r="H930">
        <f t="shared" si="116"/>
        <v>1</v>
      </c>
      <c r="I930">
        <f>Parameters!$B$1*H930^(1/Parameters!$B$2)</f>
        <v>2.0499999999999998</v>
      </c>
      <c r="J930" s="4">
        <v>9.2590000000000003</v>
      </c>
      <c r="K930" s="5">
        <v>9.1959999999999997</v>
      </c>
      <c r="L930">
        <f t="shared" si="117"/>
        <v>0.9931958094826655</v>
      </c>
      <c r="M930">
        <f>Parameters!$B$4/53*(1+Parameters!$C$5*COS(2*PI()*(C930-1)/53+Parameters!$C$6))</f>
        <v>4716981.1320754718</v>
      </c>
      <c r="N930">
        <f t="shared" si="118"/>
        <v>1.1462906064696118E-2</v>
      </c>
      <c r="O930" s="4">
        <v>181.05600000000001</v>
      </c>
      <c r="P930">
        <f t="shared" si="119"/>
        <v>0.89265781844715719</v>
      </c>
    </row>
    <row r="931" spans="1:16" x14ac:dyDescent="0.3">
      <c r="A931">
        <v>6497</v>
      </c>
      <c r="B931" s="1">
        <f t="shared" si="112"/>
        <v>50327</v>
      </c>
      <c r="C931">
        <f t="shared" si="113"/>
        <v>42</v>
      </c>
      <c r="D931" s="2">
        <f t="shared" si="114"/>
        <v>10</v>
      </c>
      <c r="E931" s="4">
        <v>24.3</v>
      </c>
      <c r="F931">
        <v>24.390999999999998</v>
      </c>
      <c r="G931">
        <f t="shared" si="115"/>
        <v>19.297999999999998</v>
      </c>
      <c r="H931">
        <f t="shared" si="116"/>
        <v>1</v>
      </c>
      <c r="I931">
        <f>Parameters!$B$1*H931^(1/Parameters!$B$2)</f>
        <v>2.0499999999999998</v>
      </c>
      <c r="J931" s="4">
        <v>9.2590000000000003</v>
      </c>
      <c r="K931" s="5">
        <v>9.1999999999999993</v>
      </c>
      <c r="L931">
        <f t="shared" si="117"/>
        <v>0.99362782157900409</v>
      </c>
      <c r="M931">
        <f>Parameters!$B$4/53*(1+Parameters!$C$5*COS(2*PI()*(C931-1)/53+Parameters!$C$6))</f>
        <v>4716981.1320754718</v>
      </c>
      <c r="N931">
        <f t="shared" si="118"/>
        <v>1.0735102505033062E-2</v>
      </c>
      <c r="O931" s="4">
        <v>176.511</v>
      </c>
      <c r="P931">
        <f t="shared" si="119"/>
        <v>0.87024966967085404</v>
      </c>
    </row>
    <row r="932" spans="1:16" x14ac:dyDescent="0.3">
      <c r="A932">
        <v>6504</v>
      </c>
      <c r="B932" s="1">
        <f t="shared" si="112"/>
        <v>50334</v>
      </c>
      <c r="C932">
        <f t="shared" si="113"/>
        <v>43</v>
      </c>
      <c r="D932" s="2">
        <f t="shared" si="114"/>
        <v>10</v>
      </c>
      <c r="E932" s="4">
        <v>24.3</v>
      </c>
      <c r="F932">
        <v>24.3</v>
      </c>
      <c r="G932">
        <f t="shared" si="115"/>
        <v>19.207000000000001</v>
      </c>
      <c r="H932">
        <f t="shared" si="116"/>
        <v>1</v>
      </c>
      <c r="I932">
        <f>Parameters!$B$1*H932^(1/Parameters!$B$2)</f>
        <v>2.0499999999999998</v>
      </c>
      <c r="J932" s="4">
        <v>9.2590000000000003</v>
      </c>
      <c r="K932" s="5">
        <v>9.1560000000000006</v>
      </c>
      <c r="L932">
        <f t="shared" si="117"/>
        <v>0.98887568851927854</v>
      </c>
      <c r="M932">
        <f>Parameters!$B$4/53*(1+Parameters!$C$5*COS(2*PI()*(C932-1)/53+Parameters!$C$6))</f>
        <v>4716981.1320754718</v>
      </c>
      <c r="N932">
        <f t="shared" si="118"/>
        <v>1.8740941661328545E-2</v>
      </c>
      <c r="O932" s="4">
        <v>182.32499999999999</v>
      </c>
      <c r="P932">
        <f t="shared" si="119"/>
        <v>0.89891435107578832</v>
      </c>
    </row>
    <row r="933" spans="1:16" x14ac:dyDescent="0.3">
      <c r="A933">
        <v>6511</v>
      </c>
      <c r="B933" s="1">
        <f t="shared" si="112"/>
        <v>50341</v>
      </c>
      <c r="C933">
        <f t="shared" si="113"/>
        <v>44</v>
      </c>
      <c r="D933" s="2">
        <f t="shared" si="114"/>
        <v>10</v>
      </c>
      <c r="E933" s="4">
        <v>24.3</v>
      </c>
      <c r="F933">
        <v>24.3</v>
      </c>
      <c r="G933">
        <f t="shared" si="115"/>
        <v>19.207000000000001</v>
      </c>
      <c r="H933">
        <f t="shared" si="116"/>
        <v>1</v>
      </c>
      <c r="I933">
        <f>Parameters!$B$1*H933^(1/Parameters!$B$2)</f>
        <v>2.0499999999999998</v>
      </c>
      <c r="J933" s="4">
        <v>9.2590000000000003</v>
      </c>
      <c r="K933" s="5">
        <v>24.423999999999999</v>
      </c>
      <c r="L933">
        <f t="shared" si="117"/>
        <v>1</v>
      </c>
      <c r="M933">
        <f>Parameters!$B$4/53*(1+Parameters!$C$5*COS(2*PI()*(C933-1)/53+Parameters!$C$6))</f>
        <v>4716981.1320754718</v>
      </c>
      <c r="N933">
        <f t="shared" si="118"/>
        <v>0</v>
      </c>
      <c r="O933" s="4">
        <v>195.471</v>
      </c>
      <c r="P933">
        <f t="shared" si="119"/>
        <v>0.96372788766836925</v>
      </c>
    </row>
    <row r="934" spans="1:16" x14ac:dyDescent="0.3">
      <c r="A934">
        <v>6518</v>
      </c>
      <c r="B934" s="1">
        <f t="shared" si="112"/>
        <v>50348</v>
      </c>
      <c r="C934">
        <f t="shared" si="113"/>
        <v>45</v>
      </c>
      <c r="D934" s="2">
        <f t="shared" si="114"/>
        <v>11</v>
      </c>
      <c r="E934" s="4">
        <v>24.7</v>
      </c>
      <c r="F934">
        <v>24.7</v>
      </c>
      <c r="G934">
        <f t="shared" si="115"/>
        <v>19.606999999999999</v>
      </c>
      <c r="H934">
        <f t="shared" si="116"/>
        <v>1</v>
      </c>
      <c r="I934">
        <f>Parameters!$B$1*H934^(1/Parameters!$B$2)</f>
        <v>2.0499999999999998</v>
      </c>
      <c r="J934" s="4">
        <v>9.2590000000000003</v>
      </c>
      <c r="K934" s="5">
        <v>9.1509999999999998</v>
      </c>
      <c r="L934">
        <f t="shared" si="117"/>
        <v>0.98833567339885509</v>
      </c>
      <c r="M934">
        <f>Parameters!$B$4/53*(1+Parameters!$C$5*COS(2*PI()*(C934-1)/53+Parameters!$C$6))</f>
        <v>4716981.1320754718</v>
      </c>
      <c r="N934">
        <f t="shared" si="118"/>
        <v>1.965069611090774E-2</v>
      </c>
      <c r="O934" s="4">
        <v>202.01900000000001</v>
      </c>
      <c r="P934">
        <f t="shared" si="119"/>
        <v>0.99601139882067569</v>
      </c>
    </row>
    <row r="935" spans="1:16" x14ac:dyDescent="0.3">
      <c r="A935">
        <v>6525</v>
      </c>
      <c r="B935" s="1">
        <f t="shared" si="112"/>
        <v>50355</v>
      </c>
      <c r="C935">
        <f t="shared" si="113"/>
        <v>46</v>
      </c>
      <c r="D935" s="2">
        <f t="shared" si="114"/>
        <v>11</v>
      </c>
      <c r="E935" s="4">
        <v>24.7</v>
      </c>
      <c r="F935">
        <v>24.815999999999999</v>
      </c>
      <c r="G935">
        <f t="shared" si="115"/>
        <v>19.722999999999999</v>
      </c>
      <c r="H935">
        <f t="shared" si="116"/>
        <v>1</v>
      </c>
      <c r="I935">
        <f>Parameters!$B$1*H935^(1/Parameters!$B$2)</f>
        <v>2.0499999999999998</v>
      </c>
      <c r="J935" s="4">
        <v>9.2590000000000003</v>
      </c>
      <c r="K935" s="5">
        <v>11.952</v>
      </c>
      <c r="L935">
        <f t="shared" si="117"/>
        <v>1</v>
      </c>
      <c r="M935">
        <f>Parameters!$B$4/53*(1+Parameters!$C$5*COS(2*PI()*(C935-1)/53+Parameters!$C$6))</f>
        <v>4716981.1320754718</v>
      </c>
      <c r="N935">
        <f t="shared" si="118"/>
        <v>0</v>
      </c>
      <c r="O935" s="4">
        <v>202.202</v>
      </c>
      <c r="P935">
        <f t="shared" si="119"/>
        <v>0.99691364111463898</v>
      </c>
    </row>
    <row r="936" spans="1:16" x14ac:dyDescent="0.3">
      <c r="A936">
        <v>6532</v>
      </c>
      <c r="B936" s="1">
        <f t="shared" si="112"/>
        <v>50362</v>
      </c>
      <c r="C936">
        <f t="shared" si="113"/>
        <v>47</v>
      </c>
      <c r="D936" s="2">
        <f t="shared" si="114"/>
        <v>11</v>
      </c>
      <c r="E936" s="4">
        <v>24.7</v>
      </c>
      <c r="F936">
        <v>24.867999999999999</v>
      </c>
      <c r="G936">
        <f t="shared" si="115"/>
        <v>19.774999999999999</v>
      </c>
      <c r="H936">
        <f t="shared" si="116"/>
        <v>1</v>
      </c>
      <c r="I936">
        <f>Parameters!$B$1*H936^(1/Parameters!$B$2)</f>
        <v>2.0499999999999998</v>
      </c>
      <c r="J936" s="4">
        <v>9.2590000000000003</v>
      </c>
      <c r="K936" s="5">
        <v>12.574999999999999</v>
      </c>
      <c r="L936">
        <f t="shared" si="117"/>
        <v>1</v>
      </c>
      <c r="M936">
        <f>Parameters!$B$4/53*(1+Parameters!$C$5*COS(2*PI()*(C936-1)/53+Parameters!$C$6))</f>
        <v>4716981.1320754718</v>
      </c>
      <c r="N936">
        <f t="shared" si="118"/>
        <v>0</v>
      </c>
      <c r="O936" s="4">
        <v>202.23099999999999</v>
      </c>
      <c r="P936">
        <f t="shared" si="119"/>
        <v>0.99705661940166046</v>
      </c>
    </row>
    <row r="937" spans="1:16" x14ac:dyDescent="0.3">
      <c r="A937">
        <v>6539</v>
      </c>
      <c r="B937" s="1">
        <f t="shared" si="112"/>
        <v>50369</v>
      </c>
      <c r="C937">
        <f t="shared" si="113"/>
        <v>48</v>
      </c>
      <c r="D937" s="2">
        <f t="shared" si="114"/>
        <v>11</v>
      </c>
      <c r="E937" s="4">
        <v>24.7</v>
      </c>
      <c r="F937">
        <v>24.7</v>
      </c>
      <c r="G937">
        <f t="shared" si="115"/>
        <v>19.606999999999999</v>
      </c>
      <c r="H937">
        <f t="shared" si="116"/>
        <v>1</v>
      </c>
      <c r="I937">
        <f>Parameters!$B$1*H937^(1/Parameters!$B$2)</f>
        <v>2.0499999999999998</v>
      </c>
      <c r="J937" s="4">
        <v>9.2590000000000003</v>
      </c>
      <c r="K937" s="5">
        <v>19.516999999999999</v>
      </c>
      <c r="L937">
        <f t="shared" si="117"/>
        <v>1</v>
      </c>
      <c r="M937">
        <f>Parameters!$B$4/53*(1+Parameters!$C$5*COS(2*PI()*(C937-1)/53+Parameters!$C$6))</f>
        <v>4716981.1320754718</v>
      </c>
      <c r="N937">
        <f t="shared" si="118"/>
        <v>0</v>
      </c>
      <c r="O937" s="4">
        <v>202.124</v>
      </c>
      <c r="P937">
        <f t="shared" si="119"/>
        <v>0.99652907882540864</v>
      </c>
    </row>
    <row r="938" spans="1:16" x14ac:dyDescent="0.3">
      <c r="A938">
        <v>6546</v>
      </c>
      <c r="B938" s="1">
        <f t="shared" si="112"/>
        <v>50376</v>
      </c>
      <c r="C938">
        <f t="shared" si="113"/>
        <v>49</v>
      </c>
      <c r="D938" s="2">
        <f t="shared" si="114"/>
        <v>12</v>
      </c>
      <c r="E938" s="4">
        <v>25.5</v>
      </c>
      <c r="F938">
        <v>25.5</v>
      </c>
      <c r="G938">
        <f t="shared" si="115"/>
        <v>20.407</v>
      </c>
      <c r="H938">
        <f t="shared" si="116"/>
        <v>1</v>
      </c>
      <c r="I938">
        <f>Parameters!$B$1*H938^(1/Parameters!$B$2)</f>
        <v>2.0499999999999998</v>
      </c>
      <c r="J938" s="4">
        <v>9.2590000000000003</v>
      </c>
      <c r="K938" s="5">
        <v>110.60599999999999</v>
      </c>
      <c r="L938">
        <f t="shared" si="117"/>
        <v>1</v>
      </c>
      <c r="M938">
        <f>Parameters!$B$4/53*(1+Parameters!$C$5*COS(2*PI()*(C938-1)/53+Parameters!$C$6))</f>
        <v>4716981.1320754718</v>
      </c>
      <c r="N938">
        <f t="shared" si="118"/>
        <v>0</v>
      </c>
      <c r="O938" s="4">
        <v>202.08500000000001</v>
      </c>
      <c r="P938">
        <f t="shared" si="119"/>
        <v>0.99633679768079364</v>
      </c>
    </row>
    <row r="939" spans="1:16" x14ac:dyDescent="0.3">
      <c r="A939">
        <v>6553</v>
      </c>
      <c r="B939" s="1">
        <f t="shared" si="112"/>
        <v>50383</v>
      </c>
      <c r="C939">
        <f t="shared" si="113"/>
        <v>50</v>
      </c>
      <c r="D939" s="2">
        <f t="shared" si="114"/>
        <v>12</v>
      </c>
      <c r="E939" s="4">
        <v>25.5</v>
      </c>
      <c r="F939">
        <v>25.5</v>
      </c>
      <c r="G939">
        <f t="shared" si="115"/>
        <v>20.407</v>
      </c>
      <c r="H939">
        <f t="shared" si="116"/>
        <v>1</v>
      </c>
      <c r="I939">
        <f>Parameters!$B$1*H939^(1/Parameters!$B$2)</f>
        <v>2.0499999999999998</v>
      </c>
      <c r="J939" s="4">
        <v>9.2590000000000003</v>
      </c>
      <c r="K939" s="5">
        <v>139.321</v>
      </c>
      <c r="L939">
        <f t="shared" si="117"/>
        <v>1</v>
      </c>
      <c r="M939">
        <f>Parameters!$B$4/53*(1+Parameters!$C$5*COS(2*PI()*(C939-1)/53+Parameters!$C$6))</f>
        <v>4716981.1320754718</v>
      </c>
      <c r="N939">
        <f t="shared" si="118"/>
        <v>0</v>
      </c>
      <c r="O939" s="4">
        <v>202.08500000000001</v>
      </c>
      <c r="P939">
        <f t="shared" si="119"/>
        <v>0.99633679768079364</v>
      </c>
    </row>
    <row r="940" spans="1:16" x14ac:dyDescent="0.3">
      <c r="A940">
        <v>6560</v>
      </c>
      <c r="B940" s="1">
        <f t="shared" si="112"/>
        <v>50390</v>
      </c>
      <c r="C940">
        <f t="shared" si="113"/>
        <v>51</v>
      </c>
      <c r="D940" s="2">
        <f t="shared" si="114"/>
        <v>12</v>
      </c>
      <c r="E940" s="4">
        <v>25.5</v>
      </c>
      <c r="F940">
        <v>25.5</v>
      </c>
      <c r="G940">
        <f t="shared" si="115"/>
        <v>20.407</v>
      </c>
      <c r="H940">
        <f t="shared" si="116"/>
        <v>1</v>
      </c>
      <c r="I940">
        <f>Parameters!$B$1*H940^(1/Parameters!$B$2)</f>
        <v>2.0499999999999998</v>
      </c>
      <c r="J940" s="4">
        <v>9.2590000000000003</v>
      </c>
      <c r="K940" s="5">
        <v>81.400999999999996</v>
      </c>
      <c r="L940">
        <f t="shared" si="117"/>
        <v>1</v>
      </c>
      <c r="M940">
        <f>Parameters!$B$4/53*(1+Parameters!$C$5*COS(2*PI()*(C940-1)/53+Parameters!$C$6))</f>
        <v>4716981.1320754718</v>
      </c>
      <c r="N940">
        <f t="shared" si="118"/>
        <v>0</v>
      </c>
      <c r="O940" s="4">
        <v>202.08500000000001</v>
      </c>
      <c r="P940">
        <f t="shared" si="119"/>
        <v>0.99633679768079364</v>
      </c>
    </row>
    <row r="941" spans="1:16" x14ac:dyDescent="0.3">
      <c r="A941">
        <v>6567</v>
      </c>
      <c r="B941" s="1">
        <f t="shared" si="112"/>
        <v>50397</v>
      </c>
      <c r="C941">
        <f t="shared" si="113"/>
        <v>52</v>
      </c>
      <c r="D941" s="2">
        <f t="shared" si="114"/>
        <v>12</v>
      </c>
      <c r="E941" s="4">
        <v>25.5</v>
      </c>
      <c r="F941">
        <v>25.5</v>
      </c>
      <c r="G941">
        <f t="shared" si="115"/>
        <v>20.407</v>
      </c>
      <c r="H941">
        <f t="shared" si="116"/>
        <v>1</v>
      </c>
      <c r="I941">
        <f>Parameters!$B$1*H941^(1/Parameters!$B$2)</f>
        <v>2.0499999999999998</v>
      </c>
      <c r="J941" s="4">
        <v>9.2590000000000003</v>
      </c>
      <c r="K941" s="5">
        <v>52.137999999999998</v>
      </c>
      <c r="L941">
        <f t="shared" si="117"/>
        <v>1</v>
      </c>
      <c r="M941">
        <f>Parameters!$B$4/53*(1+Parameters!$C$5*COS(2*PI()*(C941-1)/53+Parameters!$C$6))</f>
        <v>4716981.1320754718</v>
      </c>
      <c r="N941">
        <f t="shared" si="118"/>
        <v>0</v>
      </c>
      <c r="O941" s="4">
        <v>202.08500000000001</v>
      </c>
      <c r="P941">
        <f t="shared" si="119"/>
        <v>0.99633679768079364</v>
      </c>
    </row>
    <row r="942" spans="1:16" x14ac:dyDescent="0.3">
      <c r="A942">
        <v>6574</v>
      </c>
      <c r="B942" s="1">
        <f t="shared" si="112"/>
        <v>50404</v>
      </c>
      <c r="C942">
        <f t="shared" si="113"/>
        <v>53</v>
      </c>
      <c r="D942" s="2">
        <f t="shared" si="114"/>
        <v>12</v>
      </c>
      <c r="E942" s="4">
        <v>25.5</v>
      </c>
      <c r="F942">
        <v>25.5</v>
      </c>
      <c r="G942">
        <f t="shared" si="115"/>
        <v>20.407</v>
      </c>
      <c r="H942">
        <f t="shared" si="116"/>
        <v>1</v>
      </c>
      <c r="I942">
        <f>Parameters!$B$1*H942^(1/Parameters!$B$2)</f>
        <v>2.0499999999999998</v>
      </c>
      <c r="J942" s="4">
        <v>9.2590000000000003</v>
      </c>
      <c r="K942" s="5">
        <v>36.576999999999998</v>
      </c>
      <c r="L942">
        <f t="shared" si="117"/>
        <v>1</v>
      </c>
      <c r="M942">
        <f>Parameters!$B$4/53*(1+Parameters!$C$5*COS(2*PI()*(C942-1)/53+Parameters!$C$6))</f>
        <v>4716981.1320754718</v>
      </c>
      <c r="N942">
        <f t="shared" si="118"/>
        <v>0</v>
      </c>
      <c r="O942" s="4">
        <v>202.08500000000001</v>
      </c>
      <c r="P942">
        <f t="shared" si="119"/>
        <v>0.99633679768079364</v>
      </c>
    </row>
    <row r="943" spans="1:16" x14ac:dyDescent="0.3">
      <c r="A943">
        <v>6581</v>
      </c>
      <c r="B943" s="1">
        <f t="shared" si="112"/>
        <v>50411</v>
      </c>
      <c r="C943">
        <f t="shared" si="113"/>
        <v>2</v>
      </c>
      <c r="D943" s="2">
        <f t="shared" si="114"/>
        <v>1</v>
      </c>
      <c r="E943" s="4">
        <v>24.7</v>
      </c>
      <c r="F943">
        <v>24.7</v>
      </c>
      <c r="G943">
        <f t="shared" si="115"/>
        <v>19.606999999999999</v>
      </c>
      <c r="H943">
        <f t="shared" si="116"/>
        <v>1</v>
      </c>
      <c r="I943">
        <f>Parameters!$B$1*H943^(1/Parameters!$B$2)</f>
        <v>2.0499999999999998</v>
      </c>
      <c r="J943" s="4">
        <v>9.2590000000000003</v>
      </c>
      <c r="K943" s="5">
        <v>51.161999999999999</v>
      </c>
      <c r="L943">
        <f t="shared" si="117"/>
        <v>1</v>
      </c>
      <c r="M943">
        <f>Parameters!$B$4/53*(1+Parameters!$C$5*COS(2*PI()*(C943-1)/53+Parameters!$C$6))</f>
        <v>4716981.1320754718</v>
      </c>
      <c r="N943">
        <f t="shared" si="118"/>
        <v>0</v>
      </c>
      <c r="O943" s="4">
        <v>202.11699999999999</v>
      </c>
      <c r="P943">
        <f t="shared" si="119"/>
        <v>0.99649456682509308</v>
      </c>
    </row>
    <row r="944" spans="1:16" x14ac:dyDescent="0.3">
      <c r="A944">
        <v>6588</v>
      </c>
      <c r="B944" s="1">
        <f t="shared" si="112"/>
        <v>50418</v>
      </c>
      <c r="C944">
        <f t="shared" si="113"/>
        <v>3</v>
      </c>
      <c r="D944" s="2">
        <f t="shared" si="114"/>
        <v>1</v>
      </c>
      <c r="E944" s="4">
        <v>24.7</v>
      </c>
      <c r="F944">
        <v>24.7</v>
      </c>
      <c r="G944">
        <f t="shared" si="115"/>
        <v>19.606999999999999</v>
      </c>
      <c r="H944">
        <f t="shared" si="116"/>
        <v>1</v>
      </c>
      <c r="I944">
        <f>Parameters!$B$1*H944^(1/Parameters!$B$2)</f>
        <v>2.0499999999999998</v>
      </c>
      <c r="J944" s="4">
        <v>9.2590000000000003</v>
      </c>
      <c r="K944" s="5">
        <v>185.07499999999999</v>
      </c>
      <c r="L944">
        <f t="shared" si="117"/>
        <v>1</v>
      </c>
      <c r="M944">
        <f>Parameters!$B$4/53*(1+Parameters!$C$5*COS(2*PI()*(C944-1)/53+Parameters!$C$6))</f>
        <v>4716981.1320754718</v>
      </c>
      <c r="N944">
        <f t="shared" si="118"/>
        <v>0</v>
      </c>
      <c r="O944" s="4">
        <v>202.11699999999999</v>
      </c>
      <c r="P944">
        <f t="shared" si="119"/>
        <v>0.99649456682509308</v>
      </c>
    </row>
    <row r="945" spans="1:16" x14ac:dyDescent="0.3">
      <c r="A945">
        <v>6595</v>
      </c>
      <c r="B945" s="1">
        <f t="shared" si="112"/>
        <v>50425</v>
      </c>
      <c r="C945">
        <f t="shared" si="113"/>
        <v>4</v>
      </c>
      <c r="D945" s="2">
        <f t="shared" si="114"/>
        <v>1</v>
      </c>
      <c r="E945" s="4">
        <v>24.7</v>
      </c>
      <c r="F945">
        <v>24.7</v>
      </c>
      <c r="G945">
        <f t="shared" si="115"/>
        <v>19.606999999999999</v>
      </c>
      <c r="H945">
        <f t="shared" si="116"/>
        <v>1</v>
      </c>
      <c r="I945">
        <f>Parameters!$B$1*H945^(1/Parameters!$B$2)</f>
        <v>2.0499999999999998</v>
      </c>
      <c r="J945" s="4">
        <v>9.2590000000000003</v>
      </c>
      <c r="K945" s="5">
        <v>102.249</v>
      </c>
      <c r="L945">
        <f t="shared" si="117"/>
        <v>1</v>
      </c>
      <c r="M945">
        <f>Parameters!$B$4/53*(1+Parameters!$C$5*COS(2*PI()*(C945-1)/53+Parameters!$C$6))</f>
        <v>4716981.1320754718</v>
      </c>
      <c r="N945">
        <f t="shared" si="118"/>
        <v>0</v>
      </c>
      <c r="O945" s="4">
        <v>202.11699999999999</v>
      </c>
      <c r="P945">
        <f t="shared" si="119"/>
        <v>0.99649456682509308</v>
      </c>
    </row>
    <row r="946" spans="1:16" x14ac:dyDescent="0.3">
      <c r="A946">
        <v>6602</v>
      </c>
      <c r="B946" s="1">
        <f t="shared" si="112"/>
        <v>50432</v>
      </c>
      <c r="C946">
        <f t="shared" si="113"/>
        <v>5</v>
      </c>
      <c r="D946" s="2">
        <f t="shared" si="114"/>
        <v>1</v>
      </c>
      <c r="E946" s="4">
        <v>24.7</v>
      </c>
      <c r="F946">
        <v>24.7</v>
      </c>
      <c r="G946">
        <f t="shared" si="115"/>
        <v>19.606999999999999</v>
      </c>
      <c r="H946">
        <f t="shared" si="116"/>
        <v>1</v>
      </c>
      <c r="I946">
        <f>Parameters!$B$1*H946^(1/Parameters!$B$2)</f>
        <v>2.0499999999999998</v>
      </c>
      <c r="J946" s="4">
        <v>9.2590000000000003</v>
      </c>
      <c r="K946" s="5">
        <v>111.855</v>
      </c>
      <c r="L946">
        <f t="shared" si="117"/>
        <v>1</v>
      </c>
      <c r="M946">
        <f>Parameters!$B$4/53*(1+Parameters!$C$5*COS(2*PI()*(C946-1)/53+Parameters!$C$6))</f>
        <v>4716981.1320754718</v>
      </c>
      <c r="N946">
        <f t="shared" si="118"/>
        <v>0</v>
      </c>
      <c r="O946" s="4">
        <v>202.11699999999999</v>
      </c>
      <c r="P946">
        <f t="shared" si="119"/>
        <v>0.99649456682509308</v>
      </c>
    </row>
    <row r="947" spans="1:16" x14ac:dyDescent="0.3">
      <c r="A947">
        <v>6609</v>
      </c>
      <c r="B947" s="1">
        <f t="shared" si="112"/>
        <v>50439</v>
      </c>
      <c r="C947">
        <f t="shared" si="113"/>
        <v>6</v>
      </c>
      <c r="D947" s="2">
        <f t="shared" si="114"/>
        <v>2</v>
      </c>
      <c r="E947" s="4">
        <v>24.4</v>
      </c>
      <c r="F947">
        <v>24.4</v>
      </c>
      <c r="G947">
        <f t="shared" si="115"/>
        <v>19.306999999999999</v>
      </c>
      <c r="H947">
        <f t="shared" si="116"/>
        <v>1</v>
      </c>
      <c r="I947">
        <f>Parameters!$B$1*H947^(1/Parameters!$B$2)</f>
        <v>2.0499999999999998</v>
      </c>
      <c r="J947" s="4">
        <v>9.2590000000000003</v>
      </c>
      <c r="K947" s="5">
        <v>78.716999999999999</v>
      </c>
      <c r="L947">
        <f t="shared" si="117"/>
        <v>1</v>
      </c>
      <c r="M947">
        <f>Parameters!$B$4/53*(1+Parameters!$C$5*COS(2*PI()*(C947-1)/53+Parameters!$C$6))</f>
        <v>4716981.1320754718</v>
      </c>
      <c r="N947">
        <f t="shared" si="118"/>
        <v>0</v>
      </c>
      <c r="O947" s="4">
        <v>202.126</v>
      </c>
      <c r="P947">
        <f t="shared" si="119"/>
        <v>0.9965389393969275</v>
      </c>
    </row>
    <row r="948" spans="1:16" x14ac:dyDescent="0.3">
      <c r="A948">
        <v>6616</v>
      </c>
      <c r="B948" s="1">
        <f t="shared" si="112"/>
        <v>50446</v>
      </c>
      <c r="C948">
        <f t="shared" si="113"/>
        <v>7</v>
      </c>
      <c r="D948" s="2">
        <f t="shared" si="114"/>
        <v>2</v>
      </c>
      <c r="E948" s="4">
        <v>24.4</v>
      </c>
      <c r="F948">
        <v>24.4</v>
      </c>
      <c r="G948">
        <f t="shared" si="115"/>
        <v>19.306999999999999</v>
      </c>
      <c r="H948">
        <f t="shared" si="116"/>
        <v>1</v>
      </c>
      <c r="I948">
        <f>Parameters!$B$1*H948^(1/Parameters!$B$2)</f>
        <v>2.0499999999999998</v>
      </c>
      <c r="J948" s="4">
        <v>9.2590000000000003</v>
      </c>
      <c r="K948" s="5">
        <v>52.728999999999999</v>
      </c>
      <c r="L948">
        <f t="shared" si="117"/>
        <v>1</v>
      </c>
      <c r="M948">
        <f>Parameters!$B$4/53*(1+Parameters!$C$5*COS(2*PI()*(C948-1)/53+Parameters!$C$6))</f>
        <v>4716981.1320754718</v>
      </c>
      <c r="N948">
        <f t="shared" si="118"/>
        <v>0</v>
      </c>
      <c r="O948" s="4">
        <v>202.126</v>
      </c>
      <c r="P948">
        <f t="shared" si="119"/>
        <v>0.9965389393969275</v>
      </c>
    </row>
    <row r="949" spans="1:16" x14ac:dyDescent="0.3">
      <c r="A949">
        <v>6623</v>
      </c>
      <c r="B949" s="1">
        <f t="shared" si="112"/>
        <v>50453</v>
      </c>
      <c r="C949">
        <f t="shared" si="113"/>
        <v>8</v>
      </c>
      <c r="D949" s="2">
        <f t="shared" si="114"/>
        <v>2</v>
      </c>
      <c r="E949" s="4">
        <v>24.4</v>
      </c>
      <c r="F949">
        <v>24.4</v>
      </c>
      <c r="G949">
        <f t="shared" si="115"/>
        <v>19.306999999999999</v>
      </c>
      <c r="H949">
        <f t="shared" si="116"/>
        <v>1</v>
      </c>
      <c r="I949">
        <f>Parameters!$B$1*H949^(1/Parameters!$B$2)</f>
        <v>2.0499999999999998</v>
      </c>
      <c r="J949" s="4">
        <v>9.2590000000000003</v>
      </c>
      <c r="K949" s="5">
        <v>41.430999999999997</v>
      </c>
      <c r="L949">
        <f t="shared" si="117"/>
        <v>1</v>
      </c>
      <c r="M949">
        <f>Parameters!$B$4/53*(1+Parameters!$C$5*COS(2*PI()*(C949-1)/53+Parameters!$C$6))</f>
        <v>4716981.1320754718</v>
      </c>
      <c r="N949">
        <f t="shared" si="118"/>
        <v>0</v>
      </c>
      <c r="O949" s="4">
        <v>202.126</v>
      </c>
      <c r="P949">
        <f t="shared" si="119"/>
        <v>0.9965389393969275</v>
      </c>
    </row>
    <row r="950" spans="1:16" x14ac:dyDescent="0.3">
      <c r="A950">
        <v>6630</v>
      </c>
      <c r="B950" s="1">
        <f t="shared" si="112"/>
        <v>50460</v>
      </c>
      <c r="C950">
        <f t="shared" si="113"/>
        <v>9</v>
      </c>
      <c r="D950" s="2">
        <f t="shared" si="114"/>
        <v>2</v>
      </c>
      <c r="E950" s="4">
        <v>24.4</v>
      </c>
      <c r="F950">
        <v>24.4</v>
      </c>
      <c r="G950">
        <f t="shared" si="115"/>
        <v>19.306999999999999</v>
      </c>
      <c r="H950">
        <f t="shared" si="116"/>
        <v>1</v>
      </c>
      <c r="I950">
        <f>Parameters!$B$1*H950^(1/Parameters!$B$2)</f>
        <v>2.0499999999999998</v>
      </c>
      <c r="J950" s="4">
        <v>9.2590000000000003</v>
      </c>
      <c r="K950" s="5">
        <v>45.683999999999997</v>
      </c>
      <c r="L950">
        <f t="shared" si="117"/>
        <v>1</v>
      </c>
      <c r="M950">
        <f>Parameters!$B$4/53*(1+Parameters!$C$5*COS(2*PI()*(C950-1)/53+Parameters!$C$6))</f>
        <v>4716981.1320754718</v>
      </c>
      <c r="N950">
        <f t="shared" si="118"/>
        <v>0</v>
      </c>
      <c r="O950" s="4">
        <v>202.126</v>
      </c>
      <c r="P950">
        <f t="shared" si="119"/>
        <v>0.9965389393969275</v>
      </c>
    </row>
    <row r="951" spans="1:16" x14ac:dyDescent="0.3">
      <c r="A951">
        <v>6637</v>
      </c>
      <c r="B951" s="1">
        <f t="shared" si="112"/>
        <v>50467</v>
      </c>
      <c r="C951">
        <f t="shared" si="113"/>
        <v>10</v>
      </c>
      <c r="D951" s="2">
        <f t="shared" si="114"/>
        <v>3</v>
      </c>
      <c r="E951" s="4">
        <v>24.1</v>
      </c>
      <c r="F951">
        <v>24.1</v>
      </c>
      <c r="G951">
        <f t="shared" si="115"/>
        <v>19.007000000000001</v>
      </c>
      <c r="H951">
        <f t="shared" si="116"/>
        <v>1</v>
      </c>
      <c r="I951">
        <f>Parameters!$B$1*H951^(1/Parameters!$B$2)</f>
        <v>2.0499999999999998</v>
      </c>
      <c r="J951" s="4">
        <v>9.2590000000000003</v>
      </c>
      <c r="K951" s="5">
        <v>35.283999999999999</v>
      </c>
      <c r="L951">
        <f t="shared" si="117"/>
        <v>1</v>
      </c>
      <c r="M951">
        <f>Parameters!$B$4/53*(1+Parameters!$C$5*COS(2*PI()*(C951-1)/53+Parameters!$C$6))</f>
        <v>4716981.1320754718</v>
      </c>
      <c r="N951">
        <f t="shared" si="118"/>
        <v>0</v>
      </c>
      <c r="O951" s="4">
        <v>202.13</v>
      </c>
      <c r="P951">
        <f t="shared" si="119"/>
        <v>0.99655866053996489</v>
      </c>
    </row>
    <row r="952" spans="1:16" x14ac:dyDescent="0.3">
      <c r="A952">
        <v>6644</v>
      </c>
      <c r="B952" s="1">
        <f t="shared" si="112"/>
        <v>50474</v>
      </c>
      <c r="C952">
        <f t="shared" si="113"/>
        <v>11</v>
      </c>
      <c r="D952" s="2">
        <f t="shared" si="114"/>
        <v>3</v>
      </c>
      <c r="E952" s="4">
        <v>24.1</v>
      </c>
      <c r="F952">
        <v>24.1</v>
      </c>
      <c r="G952">
        <f t="shared" si="115"/>
        <v>19.007000000000001</v>
      </c>
      <c r="H952">
        <f t="shared" si="116"/>
        <v>1</v>
      </c>
      <c r="I952">
        <f>Parameters!$B$1*H952^(1/Parameters!$B$2)</f>
        <v>2.0499999999999998</v>
      </c>
      <c r="J952" s="4">
        <v>9.2590000000000003</v>
      </c>
      <c r="K952" s="5">
        <v>26.934000000000001</v>
      </c>
      <c r="L952">
        <f t="shared" si="117"/>
        <v>1</v>
      </c>
      <c r="M952">
        <f>Parameters!$B$4/53*(1+Parameters!$C$5*COS(2*PI()*(C952-1)/53+Parameters!$C$6))</f>
        <v>4716981.1320754718</v>
      </c>
      <c r="N952">
        <f t="shared" si="118"/>
        <v>0</v>
      </c>
      <c r="O952" s="4">
        <v>202.13</v>
      </c>
      <c r="P952">
        <f t="shared" si="119"/>
        <v>0.99655866053996489</v>
      </c>
    </row>
    <row r="953" spans="1:16" x14ac:dyDescent="0.3">
      <c r="A953">
        <v>6651</v>
      </c>
      <c r="B953" s="1">
        <f t="shared" si="112"/>
        <v>50481</v>
      </c>
      <c r="C953">
        <f t="shared" si="113"/>
        <v>12</v>
      </c>
      <c r="D953" s="2">
        <f t="shared" si="114"/>
        <v>3</v>
      </c>
      <c r="E953" s="4">
        <v>24.1</v>
      </c>
      <c r="F953">
        <v>24.1</v>
      </c>
      <c r="G953">
        <f t="shared" si="115"/>
        <v>19.007000000000001</v>
      </c>
      <c r="H953">
        <f t="shared" si="116"/>
        <v>1</v>
      </c>
      <c r="I953">
        <f>Parameters!$B$1*H953^(1/Parameters!$B$2)</f>
        <v>2.0499999999999998</v>
      </c>
      <c r="J953" s="4">
        <v>9.2590000000000003</v>
      </c>
      <c r="K953" s="5">
        <v>21.369</v>
      </c>
      <c r="L953">
        <f t="shared" si="117"/>
        <v>1</v>
      </c>
      <c r="M953">
        <f>Parameters!$B$4/53*(1+Parameters!$C$5*COS(2*PI()*(C953-1)/53+Parameters!$C$6))</f>
        <v>4716981.1320754718</v>
      </c>
      <c r="N953">
        <f t="shared" si="118"/>
        <v>0</v>
      </c>
      <c r="O953" s="4">
        <v>202.13</v>
      </c>
      <c r="P953">
        <f t="shared" si="119"/>
        <v>0.99655866053996489</v>
      </c>
    </row>
    <row r="954" spans="1:16" x14ac:dyDescent="0.3">
      <c r="A954">
        <v>6658</v>
      </c>
      <c r="B954" s="1">
        <f t="shared" si="112"/>
        <v>50488</v>
      </c>
      <c r="C954">
        <f t="shared" si="113"/>
        <v>13</v>
      </c>
      <c r="D954" s="2">
        <f t="shared" si="114"/>
        <v>3</v>
      </c>
      <c r="E954" s="4">
        <v>24.1</v>
      </c>
      <c r="F954">
        <v>24.1</v>
      </c>
      <c r="G954">
        <f t="shared" si="115"/>
        <v>19.007000000000001</v>
      </c>
      <c r="H954">
        <f t="shared" si="116"/>
        <v>1</v>
      </c>
      <c r="I954">
        <f>Parameters!$B$1*H954^(1/Parameters!$B$2)</f>
        <v>2.0499999999999998</v>
      </c>
      <c r="J954" s="4">
        <v>9.2590000000000003</v>
      </c>
      <c r="K954" s="5">
        <v>21.297000000000001</v>
      </c>
      <c r="L954">
        <f t="shared" si="117"/>
        <v>1</v>
      </c>
      <c r="M954">
        <f>Parameters!$B$4/53*(1+Parameters!$C$5*COS(2*PI()*(C954-1)/53+Parameters!$C$6))</f>
        <v>4716981.1320754718</v>
      </c>
      <c r="N954">
        <f t="shared" si="118"/>
        <v>0</v>
      </c>
      <c r="O954" s="4">
        <v>202.13</v>
      </c>
      <c r="P954">
        <f t="shared" si="119"/>
        <v>0.99655866053996489</v>
      </c>
    </row>
    <row r="955" spans="1:16" x14ac:dyDescent="0.3">
      <c r="A955">
        <v>6665</v>
      </c>
      <c r="B955" s="1">
        <f t="shared" si="112"/>
        <v>50495</v>
      </c>
      <c r="C955">
        <f t="shared" si="113"/>
        <v>14</v>
      </c>
      <c r="D955" s="2">
        <f t="shared" si="114"/>
        <v>3</v>
      </c>
      <c r="E955" s="4">
        <v>24.1</v>
      </c>
      <c r="F955">
        <v>24.242999999999999</v>
      </c>
      <c r="G955">
        <f t="shared" si="115"/>
        <v>19.149999999999999</v>
      </c>
      <c r="H955">
        <f t="shared" si="116"/>
        <v>1</v>
      </c>
      <c r="I955">
        <f>Parameters!$B$1*H955^(1/Parameters!$B$2)</f>
        <v>2.0499999999999998</v>
      </c>
      <c r="J955" s="4">
        <v>9.2590000000000003</v>
      </c>
      <c r="K955" s="5">
        <v>13.574999999999999</v>
      </c>
      <c r="L955">
        <f t="shared" si="117"/>
        <v>1</v>
      </c>
      <c r="M955">
        <f>Parameters!$B$4/53*(1+Parameters!$C$5*COS(2*PI()*(C955-1)/53+Parameters!$C$6))</f>
        <v>4716981.1320754718</v>
      </c>
      <c r="N955">
        <f t="shared" si="118"/>
        <v>0</v>
      </c>
      <c r="O955" s="4">
        <v>202.21100000000001</v>
      </c>
      <c r="P955">
        <f t="shared" si="119"/>
        <v>0.9969580136864733</v>
      </c>
    </row>
    <row r="956" spans="1:16" x14ac:dyDescent="0.3">
      <c r="A956">
        <v>6672</v>
      </c>
      <c r="B956" s="1">
        <f t="shared" si="112"/>
        <v>50502</v>
      </c>
      <c r="C956">
        <f t="shared" si="113"/>
        <v>15</v>
      </c>
      <c r="D956" s="2">
        <f t="shared" si="114"/>
        <v>4</v>
      </c>
      <c r="E956" s="4">
        <v>24.1</v>
      </c>
      <c r="F956">
        <v>24.190999999999999</v>
      </c>
      <c r="G956">
        <f t="shared" si="115"/>
        <v>19.097999999999999</v>
      </c>
      <c r="H956">
        <f t="shared" si="116"/>
        <v>1</v>
      </c>
      <c r="I956">
        <f>Parameters!$B$1*H956^(1/Parameters!$B$2)</f>
        <v>2.0499999999999998</v>
      </c>
      <c r="J956" s="4">
        <v>9.2590000000000003</v>
      </c>
      <c r="K956" s="5">
        <v>10.278</v>
      </c>
      <c r="L956">
        <f t="shared" si="117"/>
        <v>1</v>
      </c>
      <c r="M956">
        <f>Parameters!$B$4/53*(1+Parameters!$C$5*COS(2*PI()*(C956-1)/53+Parameters!$C$6))</f>
        <v>4716981.1320754718</v>
      </c>
      <c r="N956">
        <f t="shared" si="118"/>
        <v>0</v>
      </c>
      <c r="O956" s="4">
        <v>202.202</v>
      </c>
      <c r="P956">
        <f t="shared" si="119"/>
        <v>0.99691364111463898</v>
      </c>
    </row>
    <row r="957" spans="1:16" x14ac:dyDescent="0.3">
      <c r="A957">
        <v>6679</v>
      </c>
      <c r="B957" s="1">
        <f t="shared" si="112"/>
        <v>50509</v>
      </c>
      <c r="C957">
        <f t="shared" si="113"/>
        <v>16</v>
      </c>
      <c r="D957" s="2">
        <f t="shared" si="114"/>
        <v>4</v>
      </c>
      <c r="E957" s="4">
        <v>24.1</v>
      </c>
      <c r="F957">
        <v>24.190999999999999</v>
      </c>
      <c r="G957">
        <f t="shared" si="115"/>
        <v>19.097999999999999</v>
      </c>
      <c r="H957">
        <f t="shared" si="116"/>
        <v>1</v>
      </c>
      <c r="I957">
        <f>Parameters!$B$1*H957^(1/Parameters!$B$2)</f>
        <v>2.0499999999999998</v>
      </c>
      <c r="J957" s="4">
        <v>9.2590000000000003</v>
      </c>
      <c r="K957" s="5">
        <v>9.1189999999999998</v>
      </c>
      <c r="L957">
        <f t="shared" si="117"/>
        <v>0.98487957662814551</v>
      </c>
      <c r="M957">
        <f>Parameters!$B$4/53*(1+Parameters!$C$5*COS(2*PI()*(C957-1)/53+Parameters!$C$6))</f>
        <v>4716981.1320754718</v>
      </c>
      <c r="N957">
        <f t="shared" si="118"/>
        <v>2.5473124588213679E-2</v>
      </c>
      <c r="O957" s="4">
        <v>200.661</v>
      </c>
      <c r="P957">
        <f t="shared" si="119"/>
        <v>0.98931607075946126</v>
      </c>
    </row>
    <row r="958" spans="1:16" x14ac:dyDescent="0.3">
      <c r="A958">
        <v>6686</v>
      </c>
      <c r="B958" s="1">
        <f t="shared" si="112"/>
        <v>50516</v>
      </c>
      <c r="C958">
        <f t="shared" si="113"/>
        <v>17</v>
      </c>
      <c r="D958" s="2">
        <f t="shared" si="114"/>
        <v>4</v>
      </c>
      <c r="E958" s="4">
        <v>24.1</v>
      </c>
      <c r="F958">
        <v>24.190999999999999</v>
      </c>
      <c r="G958">
        <f t="shared" si="115"/>
        <v>19.097999999999999</v>
      </c>
      <c r="H958">
        <f t="shared" si="116"/>
        <v>1</v>
      </c>
      <c r="I958">
        <f>Parameters!$B$1*H958^(1/Parameters!$B$2)</f>
        <v>2.0499999999999998</v>
      </c>
      <c r="J958" s="4">
        <v>9.2590000000000003</v>
      </c>
      <c r="K958" s="5">
        <v>9.1869999999999994</v>
      </c>
      <c r="L958">
        <f t="shared" si="117"/>
        <v>0.99222378226590335</v>
      </c>
      <c r="M958">
        <f>Parameters!$B$4/53*(1+Parameters!$C$5*COS(2*PI()*(C958-1)/53+Parameters!$C$6))</f>
        <v>4716981.1320754718</v>
      </c>
      <c r="N958">
        <f t="shared" si="118"/>
        <v>1.3100464073938554E-2</v>
      </c>
      <c r="O958" s="4">
        <v>199.48</v>
      </c>
      <c r="P958">
        <f t="shared" si="119"/>
        <v>0.98349340327765389</v>
      </c>
    </row>
    <row r="959" spans="1:16" x14ac:dyDescent="0.3">
      <c r="A959">
        <v>6693</v>
      </c>
      <c r="B959" s="1">
        <f t="shared" si="112"/>
        <v>50523</v>
      </c>
      <c r="C959">
        <f t="shared" si="113"/>
        <v>18</v>
      </c>
      <c r="D959" s="2">
        <f t="shared" si="114"/>
        <v>4</v>
      </c>
      <c r="E959" s="4">
        <v>24.1</v>
      </c>
      <c r="F959">
        <v>24.190999999999999</v>
      </c>
      <c r="G959">
        <f t="shared" si="115"/>
        <v>19.097999999999999</v>
      </c>
      <c r="H959">
        <f t="shared" si="116"/>
        <v>1</v>
      </c>
      <c r="I959">
        <f>Parameters!$B$1*H959^(1/Parameters!$B$2)</f>
        <v>2.0499999999999998</v>
      </c>
      <c r="J959" s="4">
        <v>9.2590000000000003</v>
      </c>
      <c r="K959" s="5">
        <v>9.1880000000000006</v>
      </c>
      <c r="L959">
        <f t="shared" si="117"/>
        <v>0.99233178528998811</v>
      </c>
      <c r="M959">
        <f>Parameters!$B$4/53*(1+Parameters!$C$5*COS(2*PI()*(C959-1)/53+Parameters!$C$6))</f>
        <v>4716981.1320754718</v>
      </c>
      <c r="N959">
        <f t="shared" si="118"/>
        <v>1.2918513184022604E-2</v>
      </c>
      <c r="O959" s="4">
        <v>197.858</v>
      </c>
      <c r="P959">
        <f t="shared" si="119"/>
        <v>0.97549647977596787</v>
      </c>
    </row>
    <row r="960" spans="1:16" x14ac:dyDescent="0.3">
      <c r="A960">
        <v>6700</v>
      </c>
      <c r="B960" s="1">
        <f t="shared" si="112"/>
        <v>50530</v>
      </c>
      <c r="C960">
        <f t="shared" si="113"/>
        <v>19</v>
      </c>
      <c r="D960" s="2">
        <f t="shared" si="114"/>
        <v>5</v>
      </c>
      <c r="E960" s="4">
        <v>25.1</v>
      </c>
      <c r="F960">
        <v>25.190999999999999</v>
      </c>
      <c r="G960">
        <f t="shared" si="115"/>
        <v>20.097999999999999</v>
      </c>
      <c r="H960">
        <f t="shared" si="116"/>
        <v>1</v>
      </c>
      <c r="I960">
        <f>Parameters!$B$1*H960^(1/Parameters!$B$2)</f>
        <v>2.0499999999999998</v>
      </c>
      <c r="J960" s="4">
        <v>9.2590000000000003</v>
      </c>
      <c r="K960" s="5">
        <v>6.88</v>
      </c>
      <c r="L960">
        <f t="shared" si="117"/>
        <v>0.74306080570255961</v>
      </c>
      <c r="M960">
        <f>Parameters!$B$4/53*(1+Parameters!$C$5*COS(2*PI()*(C960-1)/53+Parameters!$C$6))</f>
        <v>4716981.1320754718</v>
      </c>
      <c r="N960">
        <f t="shared" si="118"/>
        <v>0.43286116710971473</v>
      </c>
      <c r="O960" s="4">
        <v>195.69300000000001</v>
      </c>
      <c r="P960">
        <f t="shared" si="119"/>
        <v>0.96482241110694777</v>
      </c>
    </row>
    <row r="961" spans="1:16" x14ac:dyDescent="0.3">
      <c r="A961">
        <v>6707</v>
      </c>
      <c r="B961" s="1">
        <f t="shared" si="112"/>
        <v>50537</v>
      </c>
      <c r="C961">
        <f t="shared" si="113"/>
        <v>20</v>
      </c>
      <c r="D961" s="2">
        <f t="shared" si="114"/>
        <v>5</v>
      </c>
      <c r="E961" s="4">
        <v>25.1</v>
      </c>
      <c r="F961">
        <v>25.190999999999999</v>
      </c>
      <c r="G961">
        <f t="shared" si="115"/>
        <v>20.097999999999999</v>
      </c>
      <c r="H961">
        <f t="shared" si="116"/>
        <v>1</v>
      </c>
      <c r="I961">
        <f>Parameters!$B$1*H961^(1/Parameters!$B$2)</f>
        <v>2.0499999999999998</v>
      </c>
      <c r="J961" s="4">
        <v>9.2590000000000003</v>
      </c>
      <c r="K961" s="5">
        <v>6.89</v>
      </c>
      <c r="L961">
        <f t="shared" si="117"/>
        <v>0.7441408359434063</v>
      </c>
      <c r="M961">
        <f>Parameters!$B$4/53*(1+Parameters!$C$5*COS(2*PI()*(C961-1)/53+Parameters!$C$6))</f>
        <v>4716981.1320754718</v>
      </c>
      <c r="N961">
        <f t="shared" si="118"/>
        <v>0.43104165821055673</v>
      </c>
      <c r="O961" s="4">
        <v>191.06299999999999</v>
      </c>
      <c r="P961">
        <f t="shared" si="119"/>
        <v>0.94199518804109883</v>
      </c>
    </row>
    <row r="962" spans="1:16" x14ac:dyDescent="0.3">
      <c r="A962">
        <v>6714</v>
      </c>
      <c r="B962" s="1">
        <f t="shared" si="112"/>
        <v>50544</v>
      </c>
      <c r="C962">
        <f t="shared" si="113"/>
        <v>21</v>
      </c>
      <c r="D962" s="2">
        <f t="shared" si="114"/>
        <v>5</v>
      </c>
      <c r="E962" s="4">
        <v>25.1</v>
      </c>
      <c r="F962">
        <v>24.866</v>
      </c>
      <c r="G962">
        <f t="shared" si="115"/>
        <v>19.773</v>
      </c>
      <c r="H962">
        <f t="shared" si="116"/>
        <v>0.99067729083665335</v>
      </c>
      <c r="I962">
        <f>Parameters!$B$1*H962^(1/Parameters!$B$2)</f>
        <v>2.0985694266135702</v>
      </c>
      <c r="J962" s="4">
        <v>9.2590000000000003</v>
      </c>
      <c r="K962" s="5">
        <v>5.9429999999999996</v>
      </c>
      <c r="L962">
        <f t="shared" si="117"/>
        <v>0.64186197213521967</v>
      </c>
      <c r="M962">
        <f>Parameters!$B$4/53*(1+Parameters!$C$5*COS(2*PI()*(C962-1)/53+Parameters!$C$6))</f>
        <v>4716981.1320754718</v>
      </c>
      <c r="N962">
        <f t="shared" si="118"/>
        <v>0.60334915096082986</v>
      </c>
      <c r="O962" s="4">
        <v>186.43700000000001</v>
      </c>
      <c r="P962">
        <f t="shared" si="119"/>
        <v>0.91918768611828749</v>
      </c>
    </row>
    <row r="963" spans="1:16" x14ac:dyDescent="0.3">
      <c r="A963">
        <v>6721</v>
      </c>
      <c r="B963" s="1">
        <f t="shared" si="112"/>
        <v>50551</v>
      </c>
      <c r="C963">
        <f t="shared" si="113"/>
        <v>22</v>
      </c>
      <c r="D963" s="2">
        <f t="shared" si="114"/>
        <v>5</v>
      </c>
      <c r="E963" s="4">
        <v>25.1</v>
      </c>
      <c r="F963">
        <v>24.864999999999998</v>
      </c>
      <c r="G963">
        <f t="shared" si="115"/>
        <v>19.771999999999998</v>
      </c>
      <c r="H963">
        <f t="shared" si="116"/>
        <v>0.99063745019920302</v>
      </c>
      <c r="I963">
        <f>Parameters!$B$1*H963^(1/Parameters!$B$2)</f>
        <v>2.0987804293006742</v>
      </c>
      <c r="J963" s="4">
        <v>9.2590000000000003</v>
      </c>
      <c r="K963" s="5">
        <v>4.8959999999999999</v>
      </c>
      <c r="L963">
        <f t="shared" si="117"/>
        <v>0.52878280591856575</v>
      </c>
      <c r="M963">
        <f>Parameters!$B$4/53*(1+Parameters!$C$5*COS(2*PI()*(C963-1)/53+Parameters!$C$6))</f>
        <v>4716981.1320754718</v>
      </c>
      <c r="N963">
        <f t="shared" si="118"/>
        <v>0.79385173270268383</v>
      </c>
      <c r="O963" s="4">
        <v>186.613</v>
      </c>
      <c r="P963">
        <f t="shared" si="119"/>
        <v>0.92005541641193522</v>
      </c>
    </row>
    <row r="964" spans="1:16" x14ac:dyDescent="0.3">
      <c r="A964">
        <v>6728</v>
      </c>
      <c r="B964" s="1">
        <f t="shared" ref="B964:B1027" si="120">A964+43830</f>
        <v>50558</v>
      </c>
      <c r="C964">
        <f t="shared" ref="C964:C1027" si="121">WEEKNUM(B964)</f>
        <v>23</v>
      </c>
      <c r="D964" s="2">
        <f t="shared" ref="D964:D1027" si="122">MONTH(B964)</f>
        <v>6</v>
      </c>
      <c r="E964" s="4">
        <v>25.3</v>
      </c>
      <c r="F964">
        <v>25.062000000000001</v>
      </c>
      <c r="G964">
        <f t="shared" ref="G964:G1027" si="123">F964-5.093</f>
        <v>19.969000000000001</v>
      </c>
      <c r="H964">
        <f t="shared" ref="H964:H1027" si="124">MIN(1,F964/E964)</f>
        <v>0.99059288537549406</v>
      </c>
      <c r="I964">
        <f>Parameters!$B$1*H964^(1/Parameters!$B$2)</f>
        <v>2.0990164872642891</v>
      </c>
      <c r="J964" s="4">
        <v>9.2590000000000003</v>
      </c>
      <c r="K964" s="5">
        <v>4.5720000000000001</v>
      </c>
      <c r="L964">
        <f t="shared" ref="L964:L1027" si="125">MIN(1,K964/J964)</f>
        <v>0.49378982611513123</v>
      </c>
      <c r="M964">
        <f>Parameters!$B$4/53*(1+Parameters!$C$5*COS(2*PI()*(C964-1)/53+Parameters!$C$6))</f>
        <v>4716981.1320754718</v>
      </c>
      <c r="N964">
        <f t="shared" ref="N964:N1027" si="126">2*M964/(J964*86400*7)*(1-L964)</f>
        <v>0.85280382103540664</v>
      </c>
      <c r="O964" s="4">
        <v>185.017</v>
      </c>
      <c r="P964">
        <f t="shared" ref="P964:P1027" si="127">O964/202.828</f>
        <v>0.91218668033999251</v>
      </c>
    </row>
    <row r="965" spans="1:16" x14ac:dyDescent="0.3">
      <c r="A965">
        <v>6735</v>
      </c>
      <c r="B965" s="1">
        <f t="shared" si="120"/>
        <v>50565</v>
      </c>
      <c r="C965">
        <f t="shared" si="121"/>
        <v>24</v>
      </c>
      <c r="D965" s="2">
        <f t="shared" si="122"/>
        <v>6</v>
      </c>
      <c r="E965" s="4">
        <v>25.3</v>
      </c>
      <c r="F965">
        <v>24.911000000000001</v>
      </c>
      <c r="G965">
        <f t="shared" si="123"/>
        <v>19.818000000000001</v>
      </c>
      <c r="H965">
        <f t="shared" si="124"/>
        <v>0.98462450592885375</v>
      </c>
      <c r="I965">
        <f>Parameters!$B$1*H965^(1/Parameters!$B$2)</f>
        <v>2.1309696268519223</v>
      </c>
      <c r="J965" s="4">
        <v>9.2590000000000003</v>
      </c>
      <c r="K965" s="5">
        <v>4.5860000000000003</v>
      </c>
      <c r="L965">
        <f t="shared" si="125"/>
        <v>0.49530186845231666</v>
      </c>
      <c r="M965">
        <f>Parameters!$B$4/53*(1+Parameters!$C$5*COS(2*PI()*(C965-1)/53+Parameters!$C$6))</f>
        <v>4716981.1320754718</v>
      </c>
      <c r="N965">
        <f t="shared" si="126"/>
        <v>0.85025650857658519</v>
      </c>
      <c r="O965" s="4">
        <v>180.096</v>
      </c>
      <c r="P965">
        <f t="shared" si="127"/>
        <v>0.88792474411816913</v>
      </c>
    </row>
    <row r="966" spans="1:16" x14ac:dyDescent="0.3">
      <c r="A966">
        <v>6742</v>
      </c>
      <c r="B966" s="1">
        <f t="shared" si="120"/>
        <v>50572</v>
      </c>
      <c r="C966">
        <f t="shared" si="121"/>
        <v>25</v>
      </c>
      <c r="D966" s="2">
        <f t="shared" si="122"/>
        <v>6</v>
      </c>
      <c r="E966" s="4">
        <v>25.3</v>
      </c>
      <c r="F966">
        <v>24.911000000000001</v>
      </c>
      <c r="G966">
        <f t="shared" si="123"/>
        <v>19.818000000000001</v>
      </c>
      <c r="H966">
        <f t="shared" si="124"/>
        <v>0.98462450592885375</v>
      </c>
      <c r="I966">
        <f>Parameters!$B$1*H966^(1/Parameters!$B$2)</f>
        <v>2.1309696268519223</v>
      </c>
      <c r="J966" s="4">
        <v>9.2590000000000003</v>
      </c>
      <c r="K966" s="5">
        <v>4.5940000000000003</v>
      </c>
      <c r="L966">
        <f t="shared" si="125"/>
        <v>0.49616589264499406</v>
      </c>
      <c r="M966">
        <f>Parameters!$B$4/53*(1+Parameters!$C$5*COS(2*PI()*(C966-1)/53+Parameters!$C$6))</f>
        <v>4716981.1320754718</v>
      </c>
      <c r="N966">
        <f t="shared" si="126"/>
        <v>0.84880090145725873</v>
      </c>
      <c r="O966" s="4">
        <v>173.16499999999999</v>
      </c>
      <c r="P966">
        <f t="shared" si="127"/>
        <v>0.85375293352002679</v>
      </c>
    </row>
    <row r="967" spans="1:16" x14ac:dyDescent="0.3">
      <c r="A967">
        <v>6749</v>
      </c>
      <c r="B967" s="1">
        <f t="shared" si="120"/>
        <v>50579</v>
      </c>
      <c r="C967">
        <f t="shared" si="121"/>
        <v>26</v>
      </c>
      <c r="D967" s="2">
        <f t="shared" si="122"/>
        <v>6</v>
      </c>
      <c r="E967" s="4">
        <v>25.3</v>
      </c>
      <c r="F967">
        <v>24.911000000000001</v>
      </c>
      <c r="G967">
        <f t="shared" si="123"/>
        <v>19.818000000000001</v>
      </c>
      <c r="H967">
        <f t="shared" si="124"/>
        <v>0.98462450592885375</v>
      </c>
      <c r="I967">
        <f>Parameters!$B$1*H967^(1/Parameters!$B$2)</f>
        <v>2.1309696268519223</v>
      </c>
      <c r="J967" s="4">
        <v>9.2590000000000003</v>
      </c>
      <c r="K967" s="5">
        <v>4.5970000000000004</v>
      </c>
      <c r="L967">
        <f t="shared" si="125"/>
        <v>0.49648990171724811</v>
      </c>
      <c r="M967">
        <f>Parameters!$B$4/53*(1+Parameters!$C$5*COS(2*PI()*(C967-1)/53+Parameters!$C$6))</f>
        <v>4716981.1320754718</v>
      </c>
      <c r="N967">
        <f t="shared" si="126"/>
        <v>0.84825504878751123</v>
      </c>
      <c r="O967" s="4">
        <v>165.62700000000001</v>
      </c>
      <c r="P967">
        <f t="shared" si="127"/>
        <v>0.8165884394659515</v>
      </c>
    </row>
    <row r="968" spans="1:16" x14ac:dyDescent="0.3">
      <c r="A968">
        <v>6756</v>
      </c>
      <c r="B968" s="1">
        <f t="shared" si="120"/>
        <v>50586</v>
      </c>
      <c r="C968">
        <f t="shared" si="121"/>
        <v>27</v>
      </c>
      <c r="D968" s="2">
        <f t="shared" si="122"/>
        <v>6</v>
      </c>
      <c r="E968" s="4">
        <v>25.3</v>
      </c>
      <c r="F968">
        <v>24.911000000000001</v>
      </c>
      <c r="G968">
        <f t="shared" si="123"/>
        <v>19.818000000000001</v>
      </c>
      <c r="H968">
        <f t="shared" si="124"/>
        <v>0.98462450592885375</v>
      </c>
      <c r="I968">
        <f>Parameters!$B$1*H968^(1/Parameters!$B$2)</f>
        <v>2.1309696268519223</v>
      </c>
      <c r="J968" s="4">
        <v>9.2590000000000003</v>
      </c>
      <c r="K968" s="5">
        <v>4.5949999999999998</v>
      </c>
      <c r="L968">
        <f t="shared" si="125"/>
        <v>0.4962738956690787</v>
      </c>
      <c r="M968">
        <f>Parameters!$B$4/53*(1+Parameters!$C$5*COS(2*PI()*(C968-1)/53+Parameters!$C$6))</f>
        <v>4716981.1320754718</v>
      </c>
      <c r="N968">
        <f t="shared" si="126"/>
        <v>0.84861895056734316</v>
      </c>
      <c r="O968" s="4">
        <v>158.44900000000001</v>
      </c>
      <c r="P968">
        <f t="shared" si="127"/>
        <v>0.78119884828524666</v>
      </c>
    </row>
    <row r="969" spans="1:16" x14ac:dyDescent="0.3">
      <c r="A969">
        <v>6763</v>
      </c>
      <c r="B969" s="1">
        <f t="shared" si="120"/>
        <v>50593</v>
      </c>
      <c r="C969">
        <f t="shared" si="121"/>
        <v>28</v>
      </c>
      <c r="D969" s="2">
        <f t="shared" si="122"/>
        <v>7</v>
      </c>
      <c r="E969" s="4">
        <v>26</v>
      </c>
      <c r="F969">
        <v>24.196999999999999</v>
      </c>
      <c r="G969">
        <f t="shared" si="123"/>
        <v>19.103999999999999</v>
      </c>
      <c r="H969">
        <f t="shared" si="124"/>
        <v>0.93065384615384616</v>
      </c>
      <c r="I969">
        <f>Parameters!$B$1*H969^(1/Parameters!$B$2)</f>
        <v>2.4534850712739895</v>
      </c>
      <c r="J969" s="4">
        <v>9.2590000000000003</v>
      </c>
      <c r="K969" s="5">
        <v>4.5460000000000003</v>
      </c>
      <c r="L969">
        <f t="shared" si="125"/>
        <v>0.4909817474889297</v>
      </c>
      <c r="M969">
        <f>Parameters!$B$4/53*(1+Parameters!$C$5*COS(2*PI()*(C969-1)/53+Parameters!$C$6))</f>
        <v>4716981.1320754718</v>
      </c>
      <c r="N969">
        <f t="shared" si="126"/>
        <v>0.85753454417321762</v>
      </c>
      <c r="O969" s="4">
        <v>152.80000000000001</v>
      </c>
      <c r="P969">
        <f t="shared" si="127"/>
        <v>0.75334766403060727</v>
      </c>
    </row>
    <row r="970" spans="1:16" x14ac:dyDescent="0.3">
      <c r="A970">
        <v>6770</v>
      </c>
      <c r="B970" s="1">
        <f t="shared" si="120"/>
        <v>50600</v>
      </c>
      <c r="C970">
        <f t="shared" si="121"/>
        <v>29</v>
      </c>
      <c r="D970" s="2">
        <f t="shared" si="122"/>
        <v>7</v>
      </c>
      <c r="E970" s="4">
        <v>26</v>
      </c>
      <c r="F970">
        <v>24.193000000000001</v>
      </c>
      <c r="G970">
        <f t="shared" si="123"/>
        <v>19.100000000000001</v>
      </c>
      <c r="H970">
        <f t="shared" si="124"/>
        <v>0.9305000000000001</v>
      </c>
      <c r="I970">
        <f>Parameters!$B$1*H970^(1/Parameters!$B$2)</f>
        <v>2.4544993271821869</v>
      </c>
      <c r="J970" s="4">
        <v>9.2590000000000003</v>
      </c>
      <c r="K970" s="5">
        <v>4.5910000000000002</v>
      </c>
      <c r="L970">
        <f t="shared" si="125"/>
        <v>0.49584188357274006</v>
      </c>
      <c r="M970">
        <f>Parameters!$B$4/53*(1+Parameters!$C$5*COS(2*PI()*(C970-1)/53+Parameters!$C$6))</f>
        <v>4716981.1320754718</v>
      </c>
      <c r="N970">
        <f t="shared" si="126"/>
        <v>0.84934675412700622</v>
      </c>
      <c r="O970" s="4">
        <v>147.36600000000001</v>
      </c>
      <c r="P970">
        <f t="shared" si="127"/>
        <v>0.72655649121423083</v>
      </c>
    </row>
    <row r="971" spans="1:16" x14ac:dyDescent="0.3">
      <c r="A971">
        <v>6777</v>
      </c>
      <c r="B971" s="1">
        <f t="shared" si="120"/>
        <v>50607</v>
      </c>
      <c r="C971">
        <f t="shared" si="121"/>
        <v>30</v>
      </c>
      <c r="D971" s="2">
        <f t="shared" si="122"/>
        <v>7</v>
      </c>
      <c r="E971" s="4">
        <v>26</v>
      </c>
      <c r="F971">
        <v>24.193000000000001</v>
      </c>
      <c r="G971">
        <f t="shared" si="123"/>
        <v>19.100000000000001</v>
      </c>
      <c r="H971">
        <f t="shared" si="124"/>
        <v>0.9305000000000001</v>
      </c>
      <c r="I971">
        <f>Parameters!$B$1*H971^(1/Parameters!$B$2)</f>
        <v>2.4544993271821869</v>
      </c>
      <c r="J971" s="4">
        <v>9.2590000000000003</v>
      </c>
      <c r="K971" s="5">
        <v>4.5970000000000004</v>
      </c>
      <c r="L971">
        <f t="shared" si="125"/>
        <v>0.49648990171724811</v>
      </c>
      <c r="M971">
        <f>Parameters!$B$4/53*(1+Parameters!$C$5*COS(2*PI()*(C971-1)/53+Parameters!$C$6))</f>
        <v>4716981.1320754718</v>
      </c>
      <c r="N971">
        <f t="shared" si="126"/>
        <v>0.84825504878751123</v>
      </c>
      <c r="O971" s="4">
        <v>140.11600000000001</v>
      </c>
      <c r="P971">
        <f t="shared" si="127"/>
        <v>0.6908119194588519</v>
      </c>
    </row>
    <row r="972" spans="1:16" x14ac:dyDescent="0.3">
      <c r="A972">
        <v>6784</v>
      </c>
      <c r="B972" s="1">
        <f t="shared" si="120"/>
        <v>50614</v>
      </c>
      <c r="C972">
        <f t="shared" si="121"/>
        <v>31</v>
      </c>
      <c r="D972" s="2">
        <f t="shared" si="122"/>
        <v>7</v>
      </c>
      <c r="E972" s="4">
        <v>26</v>
      </c>
      <c r="F972">
        <v>23.14</v>
      </c>
      <c r="G972">
        <f t="shared" si="123"/>
        <v>18.047000000000001</v>
      </c>
      <c r="H972">
        <f t="shared" si="124"/>
        <v>0.89</v>
      </c>
      <c r="I972">
        <f>Parameters!$B$1*H972^(1/Parameters!$B$2)</f>
        <v>2.7433350006476931</v>
      </c>
      <c r="J972" s="4">
        <v>9.2590000000000003</v>
      </c>
      <c r="K972" s="5">
        <v>3.4420000000000002</v>
      </c>
      <c r="L972">
        <f t="shared" si="125"/>
        <v>0.37174640889944921</v>
      </c>
      <c r="M972">
        <f>Parameters!$B$4/53*(1+Parameters!$C$5*COS(2*PI()*(C972-1)/53+Parameters!$C$6))</f>
        <v>4716981.1320754718</v>
      </c>
      <c r="N972">
        <f t="shared" si="126"/>
        <v>1.0584083266402733</v>
      </c>
      <c r="O972" s="4">
        <v>133.13399999999999</v>
      </c>
      <c r="P972">
        <f t="shared" si="127"/>
        <v>0.65638866428698195</v>
      </c>
    </row>
    <row r="973" spans="1:16" x14ac:dyDescent="0.3">
      <c r="A973">
        <v>6791</v>
      </c>
      <c r="B973" s="1">
        <f t="shared" si="120"/>
        <v>50621</v>
      </c>
      <c r="C973">
        <f t="shared" si="121"/>
        <v>32</v>
      </c>
      <c r="D973" s="2">
        <f t="shared" si="122"/>
        <v>8</v>
      </c>
      <c r="E973" s="4">
        <v>26.4</v>
      </c>
      <c r="F973">
        <v>23.495999999999999</v>
      </c>
      <c r="G973">
        <f t="shared" si="123"/>
        <v>18.402999999999999</v>
      </c>
      <c r="H973">
        <f t="shared" si="124"/>
        <v>0.89</v>
      </c>
      <c r="I973">
        <f>Parameters!$B$1*H973^(1/Parameters!$B$2)</f>
        <v>2.7433350006476931</v>
      </c>
      <c r="J973" s="4">
        <v>9.2590000000000003</v>
      </c>
      <c r="K973" s="5">
        <v>3.4409999999999998</v>
      </c>
      <c r="L973">
        <f t="shared" si="125"/>
        <v>0.37163840587536445</v>
      </c>
      <c r="M973">
        <f>Parameters!$B$4/53*(1+Parameters!$C$5*COS(2*PI()*(C973-1)/53+Parameters!$C$6))</f>
        <v>4716981.1320754718</v>
      </c>
      <c r="N973">
        <f t="shared" si="126"/>
        <v>1.0585902775301892</v>
      </c>
      <c r="O973" s="4">
        <v>127.256</v>
      </c>
      <c r="P973">
        <f t="shared" si="127"/>
        <v>0.62740844459344858</v>
      </c>
    </row>
    <row r="974" spans="1:16" x14ac:dyDescent="0.3">
      <c r="A974">
        <v>6798</v>
      </c>
      <c r="B974" s="1">
        <f t="shared" si="120"/>
        <v>50628</v>
      </c>
      <c r="C974">
        <f t="shared" si="121"/>
        <v>33</v>
      </c>
      <c r="D974" s="2">
        <f t="shared" si="122"/>
        <v>8</v>
      </c>
      <c r="E974" s="4">
        <v>26.4</v>
      </c>
      <c r="F974">
        <v>23.733000000000001</v>
      </c>
      <c r="G974">
        <f t="shared" si="123"/>
        <v>18.64</v>
      </c>
      <c r="H974">
        <f t="shared" si="124"/>
        <v>0.89897727272727279</v>
      </c>
      <c r="I974">
        <f>Parameters!$B$1*H974^(1/Parameters!$B$2)</f>
        <v>2.6753590797575106</v>
      </c>
      <c r="J974" s="4">
        <v>9.2590000000000003</v>
      </c>
      <c r="K974" s="5">
        <v>3.4340000000000002</v>
      </c>
      <c r="L974">
        <f t="shared" si="125"/>
        <v>0.37088238470677182</v>
      </c>
      <c r="M974">
        <f>Parameters!$B$4/53*(1+Parameters!$C$5*COS(2*PI()*(C974-1)/53+Parameters!$C$6))</f>
        <v>4716981.1320754718</v>
      </c>
      <c r="N974">
        <f t="shared" si="126"/>
        <v>1.0598639337595996</v>
      </c>
      <c r="O974" s="4">
        <v>123.04900000000001</v>
      </c>
      <c r="P974">
        <f t="shared" si="127"/>
        <v>0.60666673240381019</v>
      </c>
    </row>
    <row r="975" spans="1:16" x14ac:dyDescent="0.3">
      <c r="A975">
        <v>6805</v>
      </c>
      <c r="B975" s="1">
        <f t="shared" si="120"/>
        <v>50635</v>
      </c>
      <c r="C975">
        <f t="shared" si="121"/>
        <v>34</v>
      </c>
      <c r="D975" s="2">
        <f t="shared" si="122"/>
        <v>8</v>
      </c>
      <c r="E975" s="4">
        <v>26.4</v>
      </c>
      <c r="F975">
        <v>23.733000000000001</v>
      </c>
      <c r="G975">
        <f t="shared" si="123"/>
        <v>18.64</v>
      </c>
      <c r="H975">
        <f t="shared" si="124"/>
        <v>0.89897727272727279</v>
      </c>
      <c r="I975">
        <f>Parameters!$B$1*H975^(1/Parameters!$B$2)</f>
        <v>2.6753590797575106</v>
      </c>
      <c r="J975" s="4">
        <v>9.2590000000000003</v>
      </c>
      <c r="K975" s="5">
        <v>3.444</v>
      </c>
      <c r="L975">
        <f t="shared" si="125"/>
        <v>0.3719624149476185</v>
      </c>
      <c r="M975">
        <f>Parameters!$B$4/53*(1+Parameters!$C$5*COS(2*PI()*(C975-1)/53+Parameters!$C$6))</f>
        <v>4716981.1320754718</v>
      </c>
      <c r="N975">
        <f t="shared" si="126"/>
        <v>1.0580444248604417</v>
      </c>
      <c r="O975" s="4">
        <v>116.28700000000001</v>
      </c>
      <c r="P975">
        <f t="shared" si="127"/>
        <v>0.57332814009900013</v>
      </c>
    </row>
    <row r="976" spans="1:16" x14ac:dyDescent="0.3">
      <c r="A976">
        <v>6812</v>
      </c>
      <c r="B976" s="1">
        <f t="shared" si="120"/>
        <v>50642</v>
      </c>
      <c r="C976">
        <f t="shared" si="121"/>
        <v>35</v>
      </c>
      <c r="D976" s="2">
        <f t="shared" si="122"/>
        <v>8</v>
      </c>
      <c r="E976" s="4">
        <v>26.4</v>
      </c>
      <c r="F976">
        <v>23.733000000000001</v>
      </c>
      <c r="G976">
        <f t="shared" si="123"/>
        <v>18.64</v>
      </c>
      <c r="H976">
        <f t="shared" si="124"/>
        <v>0.89897727272727279</v>
      </c>
      <c r="I976">
        <f>Parameters!$B$1*H976^(1/Parameters!$B$2)</f>
        <v>2.6753590797575106</v>
      </c>
      <c r="J976" s="4">
        <v>9.2590000000000003</v>
      </c>
      <c r="K976" s="5">
        <v>3.4380000000000002</v>
      </c>
      <c r="L976">
        <f t="shared" si="125"/>
        <v>0.37131439680311051</v>
      </c>
      <c r="M976">
        <f>Parameters!$B$4/53*(1+Parameters!$C$5*COS(2*PI()*(C976-1)/53+Parameters!$C$6))</f>
        <v>4716981.1320754718</v>
      </c>
      <c r="N976">
        <f t="shared" si="126"/>
        <v>1.0591361301999365</v>
      </c>
      <c r="O976" s="4">
        <v>110.88500000000001</v>
      </c>
      <c r="P976">
        <f t="shared" si="127"/>
        <v>0.54669473642692334</v>
      </c>
    </row>
    <row r="977" spans="1:16" x14ac:dyDescent="0.3">
      <c r="A977">
        <v>6819</v>
      </c>
      <c r="B977" s="1">
        <f t="shared" si="120"/>
        <v>50649</v>
      </c>
      <c r="C977">
        <f t="shared" si="121"/>
        <v>36</v>
      </c>
      <c r="D977" s="2">
        <f t="shared" si="122"/>
        <v>9</v>
      </c>
      <c r="E977" s="4">
        <v>25</v>
      </c>
      <c r="F977">
        <v>22.475000000000001</v>
      </c>
      <c r="G977">
        <f t="shared" si="123"/>
        <v>17.382000000000001</v>
      </c>
      <c r="H977">
        <f t="shared" si="124"/>
        <v>0.89900000000000002</v>
      </c>
      <c r="I977">
        <f>Parameters!$B$1*H977^(1/Parameters!$B$2)</f>
        <v>2.6751899961574299</v>
      </c>
      <c r="J977" s="4">
        <v>9.2590000000000003</v>
      </c>
      <c r="K977" s="5">
        <v>3.4409999999999998</v>
      </c>
      <c r="L977">
        <f t="shared" si="125"/>
        <v>0.37163840587536445</v>
      </c>
      <c r="M977">
        <f>Parameters!$B$4/53*(1+Parameters!$C$5*COS(2*PI()*(C977-1)/53+Parameters!$C$6))</f>
        <v>4716981.1320754718</v>
      </c>
      <c r="N977">
        <f t="shared" si="126"/>
        <v>1.0585902775301892</v>
      </c>
      <c r="O977" s="4">
        <v>105.375</v>
      </c>
      <c r="P977">
        <f t="shared" si="127"/>
        <v>0.51952886189283531</v>
      </c>
    </row>
    <row r="978" spans="1:16" x14ac:dyDescent="0.3">
      <c r="A978">
        <v>6826</v>
      </c>
      <c r="B978" s="1">
        <f t="shared" si="120"/>
        <v>50656</v>
      </c>
      <c r="C978">
        <f t="shared" si="121"/>
        <v>37</v>
      </c>
      <c r="D978" s="2">
        <f t="shared" si="122"/>
        <v>9</v>
      </c>
      <c r="E978" s="4">
        <v>25</v>
      </c>
      <c r="F978">
        <v>23.625</v>
      </c>
      <c r="G978">
        <f t="shared" si="123"/>
        <v>18.532</v>
      </c>
      <c r="H978">
        <f t="shared" si="124"/>
        <v>0.94499999999999995</v>
      </c>
      <c r="I978">
        <f>Parameters!$B$1*H978^(1/Parameters!$B$2)</f>
        <v>2.3614259953326306</v>
      </c>
      <c r="J978" s="4">
        <v>9.2590000000000003</v>
      </c>
      <c r="K978" s="5">
        <v>3.4420000000000002</v>
      </c>
      <c r="L978">
        <f t="shared" si="125"/>
        <v>0.37174640889944921</v>
      </c>
      <c r="M978">
        <f>Parameters!$B$4/53*(1+Parameters!$C$5*COS(2*PI()*(C978-1)/53+Parameters!$C$6))</f>
        <v>4716981.1320754718</v>
      </c>
      <c r="N978">
        <f t="shared" si="126"/>
        <v>1.0584083266402733</v>
      </c>
      <c r="O978" s="4">
        <v>98.843999999999994</v>
      </c>
      <c r="P978">
        <f t="shared" si="127"/>
        <v>0.48732916559843803</v>
      </c>
    </row>
    <row r="979" spans="1:16" x14ac:dyDescent="0.3">
      <c r="A979">
        <v>6833</v>
      </c>
      <c r="B979" s="1">
        <f t="shared" si="120"/>
        <v>50663</v>
      </c>
      <c r="C979">
        <f t="shared" si="121"/>
        <v>38</v>
      </c>
      <c r="D979" s="2">
        <f t="shared" si="122"/>
        <v>9</v>
      </c>
      <c r="E979" s="4">
        <v>25</v>
      </c>
      <c r="F979">
        <v>23.625</v>
      </c>
      <c r="G979">
        <f t="shared" si="123"/>
        <v>18.532</v>
      </c>
      <c r="H979">
        <f t="shared" si="124"/>
        <v>0.94499999999999995</v>
      </c>
      <c r="I979">
        <f>Parameters!$B$1*H979^(1/Parameters!$B$2)</f>
        <v>2.3614259953326306</v>
      </c>
      <c r="J979" s="4">
        <v>9.2590000000000003</v>
      </c>
      <c r="K979" s="5">
        <v>3.444</v>
      </c>
      <c r="L979">
        <f t="shared" si="125"/>
        <v>0.3719624149476185</v>
      </c>
      <c r="M979">
        <f>Parameters!$B$4/53*(1+Parameters!$C$5*COS(2*PI()*(C979-1)/53+Parameters!$C$6))</f>
        <v>4716981.1320754718</v>
      </c>
      <c r="N979">
        <f t="shared" si="126"/>
        <v>1.0580444248604417</v>
      </c>
      <c r="O979" s="4">
        <v>91.837000000000003</v>
      </c>
      <c r="P979">
        <f t="shared" si="127"/>
        <v>0.45278265328258427</v>
      </c>
    </row>
    <row r="980" spans="1:16" x14ac:dyDescent="0.3">
      <c r="A980">
        <v>6840</v>
      </c>
      <c r="B980" s="1">
        <f t="shared" si="120"/>
        <v>50670</v>
      </c>
      <c r="C980">
        <f t="shared" si="121"/>
        <v>39</v>
      </c>
      <c r="D980" s="2">
        <f t="shared" si="122"/>
        <v>9</v>
      </c>
      <c r="E980" s="4">
        <v>25</v>
      </c>
      <c r="F980">
        <v>23.625</v>
      </c>
      <c r="G980">
        <f t="shared" si="123"/>
        <v>18.532</v>
      </c>
      <c r="H980">
        <f t="shared" si="124"/>
        <v>0.94499999999999995</v>
      </c>
      <c r="I980">
        <f>Parameters!$B$1*H980^(1/Parameters!$B$2)</f>
        <v>2.3614259953326306</v>
      </c>
      <c r="J980" s="4">
        <v>9.2590000000000003</v>
      </c>
      <c r="K980" s="5">
        <v>3.4319999999999999</v>
      </c>
      <c r="L980">
        <f t="shared" si="125"/>
        <v>0.37066637865860241</v>
      </c>
      <c r="M980">
        <f>Parameters!$B$4/53*(1+Parameters!$C$5*COS(2*PI()*(C980-1)/53+Parameters!$C$6))</f>
        <v>4716981.1320754718</v>
      </c>
      <c r="N980">
        <f t="shared" si="126"/>
        <v>1.0602278355394315</v>
      </c>
      <c r="O980" s="4">
        <v>87.906000000000006</v>
      </c>
      <c r="P980">
        <f t="shared" si="127"/>
        <v>0.43340169996252986</v>
      </c>
    </row>
    <row r="981" spans="1:16" x14ac:dyDescent="0.3">
      <c r="A981">
        <v>6847</v>
      </c>
      <c r="B981" s="1">
        <f t="shared" si="120"/>
        <v>50677</v>
      </c>
      <c r="C981">
        <f t="shared" si="121"/>
        <v>40</v>
      </c>
      <c r="D981" s="2">
        <f t="shared" si="122"/>
        <v>9</v>
      </c>
      <c r="E981" s="4">
        <v>25</v>
      </c>
      <c r="F981">
        <v>23.625</v>
      </c>
      <c r="G981">
        <f t="shared" si="123"/>
        <v>18.532</v>
      </c>
      <c r="H981">
        <f t="shared" si="124"/>
        <v>0.94499999999999995</v>
      </c>
      <c r="I981">
        <f>Parameters!$B$1*H981^(1/Parameters!$B$2)</f>
        <v>2.3614259953326306</v>
      </c>
      <c r="J981" s="4">
        <v>9.2590000000000003</v>
      </c>
      <c r="K981" s="5">
        <v>3.41</v>
      </c>
      <c r="L981">
        <f t="shared" si="125"/>
        <v>0.36829031212873958</v>
      </c>
      <c r="M981">
        <f>Parameters!$B$4/53*(1+Parameters!$C$5*COS(2*PI()*(C981-1)/53+Parameters!$C$6))</f>
        <v>4716981.1320754718</v>
      </c>
      <c r="N981">
        <f t="shared" si="126"/>
        <v>1.0642307551175794</v>
      </c>
      <c r="O981" s="4">
        <v>89.034999999999997</v>
      </c>
      <c r="P981">
        <f t="shared" si="127"/>
        <v>0.4389679925848502</v>
      </c>
    </row>
    <row r="982" spans="1:16" x14ac:dyDescent="0.3">
      <c r="A982">
        <v>6854</v>
      </c>
      <c r="B982" s="1">
        <f t="shared" si="120"/>
        <v>50684</v>
      </c>
      <c r="C982">
        <f t="shared" si="121"/>
        <v>41</v>
      </c>
      <c r="D982" s="2">
        <f t="shared" si="122"/>
        <v>10</v>
      </c>
      <c r="E982" s="4">
        <v>24.3</v>
      </c>
      <c r="F982">
        <v>23.937000000000001</v>
      </c>
      <c r="G982">
        <f t="shared" si="123"/>
        <v>18.844000000000001</v>
      </c>
      <c r="H982">
        <f t="shared" si="124"/>
        <v>0.98506172839506179</v>
      </c>
      <c r="I982">
        <f>Parameters!$B$1*H982^(1/Parameters!$B$2)</f>
        <v>2.1286058215291543</v>
      </c>
      <c r="J982" s="4">
        <v>9.2590000000000003</v>
      </c>
      <c r="K982" s="5">
        <v>4.5549999999999997</v>
      </c>
      <c r="L982">
        <f t="shared" si="125"/>
        <v>0.49195377470569174</v>
      </c>
      <c r="M982">
        <f>Parameters!$B$4/53*(1+Parameters!$C$5*COS(2*PI()*(C982-1)/53+Parameters!$C$6))</f>
        <v>4716981.1320754718</v>
      </c>
      <c r="N982">
        <f t="shared" si="126"/>
        <v>0.85589698616397558</v>
      </c>
      <c r="O982" s="4">
        <v>100.116</v>
      </c>
      <c r="P982">
        <f t="shared" si="127"/>
        <v>0.49360048908434734</v>
      </c>
    </row>
    <row r="983" spans="1:16" x14ac:dyDescent="0.3">
      <c r="A983">
        <v>6861</v>
      </c>
      <c r="B983" s="1">
        <f t="shared" si="120"/>
        <v>50691</v>
      </c>
      <c r="C983">
        <f t="shared" si="121"/>
        <v>42</v>
      </c>
      <c r="D983" s="2">
        <f t="shared" si="122"/>
        <v>10</v>
      </c>
      <c r="E983" s="4">
        <v>24.3</v>
      </c>
      <c r="F983">
        <v>24.1</v>
      </c>
      <c r="G983">
        <f t="shared" si="123"/>
        <v>19.007000000000001</v>
      </c>
      <c r="H983">
        <f t="shared" si="124"/>
        <v>0.99176954732510292</v>
      </c>
      <c r="I983">
        <f>Parameters!$B$1*H983^(1/Parameters!$B$2)</f>
        <v>2.0927962026059324</v>
      </c>
      <c r="J983" s="4">
        <v>9.2590000000000003</v>
      </c>
      <c r="K983" s="5">
        <v>4.548</v>
      </c>
      <c r="L983">
        <f t="shared" si="125"/>
        <v>0.49119775353709905</v>
      </c>
      <c r="M983">
        <f>Parameters!$B$4/53*(1+Parameters!$C$5*COS(2*PI()*(C983-1)/53+Parameters!$C$6))</f>
        <v>4716981.1320754718</v>
      </c>
      <c r="N983">
        <f t="shared" si="126"/>
        <v>0.85717064239338614</v>
      </c>
      <c r="O983" s="4">
        <v>104.10299999999999</v>
      </c>
      <c r="P983">
        <f t="shared" si="127"/>
        <v>0.51325753840692601</v>
      </c>
    </row>
    <row r="984" spans="1:16" x14ac:dyDescent="0.3">
      <c r="A984">
        <v>6868</v>
      </c>
      <c r="B984" s="1">
        <f t="shared" si="120"/>
        <v>50698</v>
      </c>
      <c r="C984">
        <f t="shared" si="121"/>
        <v>43</v>
      </c>
      <c r="D984" s="2">
        <f t="shared" si="122"/>
        <v>10</v>
      </c>
      <c r="E984" s="4">
        <v>24.3</v>
      </c>
      <c r="F984">
        <v>24.1</v>
      </c>
      <c r="G984">
        <f t="shared" si="123"/>
        <v>19.007000000000001</v>
      </c>
      <c r="H984">
        <f t="shared" si="124"/>
        <v>0.99176954732510292</v>
      </c>
      <c r="I984">
        <f>Parameters!$B$1*H984^(1/Parameters!$B$2)</f>
        <v>2.0927962026059324</v>
      </c>
      <c r="J984" s="4">
        <v>9.2590000000000003</v>
      </c>
      <c r="K984" s="5">
        <v>4.5679999999999996</v>
      </c>
      <c r="L984">
        <f t="shared" si="125"/>
        <v>0.49335781401879247</v>
      </c>
      <c r="M984">
        <f>Parameters!$B$4/53*(1+Parameters!$C$5*COS(2*PI()*(C984-1)/53+Parameters!$C$6))</f>
        <v>4716981.1320754718</v>
      </c>
      <c r="N984">
        <f t="shared" si="126"/>
        <v>0.85353162459507015</v>
      </c>
      <c r="O984" s="4">
        <v>103.38800000000001</v>
      </c>
      <c r="P984">
        <f t="shared" si="127"/>
        <v>0.5097323840889818</v>
      </c>
    </row>
    <row r="985" spans="1:16" x14ac:dyDescent="0.3">
      <c r="A985">
        <v>6875</v>
      </c>
      <c r="B985" s="1">
        <f t="shared" si="120"/>
        <v>50705</v>
      </c>
      <c r="C985">
        <f t="shared" si="121"/>
        <v>44</v>
      </c>
      <c r="D985" s="2">
        <f t="shared" si="122"/>
        <v>10</v>
      </c>
      <c r="E985" s="4">
        <v>24.3</v>
      </c>
      <c r="F985">
        <v>24.1</v>
      </c>
      <c r="G985">
        <f t="shared" si="123"/>
        <v>19.007000000000001</v>
      </c>
      <c r="H985">
        <f t="shared" si="124"/>
        <v>0.99176954732510292</v>
      </c>
      <c r="I985">
        <f>Parameters!$B$1*H985^(1/Parameters!$B$2)</f>
        <v>2.0927962026059324</v>
      </c>
      <c r="J985" s="4">
        <v>9.2590000000000003</v>
      </c>
      <c r="K985" s="5">
        <v>4.5650000000000004</v>
      </c>
      <c r="L985">
        <f t="shared" si="125"/>
        <v>0.49303380494653853</v>
      </c>
      <c r="M985">
        <f>Parameters!$B$4/53*(1+Parameters!$C$5*COS(2*PI()*(C985-1)/53+Parameters!$C$6))</f>
        <v>4716981.1320754718</v>
      </c>
      <c r="N985">
        <f t="shared" si="126"/>
        <v>0.8540774772648172</v>
      </c>
      <c r="O985" s="4">
        <v>103.43899999999999</v>
      </c>
      <c r="P985">
        <f t="shared" si="127"/>
        <v>0.50998382866270919</v>
      </c>
    </row>
    <row r="986" spans="1:16" x14ac:dyDescent="0.3">
      <c r="A986">
        <v>6882</v>
      </c>
      <c r="B986" s="1">
        <f t="shared" si="120"/>
        <v>50712</v>
      </c>
      <c r="C986">
        <f t="shared" si="121"/>
        <v>45</v>
      </c>
      <c r="D986" s="2">
        <f t="shared" si="122"/>
        <v>11</v>
      </c>
      <c r="E986" s="4">
        <v>24.7</v>
      </c>
      <c r="F986">
        <v>24.495000000000001</v>
      </c>
      <c r="G986">
        <f t="shared" si="123"/>
        <v>19.402000000000001</v>
      </c>
      <c r="H986">
        <f t="shared" si="124"/>
        <v>0.99170040485829969</v>
      </c>
      <c r="I986">
        <f>Parameters!$B$1*H986^(1/Parameters!$B$2)</f>
        <v>2.0931610019391931</v>
      </c>
      <c r="J986" s="4">
        <v>9.2590000000000003</v>
      </c>
      <c r="K986" s="5">
        <v>4.5720000000000001</v>
      </c>
      <c r="L986">
        <f t="shared" si="125"/>
        <v>0.49378982611513123</v>
      </c>
      <c r="M986">
        <f>Parameters!$B$4/53*(1+Parameters!$C$5*COS(2*PI()*(C986-1)/53+Parameters!$C$6))</f>
        <v>4716981.1320754718</v>
      </c>
      <c r="N986">
        <f t="shared" si="126"/>
        <v>0.85280382103540664</v>
      </c>
      <c r="O986" s="4">
        <v>101.572</v>
      </c>
      <c r="P986">
        <f t="shared" si="127"/>
        <v>0.50077898514997932</v>
      </c>
    </row>
    <row r="987" spans="1:16" x14ac:dyDescent="0.3">
      <c r="A987">
        <v>6889</v>
      </c>
      <c r="B987" s="1">
        <f t="shared" si="120"/>
        <v>50719</v>
      </c>
      <c r="C987">
        <f t="shared" si="121"/>
        <v>46</v>
      </c>
      <c r="D987" s="2">
        <f t="shared" si="122"/>
        <v>11</v>
      </c>
      <c r="E987" s="4">
        <v>24.7</v>
      </c>
      <c r="F987">
        <v>24.52</v>
      </c>
      <c r="G987">
        <f t="shared" si="123"/>
        <v>19.427</v>
      </c>
      <c r="H987">
        <f t="shared" si="124"/>
        <v>0.99271255060728747</v>
      </c>
      <c r="I987">
        <f>Parameters!$B$1*H987^(1/Parameters!$B$2)</f>
        <v>2.0878297400314469</v>
      </c>
      <c r="J987" s="4">
        <v>9.2590000000000003</v>
      </c>
      <c r="K987" s="5">
        <v>4.5709999999999997</v>
      </c>
      <c r="L987">
        <f t="shared" si="125"/>
        <v>0.49368182309104652</v>
      </c>
      <c r="M987">
        <f>Parameters!$B$4/53*(1+Parameters!$C$5*COS(2*PI()*(C987-1)/53+Parameters!$C$6))</f>
        <v>4716981.1320754718</v>
      </c>
      <c r="N987">
        <f t="shared" si="126"/>
        <v>0.85298577192532266</v>
      </c>
      <c r="O987" s="4">
        <v>100.071</v>
      </c>
      <c r="P987">
        <f t="shared" si="127"/>
        <v>0.49337862622517598</v>
      </c>
    </row>
    <row r="988" spans="1:16" x14ac:dyDescent="0.3">
      <c r="A988">
        <v>6896</v>
      </c>
      <c r="B988" s="1">
        <f t="shared" si="120"/>
        <v>50726</v>
      </c>
      <c r="C988">
        <f t="shared" si="121"/>
        <v>47</v>
      </c>
      <c r="D988" s="2">
        <f t="shared" si="122"/>
        <v>11</v>
      </c>
      <c r="E988" s="4">
        <v>24.7</v>
      </c>
      <c r="F988">
        <v>24.428000000000001</v>
      </c>
      <c r="G988">
        <f t="shared" si="123"/>
        <v>19.335000000000001</v>
      </c>
      <c r="H988">
        <f t="shared" si="124"/>
        <v>0.98898785425101221</v>
      </c>
      <c r="I988">
        <f>Parameters!$B$1*H988^(1/Parameters!$B$2)</f>
        <v>2.107543105009861</v>
      </c>
      <c r="J988" s="4">
        <v>9.2590000000000003</v>
      </c>
      <c r="K988" s="5">
        <v>16.347000000000001</v>
      </c>
      <c r="L988">
        <f t="shared" si="125"/>
        <v>1</v>
      </c>
      <c r="M988">
        <f>Parameters!$B$4/53*(1+Parameters!$C$5*COS(2*PI()*(C988-1)/53+Parameters!$C$6))</f>
        <v>4716981.1320754718</v>
      </c>
      <c r="N988">
        <f t="shared" si="126"/>
        <v>0</v>
      </c>
      <c r="O988" s="4">
        <v>112.405</v>
      </c>
      <c r="P988">
        <f t="shared" si="127"/>
        <v>0.55418877078115447</v>
      </c>
    </row>
    <row r="989" spans="1:16" x14ac:dyDescent="0.3">
      <c r="A989">
        <v>6903</v>
      </c>
      <c r="B989" s="1">
        <f t="shared" si="120"/>
        <v>50733</v>
      </c>
      <c r="C989">
        <f t="shared" si="121"/>
        <v>48</v>
      </c>
      <c r="D989" s="2">
        <f t="shared" si="122"/>
        <v>11</v>
      </c>
      <c r="E989" s="4">
        <v>24.7</v>
      </c>
      <c r="F989">
        <v>24.7</v>
      </c>
      <c r="G989">
        <f t="shared" si="123"/>
        <v>19.606999999999999</v>
      </c>
      <c r="H989">
        <f t="shared" si="124"/>
        <v>1</v>
      </c>
      <c r="I989">
        <f>Parameters!$B$1*H989^(1/Parameters!$B$2)</f>
        <v>2.0499999999999998</v>
      </c>
      <c r="J989" s="4">
        <v>9.2590000000000003</v>
      </c>
      <c r="K989" s="5">
        <v>64.935000000000002</v>
      </c>
      <c r="L989">
        <f t="shared" si="125"/>
        <v>1</v>
      </c>
      <c r="M989">
        <f>Parameters!$B$4/53*(1+Parameters!$C$5*COS(2*PI()*(C989-1)/53+Parameters!$C$6))</f>
        <v>4716981.1320754718</v>
      </c>
      <c r="N989">
        <f t="shared" si="126"/>
        <v>0</v>
      </c>
      <c r="O989" s="4">
        <v>126.08</v>
      </c>
      <c r="P989">
        <f t="shared" si="127"/>
        <v>0.62161042854043813</v>
      </c>
    </row>
    <row r="990" spans="1:16" x14ac:dyDescent="0.3">
      <c r="A990">
        <v>6910</v>
      </c>
      <c r="B990" s="1">
        <f t="shared" si="120"/>
        <v>50740</v>
      </c>
      <c r="C990">
        <f t="shared" si="121"/>
        <v>49</v>
      </c>
      <c r="D990" s="2">
        <f t="shared" si="122"/>
        <v>12</v>
      </c>
      <c r="E990" s="4">
        <v>25.5</v>
      </c>
      <c r="F990">
        <v>25.5</v>
      </c>
      <c r="G990">
        <f t="shared" si="123"/>
        <v>20.407</v>
      </c>
      <c r="H990">
        <f t="shared" si="124"/>
        <v>1</v>
      </c>
      <c r="I990">
        <f>Parameters!$B$1*H990^(1/Parameters!$B$2)</f>
        <v>2.0499999999999998</v>
      </c>
      <c r="J990" s="4">
        <v>9.2590000000000003</v>
      </c>
      <c r="K990" s="5">
        <v>55.533999999999999</v>
      </c>
      <c r="L990">
        <f t="shared" si="125"/>
        <v>1</v>
      </c>
      <c r="M990">
        <f>Parameters!$B$4/53*(1+Parameters!$C$5*COS(2*PI()*(C990-1)/53+Parameters!$C$6))</f>
        <v>4716981.1320754718</v>
      </c>
      <c r="N990">
        <f t="shared" si="126"/>
        <v>0</v>
      </c>
      <c r="O990" s="4">
        <v>138.03800000000001</v>
      </c>
      <c r="P990">
        <f t="shared" si="127"/>
        <v>0.68056678565089634</v>
      </c>
    </row>
    <row r="991" spans="1:16" x14ac:dyDescent="0.3">
      <c r="A991">
        <v>6917</v>
      </c>
      <c r="B991" s="1">
        <f t="shared" si="120"/>
        <v>50747</v>
      </c>
      <c r="C991">
        <f t="shared" si="121"/>
        <v>50</v>
      </c>
      <c r="D991" s="2">
        <f t="shared" si="122"/>
        <v>12</v>
      </c>
      <c r="E991" s="4">
        <v>25.5</v>
      </c>
      <c r="F991">
        <v>25.5</v>
      </c>
      <c r="G991">
        <f t="shared" si="123"/>
        <v>20.407</v>
      </c>
      <c r="H991">
        <f t="shared" si="124"/>
        <v>1</v>
      </c>
      <c r="I991">
        <f>Parameters!$B$1*H991^(1/Parameters!$B$2)</f>
        <v>2.0499999999999998</v>
      </c>
      <c r="J991" s="4">
        <v>9.2590000000000003</v>
      </c>
      <c r="K991" s="5">
        <v>87.608999999999995</v>
      </c>
      <c r="L991">
        <f t="shared" si="125"/>
        <v>1</v>
      </c>
      <c r="M991">
        <f>Parameters!$B$4/53*(1+Parameters!$C$5*COS(2*PI()*(C991-1)/53+Parameters!$C$6))</f>
        <v>4716981.1320754718</v>
      </c>
      <c r="N991">
        <f t="shared" si="126"/>
        <v>0</v>
      </c>
      <c r="O991" s="4">
        <v>151.09299999999999</v>
      </c>
      <c r="P991">
        <f t="shared" si="127"/>
        <v>0.74493166623937512</v>
      </c>
    </row>
    <row r="992" spans="1:16" x14ac:dyDescent="0.3">
      <c r="A992">
        <v>6924</v>
      </c>
      <c r="B992" s="1">
        <f t="shared" si="120"/>
        <v>50754</v>
      </c>
      <c r="C992">
        <f t="shared" si="121"/>
        <v>51</v>
      </c>
      <c r="D992" s="2">
        <f t="shared" si="122"/>
        <v>12</v>
      </c>
      <c r="E992" s="4">
        <v>25.5</v>
      </c>
      <c r="F992">
        <v>25.5</v>
      </c>
      <c r="G992">
        <f t="shared" si="123"/>
        <v>20.407</v>
      </c>
      <c r="H992">
        <f t="shared" si="124"/>
        <v>1</v>
      </c>
      <c r="I992">
        <f>Parameters!$B$1*H992^(1/Parameters!$B$2)</f>
        <v>2.0499999999999998</v>
      </c>
      <c r="J992" s="4">
        <v>9.2590000000000003</v>
      </c>
      <c r="K992" s="5">
        <v>92.438999999999993</v>
      </c>
      <c r="L992">
        <f t="shared" si="125"/>
        <v>1</v>
      </c>
      <c r="M992">
        <f>Parameters!$B$4/53*(1+Parameters!$C$5*COS(2*PI()*(C992-1)/53+Parameters!$C$6))</f>
        <v>4716981.1320754718</v>
      </c>
      <c r="N992">
        <f t="shared" si="126"/>
        <v>0</v>
      </c>
      <c r="O992" s="4">
        <v>165.17</v>
      </c>
      <c r="P992">
        <f t="shared" si="127"/>
        <v>0.81433529887392264</v>
      </c>
    </row>
    <row r="993" spans="1:16" x14ac:dyDescent="0.3">
      <c r="A993">
        <v>6931</v>
      </c>
      <c r="B993" s="1">
        <f t="shared" si="120"/>
        <v>50761</v>
      </c>
      <c r="C993">
        <f t="shared" si="121"/>
        <v>52</v>
      </c>
      <c r="D993" s="2">
        <f t="shared" si="122"/>
        <v>12</v>
      </c>
      <c r="E993" s="4">
        <v>25.5</v>
      </c>
      <c r="F993">
        <v>25.5</v>
      </c>
      <c r="G993">
        <f t="shared" si="123"/>
        <v>20.407</v>
      </c>
      <c r="H993">
        <f t="shared" si="124"/>
        <v>1</v>
      </c>
      <c r="I993">
        <f>Parameters!$B$1*H993^(1/Parameters!$B$2)</f>
        <v>2.0499999999999998</v>
      </c>
      <c r="J993" s="4">
        <v>9.2590000000000003</v>
      </c>
      <c r="K993" s="5">
        <v>56.563000000000002</v>
      </c>
      <c r="L993">
        <f t="shared" si="125"/>
        <v>1</v>
      </c>
      <c r="M993">
        <f>Parameters!$B$4/53*(1+Parameters!$C$5*COS(2*PI()*(C993-1)/53+Parameters!$C$6))</f>
        <v>4716981.1320754718</v>
      </c>
      <c r="N993">
        <f t="shared" si="126"/>
        <v>0</v>
      </c>
      <c r="O993" s="4">
        <v>178.13399999999999</v>
      </c>
      <c r="P993">
        <f t="shared" si="127"/>
        <v>0.8782515234582996</v>
      </c>
    </row>
    <row r="994" spans="1:16" x14ac:dyDescent="0.3">
      <c r="A994">
        <v>6938</v>
      </c>
      <c r="B994" s="1">
        <f t="shared" si="120"/>
        <v>50768</v>
      </c>
      <c r="C994">
        <f t="shared" si="121"/>
        <v>53</v>
      </c>
      <c r="D994" s="2">
        <f t="shared" si="122"/>
        <v>12</v>
      </c>
      <c r="E994" s="4">
        <v>25.5</v>
      </c>
      <c r="F994">
        <v>25.5</v>
      </c>
      <c r="G994">
        <f t="shared" si="123"/>
        <v>20.407</v>
      </c>
      <c r="H994">
        <f t="shared" si="124"/>
        <v>1</v>
      </c>
      <c r="I994">
        <f>Parameters!$B$1*H994^(1/Parameters!$B$2)</f>
        <v>2.0499999999999998</v>
      </c>
      <c r="J994" s="4">
        <v>9.2590000000000003</v>
      </c>
      <c r="K994" s="5">
        <v>163.249</v>
      </c>
      <c r="L994">
        <f t="shared" si="125"/>
        <v>1</v>
      </c>
      <c r="M994">
        <f>Parameters!$B$4/53*(1+Parameters!$C$5*COS(2*PI()*(C994-1)/53+Parameters!$C$6))</f>
        <v>4716981.1320754718</v>
      </c>
      <c r="N994">
        <f t="shared" si="126"/>
        <v>0</v>
      </c>
      <c r="O994" s="4">
        <v>195.28700000000001</v>
      </c>
      <c r="P994">
        <f t="shared" si="127"/>
        <v>0.96282071508864653</v>
      </c>
    </row>
    <row r="995" spans="1:16" x14ac:dyDescent="0.3">
      <c r="A995">
        <v>6945</v>
      </c>
      <c r="B995" s="1">
        <f t="shared" si="120"/>
        <v>50775</v>
      </c>
      <c r="C995">
        <f t="shared" si="121"/>
        <v>2</v>
      </c>
      <c r="D995" s="2">
        <f t="shared" si="122"/>
        <v>1</v>
      </c>
      <c r="E995" s="4">
        <v>24.7</v>
      </c>
      <c r="F995">
        <v>24.7</v>
      </c>
      <c r="G995">
        <f t="shared" si="123"/>
        <v>19.606999999999999</v>
      </c>
      <c r="H995">
        <f t="shared" si="124"/>
        <v>1</v>
      </c>
      <c r="I995">
        <f>Parameters!$B$1*H995^(1/Parameters!$B$2)</f>
        <v>2.0499999999999998</v>
      </c>
      <c r="J995" s="4">
        <v>9.2590000000000003</v>
      </c>
      <c r="K995" s="5">
        <v>169.405</v>
      </c>
      <c r="L995">
        <f t="shared" si="125"/>
        <v>1</v>
      </c>
      <c r="M995">
        <f>Parameters!$B$4/53*(1+Parameters!$C$5*COS(2*PI()*(C995-1)/53+Parameters!$C$6))</f>
        <v>4716981.1320754718</v>
      </c>
      <c r="N995">
        <f t="shared" si="126"/>
        <v>0</v>
      </c>
      <c r="O995" s="4">
        <v>202.11699999999999</v>
      </c>
      <c r="P995">
        <f t="shared" si="127"/>
        <v>0.99649456682509308</v>
      </c>
    </row>
    <row r="996" spans="1:16" x14ac:dyDescent="0.3">
      <c r="A996">
        <v>6952</v>
      </c>
      <c r="B996" s="1">
        <f t="shared" si="120"/>
        <v>50782</v>
      </c>
      <c r="C996">
        <f t="shared" si="121"/>
        <v>3</v>
      </c>
      <c r="D996" s="2">
        <f t="shared" si="122"/>
        <v>1</v>
      </c>
      <c r="E996" s="4">
        <v>24.7</v>
      </c>
      <c r="F996">
        <v>24.7</v>
      </c>
      <c r="G996">
        <f t="shared" si="123"/>
        <v>19.606999999999999</v>
      </c>
      <c r="H996">
        <f t="shared" si="124"/>
        <v>1</v>
      </c>
      <c r="I996">
        <f>Parameters!$B$1*H996^(1/Parameters!$B$2)</f>
        <v>2.0499999999999998</v>
      </c>
      <c r="J996" s="4">
        <v>9.2590000000000003</v>
      </c>
      <c r="K996" s="5">
        <v>210.41900000000001</v>
      </c>
      <c r="L996">
        <f t="shared" si="125"/>
        <v>1</v>
      </c>
      <c r="M996">
        <f>Parameters!$B$4/53*(1+Parameters!$C$5*COS(2*PI()*(C996-1)/53+Parameters!$C$6))</f>
        <v>4716981.1320754718</v>
      </c>
      <c r="N996">
        <f t="shared" si="126"/>
        <v>0</v>
      </c>
      <c r="O996" s="4">
        <v>202.11699999999999</v>
      </c>
      <c r="P996">
        <f t="shared" si="127"/>
        <v>0.99649456682509308</v>
      </c>
    </row>
    <row r="997" spans="1:16" x14ac:dyDescent="0.3">
      <c r="A997">
        <v>6959</v>
      </c>
      <c r="B997" s="1">
        <f t="shared" si="120"/>
        <v>50789</v>
      </c>
      <c r="C997">
        <f t="shared" si="121"/>
        <v>4</v>
      </c>
      <c r="D997" s="2">
        <f t="shared" si="122"/>
        <v>1</v>
      </c>
      <c r="E997" s="4">
        <v>24.7</v>
      </c>
      <c r="F997">
        <v>24.7</v>
      </c>
      <c r="G997">
        <f t="shared" si="123"/>
        <v>19.606999999999999</v>
      </c>
      <c r="H997">
        <f t="shared" si="124"/>
        <v>1</v>
      </c>
      <c r="I997">
        <f>Parameters!$B$1*H997^(1/Parameters!$B$2)</f>
        <v>2.0499999999999998</v>
      </c>
      <c r="J997" s="4">
        <v>9.2590000000000003</v>
      </c>
      <c r="K997" s="5">
        <v>293.12900000000002</v>
      </c>
      <c r="L997">
        <f t="shared" si="125"/>
        <v>1</v>
      </c>
      <c r="M997">
        <f>Parameters!$B$4/53*(1+Parameters!$C$5*COS(2*PI()*(C997-1)/53+Parameters!$C$6))</f>
        <v>4716981.1320754718</v>
      </c>
      <c r="N997">
        <f t="shared" si="126"/>
        <v>0</v>
      </c>
      <c r="O997" s="4">
        <v>202.11699999999999</v>
      </c>
      <c r="P997">
        <f t="shared" si="127"/>
        <v>0.99649456682509308</v>
      </c>
    </row>
    <row r="998" spans="1:16" x14ac:dyDescent="0.3">
      <c r="A998">
        <v>6966</v>
      </c>
      <c r="B998" s="1">
        <f t="shared" si="120"/>
        <v>50796</v>
      </c>
      <c r="C998">
        <f t="shared" si="121"/>
        <v>5</v>
      </c>
      <c r="D998" s="2">
        <f t="shared" si="122"/>
        <v>1</v>
      </c>
      <c r="E998" s="4">
        <v>24.7</v>
      </c>
      <c r="F998">
        <v>24.7</v>
      </c>
      <c r="G998">
        <f t="shared" si="123"/>
        <v>19.606999999999999</v>
      </c>
      <c r="H998">
        <f t="shared" si="124"/>
        <v>1</v>
      </c>
      <c r="I998">
        <f>Parameters!$B$1*H998^(1/Parameters!$B$2)</f>
        <v>2.0499999999999998</v>
      </c>
      <c r="J998" s="4">
        <v>9.2590000000000003</v>
      </c>
      <c r="K998" s="5">
        <v>333.98899999999998</v>
      </c>
      <c r="L998">
        <f t="shared" si="125"/>
        <v>1</v>
      </c>
      <c r="M998">
        <f>Parameters!$B$4/53*(1+Parameters!$C$5*COS(2*PI()*(C998-1)/53+Parameters!$C$6))</f>
        <v>4716981.1320754718</v>
      </c>
      <c r="N998">
        <f t="shared" si="126"/>
        <v>0</v>
      </c>
      <c r="O998" s="4">
        <v>202.11699999999999</v>
      </c>
      <c r="P998">
        <f t="shared" si="127"/>
        <v>0.99649456682509308</v>
      </c>
    </row>
    <row r="999" spans="1:16" x14ac:dyDescent="0.3">
      <c r="A999">
        <v>6973</v>
      </c>
      <c r="B999" s="1">
        <f t="shared" si="120"/>
        <v>50803</v>
      </c>
      <c r="C999">
        <f t="shared" si="121"/>
        <v>6</v>
      </c>
      <c r="D999" s="2">
        <f t="shared" si="122"/>
        <v>2</v>
      </c>
      <c r="E999" s="4">
        <v>24.4</v>
      </c>
      <c r="F999">
        <v>24.4</v>
      </c>
      <c r="G999">
        <f t="shared" si="123"/>
        <v>19.306999999999999</v>
      </c>
      <c r="H999">
        <f t="shared" si="124"/>
        <v>1</v>
      </c>
      <c r="I999">
        <f>Parameters!$B$1*H999^(1/Parameters!$B$2)</f>
        <v>2.0499999999999998</v>
      </c>
      <c r="J999" s="4">
        <v>9.2590000000000003</v>
      </c>
      <c r="K999" s="5">
        <v>203.732</v>
      </c>
      <c r="L999">
        <f t="shared" si="125"/>
        <v>1</v>
      </c>
      <c r="M999">
        <f>Parameters!$B$4/53*(1+Parameters!$C$5*COS(2*PI()*(C999-1)/53+Parameters!$C$6))</f>
        <v>4716981.1320754718</v>
      </c>
      <c r="N999">
        <f t="shared" si="126"/>
        <v>0</v>
      </c>
      <c r="O999" s="4">
        <v>202.126</v>
      </c>
      <c r="P999">
        <f t="shared" si="127"/>
        <v>0.9965389393969275</v>
      </c>
    </row>
    <row r="1000" spans="1:16" x14ac:dyDescent="0.3">
      <c r="A1000">
        <v>6980</v>
      </c>
      <c r="B1000" s="1">
        <f t="shared" si="120"/>
        <v>50810</v>
      </c>
      <c r="C1000">
        <f t="shared" si="121"/>
        <v>7</v>
      </c>
      <c r="D1000" s="2">
        <f t="shared" si="122"/>
        <v>2</v>
      </c>
      <c r="E1000" s="4">
        <v>24.4</v>
      </c>
      <c r="F1000">
        <v>24.4</v>
      </c>
      <c r="G1000">
        <f t="shared" si="123"/>
        <v>19.306999999999999</v>
      </c>
      <c r="H1000">
        <f t="shared" si="124"/>
        <v>1</v>
      </c>
      <c r="I1000">
        <f>Parameters!$B$1*H1000^(1/Parameters!$B$2)</f>
        <v>2.0499999999999998</v>
      </c>
      <c r="J1000" s="4">
        <v>9.2590000000000003</v>
      </c>
      <c r="K1000" s="5">
        <v>126.23099999999999</v>
      </c>
      <c r="L1000">
        <f t="shared" si="125"/>
        <v>1</v>
      </c>
      <c r="M1000">
        <f>Parameters!$B$4/53*(1+Parameters!$C$5*COS(2*PI()*(C1000-1)/53+Parameters!$C$6))</f>
        <v>4716981.1320754718</v>
      </c>
      <c r="N1000">
        <f t="shared" si="126"/>
        <v>0</v>
      </c>
      <c r="O1000" s="4">
        <v>202.126</v>
      </c>
      <c r="P1000">
        <f t="shared" si="127"/>
        <v>0.9965389393969275</v>
      </c>
    </row>
    <row r="1001" spans="1:16" x14ac:dyDescent="0.3">
      <c r="A1001">
        <v>6987</v>
      </c>
      <c r="B1001" s="1">
        <f t="shared" si="120"/>
        <v>50817</v>
      </c>
      <c r="C1001">
        <f t="shared" si="121"/>
        <v>8</v>
      </c>
      <c r="D1001" s="2">
        <f t="shared" si="122"/>
        <v>2</v>
      </c>
      <c r="E1001" s="4">
        <v>24.4</v>
      </c>
      <c r="F1001">
        <v>24.4</v>
      </c>
      <c r="G1001">
        <f t="shared" si="123"/>
        <v>19.306999999999999</v>
      </c>
      <c r="H1001">
        <f t="shared" si="124"/>
        <v>1</v>
      </c>
      <c r="I1001">
        <f>Parameters!$B$1*H1001^(1/Parameters!$B$2)</f>
        <v>2.0499999999999998</v>
      </c>
      <c r="J1001" s="4">
        <v>9.2590000000000003</v>
      </c>
      <c r="K1001" s="5">
        <v>88.11</v>
      </c>
      <c r="L1001">
        <f t="shared" si="125"/>
        <v>1</v>
      </c>
      <c r="M1001">
        <f>Parameters!$B$4/53*(1+Parameters!$C$5*COS(2*PI()*(C1001-1)/53+Parameters!$C$6))</f>
        <v>4716981.1320754718</v>
      </c>
      <c r="N1001">
        <f t="shared" si="126"/>
        <v>0</v>
      </c>
      <c r="O1001" s="4">
        <v>202.126</v>
      </c>
      <c r="P1001">
        <f t="shared" si="127"/>
        <v>0.9965389393969275</v>
      </c>
    </row>
    <row r="1002" spans="1:16" x14ac:dyDescent="0.3">
      <c r="A1002">
        <v>6994</v>
      </c>
      <c r="B1002" s="1">
        <f t="shared" si="120"/>
        <v>50824</v>
      </c>
      <c r="C1002">
        <f t="shared" si="121"/>
        <v>9</v>
      </c>
      <c r="D1002" s="2">
        <f t="shared" si="122"/>
        <v>2</v>
      </c>
      <c r="E1002" s="4">
        <v>24.4</v>
      </c>
      <c r="F1002">
        <v>24.4</v>
      </c>
      <c r="G1002">
        <f t="shared" si="123"/>
        <v>19.306999999999999</v>
      </c>
      <c r="H1002">
        <f t="shared" si="124"/>
        <v>1</v>
      </c>
      <c r="I1002">
        <f>Parameters!$B$1*H1002^(1/Parameters!$B$2)</f>
        <v>2.0499999999999998</v>
      </c>
      <c r="J1002" s="4">
        <v>9.2590000000000003</v>
      </c>
      <c r="K1002" s="5">
        <v>100.908</v>
      </c>
      <c r="L1002">
        <f t="shared" si="125"/>
        <v>1</v>
      </c>
      <c r="M1002">
        <f>Parameters!$B$4/53*(1+Parameters!$C$5*COS(2*PI()*(C1002-1)/53+Parameters!$C$6))</f>
        <v>4716981.1320754718</v>
      </c>
      <c r="N1002">
        <f t="shared" si="126"/>
        <v>0</v>
      </c>
      <c r="O1002" s="4">
        <v>202.126</v>
      </c>
      <c r="P1002">
        <f t="shared" si="127"/>
        <v>0.9965389393969275</v>
      </c>
    </row>
    <row r="1003" spans="1:16" x14ac:dyDescent="0.3">
      <c r="A1003">
        <v>7001</v>
      </c>
      <c r="B1003" s="1">
        <f t="shared" si="120"/>
        <v>50831</v>
      </c>
      <c r="C1003">
        <f t="shared" si="121"/>
        <v>10</v>
      </c>
      <c r="D1003" s="2">
        <f t="shared" si="122"/>
        <v>3</v>
      </c>
      <c r="E1003" s="4">
        <v>24.1</v>
      </c>
      <c r="F1003">
        <v>24.1</v>
      </c>
      <c r="G1003">
        <f t="shared" si="123"/>
        <v>19.007000000000001</v>
      </c>
      <c r="H1003">
        <f t="shared" si="124"/>
        <v>1</v>
      </c>
      <c r="I1003">
        <f>Parameters!$B$1*H1003^(1/Parameters!$B$2)</f>
        <v>2.0499999999999998</v>
      </c>
      <c r="J1003" s="4">
        <v>9.2590000000000003</v>
      </c>
      <c r="K1003" s="5">
        <v>99.507999999999996</v>
      </c>
      <c r="L1003">
        <f t="shared" si="125"/>
        <v>1</v>
      </c>
      <c r="M1003">
        <f>Parameters!$B$4/53*(1+Parameters!$C$5*COS(2*PI()*(C1003-1)/53+Parameters!$C$6))</f>
        <v>4716981.1320754718</v>
      </c>
      <c r="N1003">
        <f t="shared" si="126"/>
        <v>0</v>
      </c>
      <c r="O1003" s="4">
        <v>202.13</v>
      </c>
      <c r="P1003">
        <f t="shared" si="127"/>
        <v>0.99655866053996489</v>
      </c>
    </row>
    <row r="1004" spans="1:16" x14ac:dyDescent="0.3">
      <c r="A1004">
        <v>7008</v>
      </c>
      <c r="B1004" s="1">
        <f t="shared" si="120"/>
        <v>50838</v>
      </c>
      <c r="C1004">
        <f t="shared" si="121"/>
        <v>11</v>
      </c>
      <c r="D1004" s="2">
        <f t="shared" si="122"/>
        <v>3</v>
      </c>
      <c r="E1004" s="4">
        <v>24.1</v>
      </c>
      <c r="F1004">
        <v>24.1</v>
      </c>
      <c r="G1004">
        <f t="shared" si="123"/>
        <v>19.007000000000001</v>
      </c>
      <c r="H1004">
        <f t="shared" si="124"/>
        <v>1</v>
      </c>
      <c r="I1004">
        <f>Parameters!$B$1*H1004^(1/Parameters!$B$2)</f>
        <v>2.0499999999999998</v>
      </c>
      <c r="J1004" s="4">
        <v>9.2590000000000003</v>
      </c>
      <c r="K1004" s="5">
        <v>87.677999999999997</v>
      </c>
      <c r="L1004">
        <f t="shared" si="125"/>
        <v>1</v>
      </c>
      <c r="M1004">
        <f>Parameters!$B$4/53*(1+Parameters!$C$5*COS(2*PI()*(C1004-1)/53+Parameters!$C$6))</f>
        <v>4716981.1320754718</v>
      </c>
      <c r="N1004">
        <f t="shared" si="126"/>
        <v>0</v>
      </c>
      <c r="O1004" s="4">
        <v>202.13</v>
      </c>
      <c r="P1004">
        <f t="shared" si="127"/>
        <v>0.99655866053996489</v>
      </c>
    </row>
    <row r="1005" spans="1:16" x14ac:dyDescent="0.3">
      <c r="A1005">
        <v>7015</v>
      </c>
      <c r="B1005" s="1">
        <f t="shared" si="120"/>
        <v>50845</v>
      </c>
      <c r="C1005">
        <f t="shared" si="121"/>
        <v>12</v>
      </c>
      <c r="D1005" s="2">
        <f t="shared" si="122"/>
        <v>3</v>
      </c>
      <c r="E1005" s="4">
        <v>24.1</v>
      </c>
      <c r="F1005">
        <v>24.1</v>
      </c>
      <c r="G1005">
        <f t="shared" si="123"/>
        <v>19.007000000000001</v>
      </c>
      <c r="H1005">
        <f t="shared" si="124"/>
        <v>1</v>
      </c>
      <c r="I1005">
        <f>Parameters!$B$1*H1005^(1/Parameters!$B$2)</f>
        <v>2.0499999999999998</v>
      </c>
      <c r="J1005" s="4">
        <v>9.2590000000000003</v>
      </c>
      <c r="K1005" s="5">
        <v>69.930999999999997</v>
      </c>
      <c r="L1005">
        <f t="shared" si="125"/>
        <v>1</v>
      </c>
      <c r="M1005">
        <f>Parameters!$B$4/53*(1+Parameters!$C$5*COS(2*PI()*(C1005-1)/53+Parameters!$C$6))</f>
        <v>4716981.1320754718</v>
      </c>
      <c r="N1005">
        <f t="shared" si="126"/>
        <v>0</v>
      </c>
      <c r="O1005" s="4">
        <v>202.13</v>
      </c>
      <c r="P1005">
        <f t="shared" si="127"/>
        <v>0.99655866053996489</v>
      </c>
    </row>
    <row r="1006" spans="1:16" x14ac:dyDescent="0.3">
      <c r="A1006">
        <v>7022</v>
      </c>
      <c r="B1006" s="1">
        <f t="shared" si="120"/>
        <v>50852</v>
      </c>
      <c r="C1006">
        <f t="shared" si="121"/>
        <v>13</v>
      </c>
      <c r="D1006" s="2">
        <f t="shared" si="122"/>
        <v>3</v>
      </c>
      <c r="E1006" s="4">
        <v>24.1</v>
      </c>
      <c r="F1006">
        <v>24.1</v>
      </c>
      <c r="G1006">
        <f t="shared" si="123"/>
        <v>19.007000000000001</v>
      </c>
      <c r="H1006">
        <f t="shared" si="124"/>
        <v>1</v>
      </c>
      <c r="I1006">
        <f>Parameters!$B$1*H1006^(1/Parameters!$B$2)</f>
        <v>2.0499999999999998</v>
      </c>
      <c r="J1006" s="4">
        <v>9.2590000000000003</v>
      </c>
      <c r="K1006" s="5">
        <v>65.36</v>
      </c>
      <c r="L1006">
        <f t="shared" si="125"/>
        <v>1</v>
      </c>
      <c r="M1006">
        <f>Parameters!$B$4/53*(1+Parameters!$C$5*COS(2*PI()*(C1006-1)/53+Parameters!$C$6))</f>
        <v>4716981.1320754718</v>
      </c>
      <c r="N1006">
        <f t="shared" si="126"/>
        <v>0</v>
      </c>
      <c r="O1006" s="4">
        <v>202.13</v>
      </c>
      <c r="P1006">
        <f t="shared" si="127"/>
        <v>0.99655866053996489</v>
      </c>
    </row>
    <row r="1007" spans="1:16" x14ac:dyDescent="0.3">
      <c r="A1007">
        <v>7029</v>
      </c>
      <c r="B1007" s="1">
        <f t="shared" si="120"/>
        <v>50859</v>
      </c>
      <c r="C1007">
        <f t="shared" si="121"/>
        <v>14</v>
      </c>
      <c r="D1007" s="2">
        <f t="shared" si="122"/>
        <v>3</v>
      </c>
      <c r="E1007" s="4">
        <v>24.1</v>
      </c>
      <c r="F1007">
        <v>24.1</v>
      </c>
      <c r="G1007">
        <f t="shared" si="123"/>
        <v>19.007000000000001</v>
      </c>
      <c r="H1007">
        <f t="shared" si="124"/>
        <v>1</v>
      </c>
      <c r="I1007">
        <f>Parameters!$B$1*H1007^(1/Parameters!$B$2)</f>
        <v>2.0499999999999998</v>
      </c>
      <c r="J1007" s="4">
        <v>9.2590000000000003</v>
      </c>
      <c r="K1007" s="5">
        <v>84.587000000000003</v>
      </c>
      <c r="L1007">
        <f t="shared" si="125"/>
        <v>1</v>
      </c>
      <c r="M1007">
        <f>Parameters!$B$4/53*(1+Parameters!$C$5*COS(2*PI()*(C1007-1)/53+Parameters!$C$6))</f>
        <v>4716981.1320754718</v>
      </c>
      <c r="N1007">
        <f t="shared" si="126"/>
        <v>0</v>
      </c>
      <c r="O1007" s="4">
        <v>202.13</v>
      </c>
      <c r="P1007">
        <f t="shared" si="127"/>
        <v>0.99655866053996489</v>
      </c>
    </row>
    <row r="1008" spans="1:16" x14ac:dyDescent="0.3">
      <c r="A1008">
        <v>7036</v>
      </c>
      <c r="B1008" s="1">
        <f t="shared" si="120"/>
        <v>50866</v>
      </c>
      <c r="C1008">
        <f t="shared" si="121"/>
        <v>15</v>
      </c>
      <c r="D1008" s="2">
        <f t="shared" si="122"/>
        <v>4</v>
      </c>
      <c r="E1008" s="4">
        <v>24.1</v>
      </c>
      <c r="F1008">
        <v>24.1</v>
      </c>
      <c r="G1008">
        <f t="shared" si="123"/>
        <v>19.007000000000001</v>
      </c>
      <c r="H1008">
        <f t="shared" si="124"/>
        <v>1</v>
      </c>
      <c r="I1008">
        <f>Parameters!$B$1*H1008^(1/Parameters!$B$2)</f>
        <v>2.0499999999999998</v>
      </c>
      <c r="J1008" s="4">
        <v>9.2590000000000003</v>
      </c>
      <c r="K1008" s="5">
        <v>155.37</v>
      </c>
      <c r="L1008">
        <f t="shared" si="125"/>
        <v>1</v>
      </c>
      <c r="M1008">
        <f>Parameters!$B$4/53*(1+Parameters!$C$5*COS(2*PI()*(C1008-1)/53+Parameters!$C$6))</f>
        <v>4716981.1320754718</v>
      </c>
      <c r="N1008">
        <f t="shared" si="126"/>
        <v>0</v>
      </c>
      <c r="O1008" s="4">
        <v>202.12700000000001</v>
      </c>
      <c r="P1008">
        <f t="shared" si="127"/>
        <v>0.99654386968268682</v>
      </c>
    </row>
    <row r="1009" spans="1:16" x14ac:dyDescent="0.3">
      <c r="A1009">
        <v>7043</v>
      </c>
      <c r="B1009" s="1">
        <f t="shared" si="120"/>
        <v>50873</v>
      </c>
      <c r="C1009">
        <f t="shared" si="121"/>
        <v>16</v>
      </c>
      <c r="D1009" s="2">
        <f t="shared" si="122"/>
        <v>4</v>
      </c>
      <c r="E1009" s="4">
        <v>24.1</v>
      </c>
      <c r="F1009">
        <v>24.1</v>
      </c>
      <c r="G1009">
        <f t="shared" si="123"/>
        <v>19.007000000000001</v>
      </c>
      <c r="H1009">
        <f t="shared" si="124"/>
        <v>1</v>
      </c>
      <c r="I1009">
        <f>Parameters!$B$1*H1009^(1/Parameters!$B$2)</f>
        <v>2.0499999999999998</v>
      </c>
      <c r="J1009" s="4">
        <v>9.2590000000000003</v>
      </c>
      <c r="K1009" s="5">
        <v>63.064</v>
      </c>
      <c r="L1009">
        <f t="shared" si="125"/>
        <v>1</v>
      </c>
      <c r="M1009">
        <f>Parameters!$B$4/53*(1+Parameters!$C$5*COS(2*PI()*(C1009-1)/53+Parameters!$C$6))</f>
        <v>4716981.1320754718</v>
      </c>
      <c r="N1009">
        <f t="shared" si="126"/>
        <v>0</v>
      </c>
      <c r="O1009" s="4">
        <v>202.12700000000001</v>
      </c>
      <c r="P1009">
        <f t="shared" si="127"/>
        <v>0.99654386968268682</v>
      </c>
    </row>
    <row r="1010" spans="1:16" x14ac:dyDescent="0.3">
      <c r="A1010">
        <v>7050</v>
      </c>
      <c r="B1010" s="1">
        <f t="shared" si="120"/>
        <v>50880</v>
      </c>
      <c r="C1010">
        <f t="shared" si="121"/>
        <v>17</v>
      </c>
      <c r="D1010" s="2">
        <f t="shared" si="122"/>
        <v>4</v>
      </c>
      <c r="E1010" s="4">
        <v>24.1</v>
      </c>
      <c r="F1010">
        <v>24.1</v>
      </c>
      <c r="G1010">
        <f t="shared" si="123"/>
        <v>19.007000000000001</v>
      </c>
      <c r="H1010">
        <f t="shared" si="124"/>
        <v>1</v>
      </c>
      <c r="I1010">
        <f>Parameters!$B$1*H1010^(1/Parameters!$B$2)</f>
        <v>2.0499999999999998</v>
      </c>
      <c r="J1010" s="4">
        <v>9.2590000000000003</v>
      </c>
      <c r="K1010" s="5">
        <v>46.723999999999997</v>
      </c>
      <c r="L1010">
        <f t="shared" si="125"/>
        <v>1</v>
      </c>
      <c r="M1010">
        <f>Parameters!$B$4/53*(1+Parameters!$C$5*COS(2*PI()*(C1010-1)/53+Parameters!$C$6))</f>
        <v>4716981.1320754718</v>
      </c>
      <c r="N1010">
        <f t="shared" si="126"/>
        <v>0</v>
      </c>
      <c r="O1010" s="4">
        <v>202.12700000000001</v>
      </c>
      <c r="P1010">
        <f t="shared" si="127"/>
        <v>0.99654386968268682</v>
      </c>
    </row>
    <row r="1011" spans="1:16" x14ac:dyDescent="0.3">
      <c r="A1011">
        <v>7057</v>
      </c>
      <c r="B1011" s="1">
        <f t="shared" si="120"/>
        <v>50887</v>
      </c>
      <c r="C1011">
        <f t="shared" si="121"/>
        <v>18</v>
      </c>
      <c r="D1011" s="2">
        <f t="shared" si="122"/>
        <v>4</v>
      </c>
      <c r="E1011" s="4">
        <v>24.1</v>
      </c>
      <c r="F1011">
        <v>24.1</v>
      </c>
      <c r="G1011">
        <f t="shared" si="123"/>
        <v>19.007000000000001</v>
      </c>
      <c r="H1011">
        <f t="shared" si="124"/>
        <v>1</v>
      </c>
      <c r="I1011">
        <f>Parameters!$B$1*H1011^(1/Parameters!$B$2)</f>
        <v>2.0499999999999998</v>
      </c>
      <c r="J1011" s="4">
        <v>9.2590000000000003</v>
      </c>
      <c r="K1011" s="5">
        <v>93.516999999999996</v>
      </c>
      <c r="L1011">
        <f t="shared" si="125"/>
        <v>1</v>
      </c>
      <c r="M1011">
        <f>Parameters!$B$4/53*(1+Parameters!$C$5*COS(2*PI()*(C1011-1)/53+Parameters!$C$6))</f>
        <v>4716981.1320754718</v>
      </c>
      <c r="N1011">
        <f t="shared" si="126"/>
        <v>0</v>
      </c>
      <c r="O1011" s="4">
        <v>202.12700000000001</v>
      </c>
      <c r="P1011">
        <f t="shared" si="127"/>
        <v>0.99654386968268682</v>
      </c>
    </row>
    <row r="1012" spans="1:16" x14ac:dyDescent="0.3">
      <c r="A1012">
        <v>7064</v>
      </c>
      <c r="B1012" s="1">
        <f t="shared" si="120"/>
        <v>50894</v>
      </c>
      <c r="C1012">
        <f t="shared" si="121"/>
        <v>19</v>
      </c>
      <c r="D1012" s="2">
        <f t="shared" si="122"/>
        <v>5</v>
      </c>
      <c r="E1012" s="4">
        <v>25.1</v>
      </c>
      <c r="F1012">
        <v>25.1</v>
      </c>
      <c r="G1012">
        <f t="shared" si="123"/>
        <v>20.007000000000001</v>
      </c>
      <c r="H1012">
        <f t="shared" si="124"/>
        <v>1</v>
      </c>
      <c r="I1012">
        <f>Parameters!$B$1*H1012^(1/Parameters!$B$2)</f>
        <v>2.0499999999999998</v>
      </c>
      <c r="J1012" s="4">
        <v>9.2590000000000003</v>
      </c>
      <c r="K1012" s="5">
        <v>80.959000000000003</v>
      </c>
      <c r="L1012">
        <f t="shared" si="125"/>
        <v>1</v>
      </c>
      <c r="M1012">
        <f>Parameters!$B$4/53*(1+Parameters!$C$5*COS(2*PI()*(C1012-1)/53+Parameters!$C$6))</f>
        <v>4716981.1320754718</v>
      </c>
      <c r="N1012">
        <f t="shared" si="126"/>
        <v>0</v>
      </c>
      <c r="O1012" s="4">
        <v>202.08600000000001</v>
      </c>
      <c r="P1012">
        <f t="shared" si="127"/>
        <v>0.99634172796655296</v>
      </c>
    </row>
    <row r="1013" spans="1:16" x14ac:dyDescent="0.3">
      <c r="A1013">
        <v>7071</v>
      </c>
      <c r="B1013" s="1">
        <f t="shared" si="120"/>
        <v>50901</v>
      </c>
      <c r="C1013">
        <f t="shared" si="121"/>
        <v>20</v>
      </c>
      <c r="D1013" s="2">
        <f t="shared" si="122"/>
        <v>5</v>
      </c>
      <c r="E1013" s="4">
        <v>25.1</v>
      </c>
      <c r="F1013">
        <v>25.1</v>
      </c>
      <c r="G1013">
        <f t="shared" si="123"/>
        <v>20.007000000000001</v>
      </c>
      <c r="H1013">
        <f t="shared" si="124"/>
        <v>1</v>
      </c>
      <c r="I1013">
        <f>Parameters!$B$1*H1013^(1/Parameters!$B$2)</f>
        <v>2.0499999999999998</v>
      </c>
      <c r="J1013" s="4">
        <v>9.2590000000000003</v>
      </c>
      <c r="K1013" s="5">
        <v>50.171999999999997</v>
      </c>
      <c r="L1013">
        <f t="shared" si="125"/>
        <v>1</v>
      </c>
      <c r="M1013">
        <f>Parameters!$B$4/53*(1+Parameters!$C$5*COS(2*PI()*(C1013-1)/53+Parameters!$C$6))</f>
        <v>4716981.1320754718</v>
      </c>
      <c r="N1013">
        <f t="shared" si="126"/>
        <v>0</v>
      </c>
      <c r="O1013" s="4">
        <v>202.08600000000001</v>
      </c>
      <c r="P1013">
        <f t="shared" si="127"/>
        <v>0.99634172796655296</v>
      </c>
    </row>
    <row r="1014" spans="1:16" x14ac:dyDescent="0.3">
      <c r="A1014">
        <v>7078</v>
      </c>
      <c r="B1014" s="1">
        <f t="shared" si="120"/>
        <v>50908</v>
      </c>
      <c r="C1014">
        <f t="shared" si="121"/>
        <v>21</v>
      </c>
      <c r="D1014" s="2">
        <f t="shared" si="122"/>
        <v>5</v>
      </c>
      <c r="E1014" s="4">
        <v>25.1</v>
      </c>
      <c r="F1014">
        <v>25.1</v>
      </c>
      <c r="G1014">
        <f t="shared" si="123"/>
        <v>20.007000000000001</v>
      </c>
      <c r="H1014">
        <f t="shared" si="124"/>
        <v>1</v>
      </c>
      <c r="I1014">
        <f>Parameters!$B$1*H1014^(1/Parameters!$B$2)</f>
        <v>2.0499999999999998</v>
      </c>
      <c r="J1014" s="4">
        <v>9.2590000000000003</v>
      </c>
      <c r="K1014" s="5">
        <v>40.203000000000003</v>
      </c>
      <c r="L1014">
        <f t="shared" si="125"/>
        <v>1</v>
      </c>
      <c r="M1014">
        <f>Parameters!$B$4/53*(1+Parameters!$C$5*COS(2*PI()*(C1014-1)/53+Parameters!$C$6))</f>
        <v>4716981.1320754718</v>
      </c>
      <c r="N1014">
        <f t="shared" si="126"/>
        <v>0</v>
      </c>
      <c r="O1014" s="4">
        <v>202.08600000000001</v>
      </c>
      <c r="P1014">
        <f t="shared" si="127"/>
        <v>0.99634172796655296</v>
      </c>
    </row>
    <row r="1015" spans="1:16" x14ac:dyDescent="0.3">
      <c r="A1015">
        <v>7085</v>
      </c>
      <c r="B1015" s="1">
        <f t="shared" si="120"/>
        <v>50915</v>
      </c>
      <c r="C1015">
        <f t="shared" si="121"/>
        <v>22</v>
      </c>
      <c r="D1015" s="2">
        <f t="shared" si="122"/>
        <v>5</v>
      </c>
      <c r="E1015" s="4">
        <v>25.1</v>
      </c>
      <c r="F1015">
        <v>25.1</v>
      </c>
      <c r="G1015">
        <f t="shared" si="123"/>
        <v>20.007000000000001</v>
      </c>
      <c r="H1015">
        <f t="shared" si="124"/>
        <v>1</v>
      </c>
      <c r="I1015">
        <f>Parameters!$B$1*H1015^(1/Parameters!$B$2)</f>
        <v>2.0499999999999998</v>
      </c>
      <c r="J1015" s="4">
        <v>9.2590000000000003</v>
      </c>
      <c r="K1015" s="5">
        <v>20.094999999999999</v>
      </c>
      <c r="L1015">
        <f t="shared" si="125"/>
        <v>1</v>
      </c>
      <c r="M1015">
        <f>Parameters!$B$4/53*(1+Parameters!$C$5*COS(2*PI()*(C1015-1)/53+Parameters!$C$6))</f>
        <v>4716981.1320754718</v>
      </c>
      <c r="N1015">
        <f t="shared" si="126"/>
        <v>0</v>
      </c>
      <c r="O1015" s="4">
        <v>202.08600000000001</v>
      </c>
      <c r="P1015">
        <f t="shared" si="127"/>
        <v>0.99634172796655296</v>
      </c>
    </row>
    <row r="1016" spans="1:16" x14ac:dyDescent="0.3">
      <c r="A1016">
        <v>7092</v>
      </c>
      <c r="B1016" s="1">
        <f t="shared" si="120"/>
        <v>50922</v>
      </c>
      <c r="C1016">
        <f t="shared" si="121"/>
        <v>23</v>
      </c>
      <c r="D1016" s="2">
        <f t="shared" si="122"/>
        <v>6</v>
      </c>
      <c r="E1016" s="4">
        <v>25.3</v>
      </c>
      <c r="F1016">
        <v>25.323</v>
      </c>
      <c r="G1016">
        <f t="shared" si="123"/>
        <v>20.23</v>
      </c>
      <c r="H1016">
        <f t="shared" si="124"/>
        <v>1</v>
      </c>
      <c r="I1016">
        <f>Parameters!$B$1*H1016^(1/Parameters!$B$2)</f>
        <v>2.0499999999999998</v>
      </c>
      <c r="J1016" s="4">
        <v>9.2590000000000003</v>
      </c>
      <c r="K1016" s="5">
        <v>10.842000000000001</v>
      </c>
      <c r="L1016">
        <f t="shared" si="125"/>
        <v>1</v>
      </c>
      <c r="M1016">
        <f>Parameters!$B$4/53*(1+Parameters!$C$5*COS(2*PI()*(C1016-1)/53+Parameters!$C$6))</f>
        <v>4716981.1320754718</v>
      </c>
      <c r="N1016">
        <f t="shared" si="126"/>
        <v>0</v>
      </c>
      <c r="O1016" s="4">
        <v>202.08799999999999</v>
      </c>
      <c r="P1016">
        <f t="shared" si="127"/>
        <v>0.9963515885380716</v>
      </c>
    </row>
    <row r="1017" spans="1:16" x14ac:dyDescent="0.3">
      <c r="A1017">
        <v>7099</v>
      </c>
      <c r="B1017" s="1">
        <f t="shared" si="120"/>
        <v>50929</v>
      </c>
      <c r="C1017">
        <f t="shared" si="121"/>
        <v>24</v>
      </c>
      <c r="D1017" s="2">
        <f t="shared" si="122"/>
        <v>6</v>
      </c>
      <c r="E1017" s="4">
        <v>25.3</v>
      </c>
      <c r="F1017">
        <v>25.390999999999998</v>
      </c>
      <c r="G1017">
        <f t="shared" si="123"/>
        <v>20.297999999999998</v>
      </c>
      <c r="H1017">
        <f t="shared" si="124"/>
        <v>1</v>
      </c>
      <c r="I1017">
        <f>Parameters!$B$1*H1017^(1/Parameters!$B$2)</f>
        <v>2.0499999999999998</v>
      </c>
      <c r="J1017" s="4">
        <v>9.2590000000000003</v>
      </c>
      <c r="K1017" s="5">
        <v>9.0850000000000009</v>
      </c>
      <c r="L1017">
        <f t="shared" si="125"/>
        <v>0.98120747380926676</v>
      </c>
      <c r="M1017">
        <f>Parameters!$B$4/53*(1+Parameters!$C$5*COS(2*PI()*(C1017-1)/53+Parameters!$C$6))</f>
        <v>4716981.1320754718</v>
      </c>
      <c r="N1017">
        <f t="shared" si="126"/>
        <v>3.1659454845350959E-2</v>
      </c>
      <c r="O1017" s="4">
        <v>201.46700000000001</v>
      </c>
      <c r="P1017">
        <f t="shared" si="127"/>
        <v>0.99328988108150751</v>
      </c>
    </row>
    <row r="1018" spans="1:16" x14ac:dyDescent="0.3">
      <c r="A1018">
        <v>7106</v>
      </c>
      <c r="B1018" s="1">
        <f t="shared" si="120"/>
        <v>50936</v>
      </c>
      <c r="C1018">
        <f t="shared" si="121"/>
        <v>25</v>
      </c>
      <c r="D1018" s="2">
        <f t="shared" si="122"/>
        <v>6</v>
      </c>
      <c r="E1018" s="4">
        <v>25.3</v>
      </c>
      <c r="F1018">
        <v>25.3</v>
      </c>
      <c r="G1018">
        <f t="shared" si="123"/>
        <v>20.207000000000001</v>
      </c>
      <c r="H1018">
        <f t="shared" si="124"/>
        <v>1</v>
      </c>
      <c r="I1018">
        <f>Parameters!$B$1*H1018^(1/Parameters!$B$2)</f>
        <v>2.0499999999999998</v>
      </c>
      <c r="J1018" s="4">
        <v>9.2590000000000003</v>
      </c>
      <c r="K1018" s="5">
        <v>12.961</v>
      </c>
      <c r="L1018">
        <f t="shared" si="125"/>
        <v>1</v>
      </c>
      <c r="M1018">
        <f>Parameters!$B$4/53*(1+Parameters!$C$5*COS(2*PI()*(C1018-1)/53+Parameters!$C$6))</f>
        <v>4716981.1320754718</v>
      </c>
      <c r="N1018">
        <f t="shared" si="126"/>
        <v>0</v>
      </c>
      <c r="O1018" s="4">
        <v>202.07</v>
      </c>
      <c r="P1018">
        <f t="shared" si="127"/>
        <v>0.99626284339440307</v>
      </c>
    </row>
    <row r="1019" spans="1:16" x14ac:dyDescent="0.3">
      <c r="A1019">
        <v>7113</v>
      </c>
      <c r="B1019" s="1">
        <f t="shared" si="120"/>
        <v>50943</v>
      </c>
      <c r="C1019">
        <f t="shared" si="121"/>
        <v>26</v>
      </c>
      <c r="D1019" s="2">
        <f t="shared" si="122"/>
        <v>6</v>
      </c>
      <c r="E1019" s="4">
        <v>25.3</v>
      </c>
      <c r="F1019">
        <v>25.626000000000001</v>
      </c>
      <c r="G1019">
        <f t="shared" si="123"/>
        <v>20.533000000000001</v>
      </c>
      <c r="H1019">
        <f t="shared" si="124"/>
        <v>1</v>
      </c>
      <c r="I1019">
        <f>Parameters!$B$1*H1019^(1/Parameters!$B$2)</f>
        <v>2.0499999999999998</v>
      </c>
      <c r="J1019" s="4">
        <v>9.2590000000000003</v>
      </c>
      <c r="K1019" s="5">
        <v>11.621</v>
      </c>
      <c r="L1019">
        <f t="shared" si="125"/>
        <v>1</v>
      </c>
      <c r="M1019">
        <f>Parameters!$B$4/53*(1+Parameters!$C$5*COS(2*PI()*(C1019-1)/53+Parameters!$C$6))</f>
        <v>4716981.1320754718</v>
      </c>
      <c r="N1019">
        <f t="shared" si="126"/>
        <v>0</v>
      </c>
      <c r="O1019" s="4">
        <v>202.167</v>
      </c>
      <c r="P1019">
        <f t="shared" si="127"/>
        <v>0.99674108111306126</v>
      </c>
    </row>
    <row r="1020" spans="1:16" x14ac:dyDescent="0.3">
      <c r="A1020">
        <v>7120</v>
      </c>
      <c r="B1020" s="1">
        <f t="shared" si="120"/>
        <v>50950</v>
      </c>
      <c r="C1020">
        <f t="shared" si="121"/>
        <v>27</v>
      </c>
      <c r="D1020" s="2">
        <f t="shared" si="122"/>
        <v>6</v>
      </c>
      <c r="E1020" s="4">
        <v>25.3</v>
      </c>
      <c r="F1020">
        <v>25.390999999999998</v>
      </c>
      <c r="G1020">
        <f t="shared" si="123"/>
        <v>20.297999999999998</v>
      </c>
      <c r="H1020">
        <f t="shared" si="124"/>
        <v>1</v>
      </c>
      <c r="I1020">
        <f>Parameters!$B$1*H1020^(1/Parameters!$B$2)</f>
        <v>2.0499999999999998</v>
      </c>
      <c r="J1020" s="4">
        <v>9.2590000000000003</v>
      </c>
      <c r="K1020" s="5">
        <v>9.1739999999999995</v>
      </c>
      <c r="L1020">
        <f t="shared" si="125"/>
        <v>0.99081974295280262</v>
      </c>
      <c r="M1020">
        <f>Parameters!$B$4/53*(1+Parameters!$C$5*COS(2*PI()*(C1020-1)/53+Parameters!$C$6))</f>
        <v>4716981.1320754718</v>
      </c>
      <c r="N1020">
        <f t="shared" si="126"/>
        <v>1.5465825642844046E-2</v>
      </c>
      <c r="O1020" s="4">
        <v>199.946</v>
      </c>
      <c r="P1020">
        <f t="shared" si="127"/>
        <v>0.98579091644151695</v>
      </c>
    </row>
    <row r="1021" spans="1:16" x14ac:dyDescent="0.3">
      <c r="A1021">
        <v>7127</v>
      </c>
      <c r="B1021" s="1">
        <f t="shared" si="120"/>
        <v>50957</v>
      </c>
      <c r="C1021">
        <f t="shared" si="121"/>
        <v>28</v>
      </c>
      <c r="D1021" s="2">
        <f t="shared" si="122"/>
        <v>7</v>
      </c>
      <c r="E1021" s="4">
        <v>26</v>
      </c>
      <c r="F1021">
        <v>26.091000000000001</v>
      </c>
      <c r="G1021">
        <f t="shared" si="123"/>
        <v>20.998000000000001</v>
      </c>
      <c r="H1021">
        <f t="shared" si="124"/>
        <v>1</v>
      </c>
      <c r="I1021">
        <f>Parameters!$B$1*H1021^(1/Parameters!$B$2)</f>
        <v>2.0499999999999998</v>
      </c>
      <c r="J1021" s="4">
        <v>9.2590000000000003</v>
      </c>
      <c r="K1021" s="5">
        <v>9.1859999999999999</v>
      </c>
      <c r="L1021">
        <f t="shared" si="125"/>
        <v>0.99211577924181871</v>
      </c>
      <c r="M1021">
        <f>Parameters!$B$4/53*(1+Parameters!$C$5*COS(2*PI()*(C1021-1)/53+Parameters!$C$6))</f>
        <v>4716981.1320754718</v>
      </c>
      <c r="N1021">
        <f t="shared" si="126"/>
        <v>1.3282414963854319E-2</v>
      </c>
      <c r="O1021" s="4">
        <v>197.71100000000001</v>
      </c>
      <c r="P1021">
        <f t="shared" si="127"/>
        <v>0.97477172776934151</v>
      </c>
    </row>
    <row r="1022" spans="1:16" x14ac:dyDescent="0.3">
      <c r="A1022">
        <v>7134</v>
      </c>
      <c r="B1022" s="1">
        <f t="shared" si="120"/>
        <v>50964</v>
      </c>
      <c r="C1022">
        <f t="shared" si="121"/>
        <v>29</v>
      </c>
      <c r="D1022" s="2">
        <f t="shared" si="122"/>
        <v>7</v>
      </c>
      <c r="E1022" s="4">
        <v>26</v>
      </c>
      <c r="F1022">
        <v>26.091000000000001</v>
      </c>
      <c r="G1022">
        <f t="shared" si="123"/>
        <v>20.998000000000001</v>
      </c>
      <c r="H1022">
        <f t="shared" si="124"/>
        <v>1</v>
      </c>
      <c r="I1022">
        <f>Parameters!$B$1*H1022^(1/Parameters!$B$2)</f>
        <v>2.0499999999999998</v>
      </c>
      <c r="J1022" s="4">
        <v>9.2590000000000003</v>
      </c>
      <c r="K1022" s="5">
        <v>9.1910000000000007</v>
      </c>
      <c r="L1022">
        <f t="shared" si="125"/>
        <v>0.99265579436224216</v>
      </c>
      <c r="M1022">
        <f>Parameters!$B$4/53*(1+Parameters!$C$5*COS(2*PI()*(C1022-1)/53+Parameters!$C$6))</f>
        <v>4716981.1320754718</v>
      </c>
      <c r="N1022">
        <f t="shared" si="126"/>
        <v>1.2372660514275125E-2</v>
      </c>
      <c r="O1022" s="4">
        <v>194.55199999999999</v>
      </c>
      <c r="P1022">
        <f t="shared" si="127"/>
        <v>0.95919695505551494</v>
      </c>
    </row>
    <row r="1023" spans="1:16" x14ac:dyDescent="0.3">
      <c r="A1023">
        <v>7141</v>
      </c>
      <c r="B1023" s="1">
        <f t="shared" si="120"/>
        <v>50971</v>
      </c>
      <c r="C1023">
        <f t="shared" si="121"/>
        <v>30</v>
      </c>
      <c r="D1023" s="2">
        <f t="shared" si="122"/>
        <v>7</v>
      </c>
      <c r="E1023" s="4">
        <v>26</v>
      </c>
      <c r="F1023">
        <v>26</v>
      </c>
      <c r="G1023">
        <f t="shared" si="123"/>
        <v>20.907</v>
      </c>
      <c r="H1023">
        <f t="shared" si="124"/>
        <v>1</v>
      </c>
      <c r="I1023">
        <f>Parameters!$B$1*H1023^(1/Parameters!$B$2)</f>
        <v>2.0499999999999998</v>
      </c>
      <c r="J1023" s="4">
        <v>9.2590000000000003</v>
      </c>
      <c r="K1023" s="5">
        <v>9.1530000000000005</v>
      </c>
      <c r="L1023">
        <f t="shared" si="125"/>
        <v>0.98855167944702449</v>
      </c>
      <c r="M1023">
        <f>Parameters!$B$4/53*(1+Parameters!$C$5*COS(2*PI()*(C1023-1)/53+Parameters!$C$6))</f>
        <v>4716981.1320754718</v>
      </c>
      <c r="N1023">
        <f t="shared" si="126"/>
        <v>1.9286794331076024E-2</v>
      </c>
      <c r="O1023" s="4">
        <v>200.04499999999999</v>
      </c>
      <c r="P1023">
        <f t="shared" si="127"/>
        <v>0.98627901473169377</v>
      </c>
    </row>
    <row r="1024" spans="1:16" x14ac:dyDescent="0.3">
      <c r="A1024">
        <v>7148</v>
      </c>
      <c r="B1024" s="1">
        <f t="shared" si="120"/>
        <v>50978</v>
      </c>
      <c r="C1024">
        <f t="shared" si="121"/>
        <v>31</v>
      </c>
      <c r="D1024" s="2">
        <f t="shared" si="122"/>
        <v>7</v>
      </c>
      <c r="E1024" s="4">
        <v>26</v>
      </c>
      <c r="F1024">
        <v>26.108000000000001</v>
      </c>
      <c r="G1024">
        <f t="shared" si="123"/>
        <v>21.015000000000001</v>
      </c>
      <c r="H1024">
        <f t="shared" si="124"/>
        <v>1</v>
      </c>
      <c r="I1024">
        <f>Parameters!$B$1*H1024^(1/Parameters!$B$2)</f>
        <v>2.0499999999999998</v>
      </c>
      <c r="J1024" s="4">
        <v>9.2590000000000003</v>
      </c>
      <c r="K1024" s="5">
        <v>9.173</v>
      </c>
      <c r="L1024">
        <f t="shared" si="125"/>
        <v>0.99071173992871797</v>
      </c>
      <c r="M1024">
        <f>Parameters!$B$4/53*(1+Parameters!$C$5*COS(2*PI()*(C1024-1)/53+Parameters!$C$6))</f>
        <v>4716981.1320754718</v>
      </c>
      <c r="N1024">
        <f t="shared" si="126"/>
        <v>1.5647776532759811E-2</v>
      </c>
      <c r="O1024" s="4">
        <v>200.81</v>
      </c>
      <c r="P1024">
        <f t="shared" si="127"/>
        <v>0.99005068333760626</v>
      </c>
    </row>
    <row r="1025" spans="1:16" x14ac:dyDescent="0.3">
      <c r="A1025">
        <v>7155</v>
      </c>
      <c r="B1025" s="1">
        <f t="shared" si="120"/>
        <v>50985</v>
      </c>
      <c r="C1025">
        <f t="shared" si="121"/>
        <v>32</v>
      </c>
      <c r="D1025" s="2">
        <f t="shared" si="122"/>
        <v>8</v>
      </c>
      <c r="E1025" s="4">
        <v>26.4</v>
      </c>
      <c r="F1025">
        <v>26.4</v>
      </c>
      <c r="G1025">
        <f t="shared" si="123"/>
        <v>21.306999999999999</v>
      </c>
      <c r="H1025">
        <f t="shared" si="124"/>
        <v>1</v>
      </c>
      <c r="I1025">
        <f>Parameters!$B$1*H1025^(1/Parameters!$B$2)</f>
        <v>2.0499999999999998</v>
      </c>
      <c r="J1025" s="4">
        <v>9.2590000000000003</v>
      </c>
      <c r="K1025" s="5">
        <v>25.850999999999999</v>
      </c>
      <c r="L1025">
        <f t="shared" si="125"/>
        <v>1</v>
      </c>
      <c r="M1025">
        <f>Parameters!$B$4/53*(1+Parameters!$C$5*COS(2*PI()*(C1025-1)/53+Parameters!$C$6))</f>
        <v>4716981.1320754718</v>
      </c>
      <c r="N1025">
        <f t="shared" si="126"/>
        <v>0</v>
      </c>
      <c r="O1025" s="4">
        <v>202.04300000000001</v>
      </c>
      <c r="P1025">
        <f t="shared" si="127"/>
        <v>0.99612972567890035</v>
      </c>
    </row>
    <row r="1026" spans="1:16" x14ac:dyDescent="0.3">
      <c r="A1026">
        <v>7162</v>
      </c>
      <c r="B1026" s="1">
        <f t="shared" si="120"/>
        <v>50992</v>
      </c>
      <c r="C1026">
        <f t="shared" si="121"/>
        <v>33</v>
      </c>
      <c r="D1026" s="2">
        <f t="shared" si="122"/>
        <v>8</v>
      </c>
      <c r="E1026" s="4">
        <v>26.4</v>
      </c>
      <c r="F1026">
        <v>26.4</v>
      </c>
      <c r="G1026">
        <f t="shared" si="123"/>
        <v>21.306999999999999</v>
      </c>
      <c r="H1026">
        <f t="shared" si="124"/>
        <v>1</v>
      </c>
      <c r="I1026">
        <f>Parameters!$B$1*H1026^(1/Parameters!$B$2)</f>
        <v>2.0499999999999998</v>
      </c>
      <c r="J1026" s="4">
        <v>9.2590000000000003</v>
      </c>
      <c r="K1026" s="5">
        <v>12.239000000000001</v>
      </c>
      <c r="L1026">
        <f t="shared" si="125"/>
        <v>1</v>
      </c>
      <c r="M1026">
        <f>Parameters!$B$4/53*(1+Parameters!$C$5*COS(2*PI()*(C1026-1)/53+Parameters!$C$6))</f>
        <v>4716981.1320754718</v>
      </c>
      <c r="N1026">
        <f t="shared" si="126"/>
        <v>0</v>
      </c>
      <c r="O1026" s="4">
        <v>202.04300000000001</v>
      </c>
      <c r="P1026">
        <f t="shared" si="127"/>
        <v>0.99612972567890035</v>
      </c>
    </row>
    <row r="1027" spans="1:16" x14ac:dyDescent="0.3">
      <c r="A1027">
        <v>7169</v>
      </c>
      <c r="B1027" s="1">
        <f t="shared" si="120"/>
        <v>50999</v>
      </c>
      <c r="C1027">
        <f t="shared" si="121"/>
        <v>34</v>
      </c>
      <c r="D1027" s="2">
        <f t="shared" si="122"/>
        <v>8</v>
      </c>
      <c r="E1027" s="4">
        <v>26.4</v>
      </c>
      <c r="F1027">
        <v>26.491</v>
      </c>
      <c r="G1027">
        <f t="shared" si="123"/>
        <v>21.398</v>
      </c>
      <c r="H1027">
        <f t="shared" si="124"/>
        <v>1</v>
      </c>
      <c r="I1027">
        <f>Parameters!$B$1*H1027^(1/Parameters!$B$2)</f>
        <v>2.0499999999999998</v>
      </c>
      <c r="J1027" s="4">
        <v>9.2590000000000003</v>
      </c>
      <c r="K1027" s="5">
        <v>9.18</v>
      </c>
      <c r="L1027">
        <f t="shared" si="125"/>
        <v>0.99146776109731061</v>
      </c>
      <c r="M1027">
        <f>Parameters!$B$4/53*(1+Parameters!$C$5*COS(2*PI()*(C1027-1)/53+Parameters!$C$6))</f>
        <v>4716981.1320754718</v>
      </c>
      <c r="N1027">
        <f t="shared" si="126"/>
        <v>1.4374120303349277E-2</v>
      </c>
      <c r="O1027" s="4">
        <v>200.261</v>
      </c>
      <c r="P1027">
        <f t="shared" si="127"/>
        <v>0.98734395645571615</v>
      </c>
    </row>
    <row r="1028" spans="1:16" x14ac:dyDescent="0.3">
      <c r="A1028">
        <v>7176</v>
      </c>
      <c r="B1028" s="1">
        <f t="shared" ref="B1028:B1091" si="128">A1028+43830</f>
        <v>51006</v>
      </c>
      <c r="C1028">
        <f t="shared" ref="C1028:C1091" si="129">WEEKNUM(B1028)</f>
        <v>35</v>
      </c>
      <c r="D1028" s="2">
        <f t="shared" ref="D1028:D1091" si="130">MONTH(B1028)</f>
        <v>8</v>
      </c>
      <c r="E1028" s="4">
        <v>26.4</v>
      </c>
      <c r="F1028">
        <v>26.491</v>
      </c>
      <c r="G1028">
        <f t="shared" ref="G1028:G1091" si="131">F1028-5.093</f>
        <v>21.398</v>
      </c>
      <c r="H1028">
        <f t="shared" ref="H1028:H1091" si="132">MIN(1,F1028/E1028)</f>
        <v>1</v>
      </c>
      <c r="I1028">
        <f>Parameters!$B$1*H1028^(1/Parameters!$B$2)</f>
        <v>2.0499999999999998</v>
      </c>
      <c r="J1028" s="4">
        <v>9.2590000000000003</v>
      </c>
      <c r="K1028" s="5">
        <v>9.1850000000000005</v>
      </c>
      <c r="L1028">
        <f t="shared" ref="L1028:L1091" si="133">MIN(1,K1028/J1028)</f>
        <v>0.99200777621773406</v>
      </c>
      <c r="M1028">
        <f>Parameters!$B$4/53*(1+Parameters!$C$5*COS(2*PI()*(C1028-1)/53+Parameters!$C$6))</f>
        <v>4716981.1320754718</v>
      </c>
      <c r="N1028">
        <f t="shared" ref="N1028:N1091" si="134">2*M1028/(J1028*86400*7)*(1-L1028)</f>
        <v>1.3464365853770083E-2</v>
      </c>
      <c r="O1028" s="4">
        <v>198.678</v>
      </c>
      <c r="P1028">
        <f t="shared" ref="P1028:P1091" si="135">O1028/202.828</f>
        <v>0.97953931409864514</v>
      </c>
    </row>
    <row r="1029" spans="1:16" x14ac:dyDescent="0.3">
      <c r="A1029">
        <v>7183</v>
      </c>
      <c r="B1029" s="1">
        <f t="shared" si="128"/>
        <v>51013</v>
      </c>
      <c r="C1029">
        <f t="shared" si="129"/>
        <v>36</v>
      </c>
      <c r="D1029" s="2">
        <f t="shared" si="130"/>
        <v>8</v>
      </c>
      <c r="E1029" s="4">
        <v>26.4</v>
      </c>
      <c r="F1029">
        <v>26.491</v>
      </c>
      <c r="G1029">
        <f t="shared" si="131"/>
        <v>21.398</v>
      </c>
      <c r="H1029">
        <f t="shared" si="132"/>
        <v>1</v>
      </c>
      <c r="I1029">
        <f>Parameters!$B$1*H1029^(1/Parameters!$B$2)</f>
        <v>2.0499999999999998</v>
      </c>
      <c r="J1029" s="4">
        <v>9.2590000000000003</v>
      </c>
      <c r="K1029" s="5">
        <v>9.18</v>
      </c>
      <c r="L1029">
        <f t="shared" si="133"/>
        <v>0.99146776109731061</v>
      </c>
      <c r="M1029">
        <f>Parameters!$B$4/53*(1+Parameters!$C$5*COS(2*PI()*(C1029-1)/53+Parameters!$C$6))</f>
        <v>4716981.1320754718</v>
      </c>
      <c r="N1029">
        <f t="shared" si="134"/>
        <v>1.4374120303349277E-2</v>
      </c>
      <c r="O1029" s="4">
        <v>199.453</v>
      </c>
      <c r="P1029">
        <f t="shared" si="135"/>
        <v>0.98336028556215116</v>
      </c>
    </row>
    <row r="1030" spans="1:16" x14ac:dyDescent="0.3">
      <c r="A1030">
        <v>7190</v>
      </c>
      <c r="B1030" s="1">
        <f t="shared" si="128"/>
        <v>51020</v>
      </c>
      <c r="C1030">
        <f t="shared" si="129"/>
        <v>37</v>
      </c>
      <c r="D1030" s="2">
        <f t="shared" si="130"/>
        <v>9</v>
      </c>
      <c r="E1030" s="4">
        <v>25</v>
      </c>
      <c r="F1030">
        <v>25.091000000000001</v>
      </c>
      <c r="G1030">
        <f t="shared" si="131"/>
        <v>19.998000000000001</v>
      </c>
      <c r="H1030">
        <f t="shared" si="132"/>
        <v>1</v>
      </c>
      <c r="I1030">
        <f>Parameters!$B$1*H1030^(1/Parameters!$B$2)</f>
        <v>2.0499999999999998</v>
      </c>
      <c r="J1030" s="4">
        <v>9.2590000000000003</v>
      </c>
      <c r="K1030" s="5">
        <v>9.1880000000000006</v>
      </c>
      <c r="L1030">
        <f t="shared" si="133"/>
        <v>0.99233178528998811</v>
      </c>
      <c r="M1030">
        <f>Parameters!$B$4/53*(1+Parameters!$C$5*COS(2*PI()*(C1030-1)/53+Parameters!$C$6))</f>
        <v>4716981.1320754718</v>
      </c>
      <c r="N1030">
        <f t="shared" si="134"/>
        <v>1.2918513184022604E-2</v>
      </c>
      <c r="O1030" s="4">
        <v>197.79599999999999</v>
      </c>
      <c r="P1030">
        <f t="shared" si="135"/>
        <v>0.97519080205888731</v>
      </c>
    </row>
    <row r="1031" spans="1:16" x14ac:dyDescent="0.3">
      <c r="A1031">
        <v>7197</v>
      </c>
      <c r="B1031" s="1">
        <f t="shared" si="128"/>
        <v>51027</v>
      </c>
      <c r="C1031">
        <f t="shared" si="129"/>
        <v>38</v>
      </c>
      <c r="D1031" s="2">
        <f t="shared" si="130"/>
        <v>9</v>
      </c>
      <c r="E1031" s="4">
        <v>25</v>
      </c>
      <c r="F1031">
        <v>25.091000000000001</v>
      </c>
      <c r="G1031">
        <f t="shared" si="131"/>
        <v>19.998000000000001</v>
      </c>
      <c r="H1031">
        <f t="shared" si="132"/>
        <v>1</v>
      </c>
      <c r="I1031">
        <f>Parameters!$B$1*H1031^(1/Parameters!$B$2)</f>
        <v>2.0499999999999998</v>
      </c>
      <c r="J1031" s="4">
        <v>9.2590000000000003</v>
      </c>
      <c r="K1031" s="5">
        <v>9.2029999999999994</v>
      </c>
      <c r="L1031">
        <f t="shared" si="133"/>
        <v>0.99395183065125814</v>
      </c>
      <c r="M1031">
        <f>Parameters!$B$4/53*(1+Parameters!$C$5*COS(2*PI()*(C1031-1)/53+Parameters!$C$6))</f>
        <v>4716981.1320754718</v>
      </c>
      <c r="N1031">
        <f t="shared" si="134"/>
        <v>1.0189249835285585E-2</v>
      </c>
      <c r="O1031" s="4">
        <v>192.53200000000001</v>
      </c>
      <c r="P1031">
        <f t="shared" si="135"/>
        <v>0.94923777782160257</v>
      </c>
    </row>
    <row r="1032" spans="1:16" x14ac:dyDescent="0.3">
      <c r="A1032">
        <v>7204</v>
      </c>
      <c r="B1032" s="1">
        <f t="shared" si="128"/>
        <v>51034</v>
      </c>
      <c r="C1032">
        <f t="shared" si="129"/>
        <v>39</v>
      </c>
      <c r="D1032" s="2">
        <f t="shared" si="130"/>
        <v>9</v>
      </c>
      <c r="E1032" s="4">
        <v>25</v>
      </c>
      <c r="F1032">
        <v>25.091000000000001</v>
      </c>
      <c r="G1032">
        <f t="shared" si="131"/>
        <v>19.998000000000001</v>
      </c>
      <c r="H1032">
        <f t="shared" si="132"/>
        <v>1</v>
      </c>
      <c r="I1032">
        <f>Parameters!$B$1*H1032^(1/Parameters!$B$2)</f>
        <v>2.0499999999999998</v>
      </c>
      <c r="J1032" s="4">
        <v>9.2590000000000003</v>
      </c>
      <c r="K1032" s="5">
        <v>9.2100000000000009</v>
      </c>
      <c r="L1032">
        <f t="shared" si="133"/>
        <v>0.994707851819851</v>
      </c>
      <c r="M1032">
        <f>Parameters!$B$4/53*(1+Parameters!$C$5*COS(2*PI()*(C1032-1)/53+Parameters!$C$6))</f>
        <v>4716981.1320754718</v>
      </c>
      <c r="N1032">
        <f t="shared" si="134"/>
        <v>8.9155936058746763E-3</v>
      </c>
      <c r="O1032" s="4">
        <v>185.33199999999999</v>
      </c>
      <c r="P1032">
        <f t="shared" si="135"/>
        <v>0.91373972035419171</v>
      </c>
    </row>
    <row r="1033" spans="1:16" x14ac:dyDescent="0.3">
      <c r="A1033">
        <v>7211</v>
      </c>
      <c r="B1033" s="1">
        <f t="shared" si="128"/>
        <v>51041</v>
      </c>
      <c r="C1033">
        <f t="shared" si="129"/>
        <v>40</v>
      </c>
      <c r="D1033" s="2">
        <f t="shared" si="130"/>
        <v>9</v>
      </c>
      <c r="E1033" s="4">
        <v>25</v>
      </c>
      <c r="F1033">
        <v>25.091000000000001</v>
      </c>
      <c r="G1033">
        <f t="shared" si="131"/>
        <v>19.998000000000001</v>
      </c>
      <c r="H1033">
        <f t="shared" si="132"/>
        <v>1</v>
      </c>
      <c r="I1033">
        <f>Parameters!$B$1*H1033^(1/Parameters!$B$2)</f>
        <v>2.0499999999999998</v>
      </c>
      <c r="J1033" s="4">
        <v>9.2590000000000003</v>
      </c>
      <c r="K1033" s="5">
        <v>9.2149999999999999</v>
      </c>
      <c r="L1033">
        <f t="shared" si="133"/>
        <v>0.99524786694027423</v>
      </c>
      <c r="M1033">
        <f>Parameters!$B$4/53*(1+Parameters!$C$5*COS(2*PI()*(C1033-1)/53+Parameters!$C$6))</f>
        <v>4716981.1320754718</v>
      </c>
      <c r="N1033">
        <f t="shared" si="134"/>
        <v>8.0058391562958554E-3</v>
      </c>
      <c r="O1033" s="4">
        <v>176.80699999999999</v>
      </c>
      <c r="P1033">
        <f t="shared" si="135"/>
        <v>0.8717090342556254</v>
      </c>
    </row>
    <row r="1034" spans="1:16" x14ac:dyDescent="0.3">
      <c r="A1034">
        <v>7218</v>
      </c>
      <c r="B1034" s="1">
        <f t="shared" si="128"/>
        <v>51048</v>
      </c>
      <c r="C1034">
        <f t="shared" si="129"/>
        <v>41</v>
      </c>
      <c r="D1034" s="2">
        <f t="shared" si="130"/>
        <v>10</v>
      </c>
      <c r="E1034" s="4">
        <v>24.3</v>
      </c>
      <c r="F1034">
        <v>24.390999999999998</v>
      </c>
      <c r="G1034">
        <f t="shared" si="131"/>
        <v>19.297999999999998</v>
      </c>
      <c r="H1034">
        <f t="shared" si="132"/>
        <v>1</v>
      </c>
      <c r="I1034">
        <f>Parameters!$B$1*H1034^(1/Parameters!$B$2)</f>
        <v>2.0499999999999998</v>
      </c>
      <c r="J1034" s="4">
        <v>9.2590000000000003</v>
      </c>
      <c r="K1034" s="5">
        <v>9.1850000000000005</v>
      </c>
      <c r="L1034">
        <f t="shared" si="133"/>
        <v>0.99200777621773406</v>
      </c>
      <c r="M1034">
        <f>Parameters!$B$4/53*(1+Parameters!$C$5*COS(2*PI()*(C1034-1)/53+Parameters!$C$6))</f>
        <v>4716981.1320754718</v>
      </c>
      <c r="N1034">
        <f t="shared" si="134"/>
        <v>1.3464365853770083E-2</v>
      </c>
      <c r="O1034" s="4">
        <v>176.351</v>
      </c>
      <c r="P1034">
        <f t="shared" si="135"/>
        <v>0.86946082394935609</v>
      </c>
    </row>
    <row r="1035" spans="1:16" x14ac:dyDescent="0.3">
      <c r="A1035">
        <v>7225</v>
      </c>
      <c r="B1035" s="1">
        <f t="shared" si="128"/>
        <v>51055</v>
      </c>
      <c r="C1035">
        <f t="shared" si="129"/>
        <v>42</v>
      </c>
      <c r="D1035" s="2">
        <f t="shared" si="130"/>
        <v>10</v>
      </c>
      <c r="E1035" s="4">
        <v>24.3</v>
      </c>
      <c r="F1035">
        <v>24.3</v>
      </c>
      <c r="G1035">
        <f t="shared" si="131"/>
        <v>19.207000000000001</v>
      </c>
      <c r="H1035">
        <f t="shared" si="132"/>
        <v>1</v>
      </c>
      <c r="I1035">
        <f>Parameters!$B$1*H1035^(1/Parameters!$B$2)</f>
        <v>2.0499999999999998</v>
      </c>
      <c r="J1035" s="4">
        <v>9.2590000000000003</v>
      </c>
      <c r="K1035" s="5">
        <v>51.71</v>
      </c>
      <c r="L1035">
        <f t="shared" si="133"/>
        <v>1</v>
      </c>
      <c r="M1035">
        <f>Parameters!$B$4/53*(1+Parameters!$C$5*COS(2*PI()*(C1035-1)/53+Parameters!$C$6))</f>
        <v>4716981.1320754718</v>
      </c>
      <c r="N1035">
        <f t="shared" si="134"/>
        <v>0</v>
      </c>
      <c r="O1035" s="4">
        <v>193.57499999999999</v>
      </c>
      <c r="P1035">
        <f t="shared" si="135"/>
        <v>0.95438006586861768</v>
      </c>
    </row>
    <row r="1036" spans="1:16" x14ac:dyDescent="0.3">
      <c r="A1036">
        <v>7232</v>
      </c>
      <c r="B1036" s="1">
        <f t="shared" si="128"/>
        <v>51062</v>
      </c>
      <c r="C1036">
        <f t="shared" si="129"/>
        <v>43</v>
      </c>
      <c r="D1036" s="2">
        <f t="shared" si="130"/>
        <v>10</v>
      </c>
      <c r="E1036" s="4">
        <v>24.3</v>
      </c>
      <c r="F1036">
        <v>24.3</v>
      </c>
      <c r="G1036">
        <f t="shared" si="131"/>
        <v>19.207000000000001</v>
      </c>
      <c r="H1036">
        <f t="shared" si="132"/>
        <v>1</v>
      </c>
      <c r="I1036">
        <f>Parameters!$B$1*H1036^(1/Parameters!$B$2)</f>
        <v>2.0499999999999998</v>
      </c>
      <c r="J1036" s="4">
        <v>9.2590000000000003</v>
      </c>
      <c r="K1036" s="5">
        <v>88.504000000000005</v>
      </c>
      <c r="L1036">
        <f t="shared" si="133"/>
        <v>1</v>
      </c>
      <c r="M1036">
        <f>Parameters!$B$4/53*(1+Parameters!$C$5*COS(2*PI()*(C1036-1)/53+Parameters!$C$6))</f>
        <v>4716981.1320754718</v>
      </c>
      <c r="N1036">
        <f t="shared" si="134"/>
        <v>0</v>
      </c>
      <c r="O1036" s="4">
        <v>202.12100000000001</v>
      </c>
      <c r="P1036">
        <f t="shared" si="135"/>
        <v>0.99651428796813069</v>
      </c>
    </row>
    <row r="1037" spans="1:16" x14ac:dyDescent="0.3">
      <c r="A1037">
        <v>7239</v>
      </c>
      <c r="B1037" s="1">
        <f t="shared" si="128"/>
        <v>51069</v>
      </c>
      <c r="C1037">
        <f t="shared" si="129"/>
        <v>44</v>
      </c>
      <c r="D1037" s="2">
        <f t="shared" si="130"/>
        <v>10</v>
      </c>
      <c r="E1037" s="4">
        <v>24.3</v>
      </c>
      <c r="F1037">
        <v>24.3</v>
      </c>
      <c r="G1037">
        <f t="shared" si="131"/>
        <v>19.207000000000001</v>
      </c>
      <c r="H1037">
        <f t="shared" si="132"/>
        <v>1</v>
      </c>
      <c r="I1037">
        <f>Parameters!$B$1*H1037^(1/Parameters!$B$2)</f>
        <v>2.0499999999999998</v>
      </c>
      <c r="J1037" s="4">
        <v>9.2590000000000003</v>
      </c>
      <c r="K1037" s="5">
        <v>40.567</v>
      </c>
      <c r="L1037">
        <f t="shared" si="133"/>
        <v>1</v>
      </c>
      <c r="M1037">
        <f>Parameters!$B$4/53*(1+Parameters!$C$5*COS(2*PI()*(C1037-1)/53+Parameters!$C$6))</f>
        <v>4716981.1320754718</v>
      </c>
      <c r="N1037">
        <f t="shared" si="134"/>
        <v>0</v>
      </c>
      <c r="O1037" s="4">
        <v>202.12100000000001</v>
      </c>
      <c r="P1037">
        <f t="shared" si="135"/>
        <v>0.99651428796813069</v>
      </c>
    </row>
    <row r="1038" spans="1:16" x14ac:dyDescent="0.3">
      <c r="A1038">
        <v>7246</v>
      </c>
      <c r="B1038" s="1">
        <f t="shared" si="128"/>
        <v>51076</v>
      </c>
      <c r="C1038">
        <f t="shared" si="129"/>
        <v>45</v>
      </c>
      <c r="D1038" s="2">
        <f t="shared" si="130"/>
        <v>11</v>
      </c>
      <c r="E1038" s="4">
        <v>24.7</v>
      </c>
      <c r="F1038">
        <v>24.7</v>
      </c>
      <c r="G1038">
        <f t="shared" si="131"/>
        <v>19.606999999999999</v>
      </c>
      <c r="H1038">
        <f t="shared" si="132"/>
        <v>1</v>
      </c>
      <c r="I1038">
        <f>Parameters!$B$1*H1038^(1/Parameters!$B$2)</f>
        <v>2.0499999999999998</v>
      </c>
      <c r="J1038" s="4">
        <v>9.2590000000000003</v>
      </c>
      <c r="K1038" s="5">
        <v>64.335999999999999</v>
      </c>
      <c r="L1038">
        <f t="shared" si="133"/>
        <v>1</v>
      </c>
      <c r="M1038">
        <f>Parameters!$B$4/53*(1+Parameters!$C$5*COS(2*PI()*(C1038-1)/53+Parameters!$C$6))</f>
        <v>4716981.1320754718</v>
      </c>
      <c r="N1038">
        <f t="shared" si="134"/>
        <v>0</v>
      </c>
      <c r="O1038" s="4">
        <v>202.124</v>
      </c>
      <c r="P1038">
        <f t="shared" si="135"/>
        <v>0.99652907882540864</v>
      </c>
    </row>
    <row r="1039" spans="1:16" x14ac:dyDescent="0.3">
      <c r="A1039">
        <v>7253</v>
      </c>
      <c r="B1039" s="1">
        <f t="shared" si="128"/>
        <v>51083</v>
      </c>
      <c r="C1039">
        <f t="shared" si="129"/>
        <v>46</v>
      </c>
      <c r="D1039" s="2">
        <f t="shared" si="130"/>
        <v>11</v>
      </c>
      <c r="E1039" s="4">
        <v>24.7</v>
      </c>
      <c r="F1039">
        <v>24.7</v>
      </c>
      <c r="G1039">
        <f t="shared" si="131"/>
        <v>19.606999999999999</v>
      </c>
      <c r="H1039">
        <f t="shared" si="132"/>
        <v>1</v>
      </c>
      <c r="I1039">
        <f>Parameters!$B$1*H1039^(1/Parameters!$B$2)</f>
        <v>2.0499999999999998</v>
      </c>
      <c r="J1039" s="4">
        <v>9.2590000000000003</v>
      </c>
      <c r="K1039" s="5">
        <v>90.713999999999999</v>
      </c>
      <c r="L1039">
        <f t="shared" si="133"/>
        <v>1</v>
      </c>
      <c r="M1039">
        <f>Parameters!$B$4/53*(1+Parameters!$C$5*COS(2*PI()*(C1039-1)/53+Parameters!$C$6))</f>
        <v>4716981.1320754718</v>
      </c>
      <c r="N1039">
        <f t="shared" si="134"/>
        <v>0</v>
      </c>
      <c r="O1039" s="4">
        <v>202.124</v>
      </c>
      <c r="P1039">
        <f t="shared" si="135"/>
        <v>0.99652907882540864</v>
      </c>
    </row>
    <row r="1040" spans="1:16" x14ac:dyDescent="0.3">
      <c r="A1040">
        <v>7260</v>
      </c>
      <c r="B1040" s="1">
        <f t="shared" si="128"/>
        <v>51090</v>
      </c>
      <c r="C1040">
        <f t="shared" si="129"/>
        <v>47</v>
      </c>
      <c r="D1040" s="2">
        <f t="shared" si="130"/>
        <v>11</v>
      </c>
      <c r="E1040" s="4">
        <v>24.7</v>
      </c>
      <c r="F1040">
        <v>24.7</v>
      </c>
      <c r="G1040">
        <f t="shared" si="131"/>
        <v>19.606999999999999</v>
      </c>
      <c r="H1040">
        <f t="shared" si="132"/>
        <v>1</v>
      </c>
      <c r="I1040">
        <f>Parameters!$B$1*H1040^(1/Parameters!$B$2)</f>
        <v>2.0499999999999998</v>
      </c>
      <c r="J1040" s="4">
        <v>9.2590000000000003</v>
      </c>
      <c r="K1040" s="5">
        <v>149.08799999999999</v>
      </c>
      <c r="L1040">
        <f t="shared" si="133"/>
        <v>1</v>
      </c>
      <c r="M1040">
        <f>Parameters!$B$4/53*(1+Parameters!$C$5*COS(2*PI()*(C1040-1)/53+Parameters!$C$6))</f>
        <v>4716981.1320754718</v>
      </c>
      <c r="N1040">
        <f t="shared" si="134"/>
        <v>0</v>
      </c>
      <c r="O1040" s="4">
        <v>202.124</v>
      </c>
      <c r="P1040">
        <f t="shared" si="135"/>
        <v>0.99652907882540864</v>
      </c>
    </row>
    <row r="1041" spans="1:16" x14ac:dyDescent="0.3">
      <c r="A1041">
        <v>7267</v>
      </c>
      <c r="B1041" s="1">
        <f t="shared" si="128"/>
        <v>51097</v>
      </c>
      <c r="C1041">
        <f t="shared" si="129"/>
        <v>48</v>
      </c>
      <c r="D1041" s="2">
        <f t="shared" si="130"/>
        <v>11</v>
      </c>
      <c r="E1041" s="4">
        <v>24.7</v>
      </c>
      <c r="F1041">
        <v>24.7</v>
      </c>
      <c r="G1041">
        <f t="shared" si="131"/>
        <v>19.606999999999999</v>
      </c>
      <c r="H1041">
        <f t="shared" si="132"/>
        <v>1</v>
      </c>
      <c r="I1041">
        <f>Parameters!$B$1*H1041^(1/Parameters!$B$2)</f>
        <v>2.0499999999999998</v>
      </c>
      <c r="J1041" s="4">
        <v>9.2590000000000003</v>
      </c>
      <c r="K1041" s="5">
        <v>207.37700000000001</v>
      </c>
      <c r="L1041">
        <f t="shared" si="133"/>
        <v>1</v>
      </c>
      <c r="M1041">
        <f>Parameters!$B$4/53*(1+Parameters!$C$5*COS(2*PI()*(C1041-1)/53+Parameters!$C$6))</f>
        <v>4716981.1320754718</v>
      </c>
      <c r="N1041">
        <f t="shared" si="134"/>
        <v>0</v>
      </c>
      <c r="O1041" s="4">
        <v>202.124</v>
      </c>
      <c r="P1041">
        <f t="shared" si="135"/>
        <v>0.99652907882540864</v>
      </c>
    </row>
    <row r="1042" spans="1:16" x14ac:dyDescent="0.3">
      <c r="A1042">
        <v>7274</v>
      </c>
      <c r="B1042" s="1">
        <f t="shared" si="128"/>
        <v>51104</v>
      </c>
      <c r="C1042">
        <f t="shared" si="129"/>
        <v>49</v>
      </c>
      <c r="D1042" s="2">
        <f t="shared" si="130"/>
        <v>11</v>
      </c>
      <c r="E1042" s="4">
        <v>24.7</v>
      </c>
      <c r="F1042">
        <v>24.7</v>
      </c>
      <c r="G1042">
        <f t="shared" si="131"/>
        <v>19.606999999999999</v>
      </c>
      <c r="H1042">
        <f t="shared" si="132"/>
        <v>1</v>
      </c>
      <c r="I1042">
        <f>Parameters!$B$1*H1042^(1/Parameters!$B$2)</f>
        <v>2.0499999999999998</v>
      </c>
      <c r="J1042" s="4">
        <v>9.2590000000000003</v>
      </c>
      <c r="K1042" s="5">
        <v>206.8</v>
      </c>
      <c r="L1042">
        <f t="shared" si="133"/>
        <v>1</v>
      </c>
      <c r="M1042">
        <f>Parameters!$B$4/53*(1+Parameters!$C$5*COS(2*PI()*(C1042-1)/53+Parameters!$C$6))</f>
        <v>4716981.1320754718</v>
      </c>
      <c r="N1042">
        <f t="shared" si="134"/>
        <v>0</v>
      </c>
      <c r="O1042" s="4">
        <v>202.124</v>
      </c>
      <c r="P1042">
        <f t="shared" si="135"/>
        <v>0.99652907882540864</v>
      </c>
    </row>
    <row r="1043" spans="1:16" x14ac:dyDescent="0.3">
      <c r="A1043">
        <v>7281</v>
      </c>
      <c r="B1043" s="1">
        <f t="shared" si="128"/>
        <v>51111</v>
      </c>
      <c r="C1043">
        <f t="shared" si="129"/>
        <v>50</v>
      </c>
      <c r="D1043" s="2">
        <f t="shared" si="130"/>
        <v>12</v>
      </c>
      <c r="E1043" s="4">
        <v>25.5</v>
      </c>
      <c r="F1043">
        <v>25.5</v>
      </c>
      <c r="G1043">
        <f t="shared" si="131"/>
        <v>20.407</v>
      </c>
      <c r="H1043">
        <f t="shared" si="132"/>
        <v>1</v>
      </c>
      <c r="I1043">
        <f>Parameters!$B$1*H1043^(1/Parameters!$B$2)</f>
        <v>2.0499999999999998</v>
      </c>
      <c r="J1043" s="4">
        <v>9.2590000000000003</v>
      </c>
      <c r="K1043" s="5">
        <v>204.536</v>
      </c>
      <c r="L1043">
        <f t="shared" si="133"/>
        <v>1</v>
      </c>
      <c r="M1043">
        <f>Parameters!$B$4/53*(1+Parameters!$C$5*COS(2*PI()*(C1043-1)/53+Parameters!$C$6))</f>
        <v>4716981.1320754718</v>
      </c>
      <c r="N1043">
        <f t="shared" si="134"/>
        <v>0</v>
      </c>
      <c r="O1043" s="4">
        <v>202.08500000000001</v>
      </c>
      <c r="P1043">
        <f t="shared" si="135"/>
        <v>0.99633679768079364</v>
      </c>
    </row>
    <row r="1044" spans="1:16" x14ac:dyDescent="0.3">
      <c r="A1044">
        <v>7288</v>
      </c>
      <c r="B1044" s="1">
        <f t="shared" si="128"/>
        <v>51118</v>
      </c>
      <c r="C1044">
        <f t="shared" si="129"/>
        <v>51</v>
      </c>
      <c r="D1044" s="2">
        <f t="shared" si="130"/>
        <v>12</v>
      </c>
      <c r="E1044" s="4">
        <v>25.5</v>
      </c>
      <c r="F1044">
        <v>25.5</v>
      </c>
      <c r="G1044">
        <f t="shared" si="131"/>
        <v>20.407</v>
      </c>
      <c r="H1044">
        <f t="shared" si="132"/>
        <v>1</v>
      </c>
      <c r="I1044">
        <f>Parameters!$B$1*H1044^(1/Parameters!$B$2)</f>
        <v>2.0499999999999998</v>
      </c>
      <c r="J1044" s="4">
        <v>9.2590000000000003</v>
      </c>
      <c r="K1044" s="5">
        <v>137.48099999999999</v>
      </c>
      <c r="L1044">
        <f t="shared" si="133"/>
        <v>1</v>
      </c>
      <c r="M1044">
        <f>Parameters!$B$4/53*(1+Parameters!$C$5*COS(2*PI()*(C1044-1)/53+Parameters!$C$6))</f>
        <v>4716981.1320754718</v>
      </c>
      <c r="N1044">
        <f t="shared" si="134"/>
        <v>0</v>
      </c>
      <c r="O1044" s="4">
        <v>202.08500000000001</v>
      </c>
      <c r="P1044">
        <f t="shared" si="135"/>
        <v>0.99633679768079364</v>
      </c>
    </row>
    <row r="1045" spans="1:16" x14ac:dyDescent="0.3">
      <c r="A1045">
        <v>7295</v>
      </c>
      <c r="B1045" s="1">
        <f t="shared" si="128"/>
        <v>51125</v>
      </c>
      <c r="C1045">
        <f t="shared" si="129"/>
        <v>52</v>
      </c>
      <c r="D1045" s="2">
        <f t="shared" si="130"/>
        <v>12</v>
      </c>
      <c r="E1045" s="4">
        <v>25.5</v>
      </c>
      <c r="F1045">
        <v>25.5</v>
      </c>
      <c r="G1045">
        <f t="shared" si="131"/>
        <v>20.407</v>
      </c>
      <c r="H1045">
        <f t="shared" si="132"/>
        <v>1</v>
      </c>
      <c r="I1045">
        <f>Parameters!$B$1*H1045^(1/Parameters!$B$2)</f>
        <v>2.0499999999999998</v>
      </c>
      <c r="J1045" s="4">
        <v>9.2590000000000003</v>
      </c>
      <c r="K1045" s="5">
        <v>83.376999999999995</v>
      </c>
      <c r="L1045">
        <f t="shared" si="133"/>
        <v>1</v>
      </c>
      <c r="M1045">
        <f>Parameters!$B$4/53*(1+Parameters!$C$5*COS(2*PI()*(C1045-1)/53+Parameters!$C$6))</f>
        <v>4716981.1320754718</v>
      </c>
      <c r="N1045">
        <f t="shared" si="134"/>
        <v>0</v>
      </c>
      <c r="O1045" s="4">
        <v>202.08500000000001</v>
      </c>
      <c r="P1045">
        <f t="shared" si="135"/>
        <v>0.99633679768079364</v>
      </c>
    </row>
    <row r="1046" spans="1:16" x14ac:dyDescent="0.3">
      <c r="A1046">
        <v>7302</v>
      </c>
      <c r="B1046" s="1">
        <f t="shared" si="128"/>
        <v>51132</v>
      </c>
      <c r="C1046">
        <f t="shared" si="129"/>
        <v>53</v>
      </c>
      <c r="D1046" s="2">
        <f t="shared" si="130"/>
        <v>12</v>
      </c>
      <c r="E1046" s="4">
        <v>25.5</v>
      </c>
      <c r="F1046">
        <v>25.5</v>
      </c>
      <c r="G1046">
        <f t="shared" si="131"/>
        <v>20.407</v>
      </c>
      <c r="H1046">
        <f t="shared" si="132"/>
        <v>1</v>
      </c>
      <c r="I1046">
        <f>Parameters!$B$1*H1046^(1/Parameters!$B$2)</f>
        <v>2.0499999999999998</v>
      </c>
      <c r="J1046" s="4">
        <v>9.2590000000000003</v>
      </c>
      <c r="K1046" s="5">
        <v>64.807000000000002</v>
      </c>
      <c r="L1046">
        <f t="shared" si="133"/>
        <v>1</v>
      </c>
      <c r="M1046">
        <f>Parameters!$B$4/53*(1+Parameters!$C$5*COS(2*PI()*(C1046-1)/53+Parameters!$C$6))</f>
        <v>4716981.1320754718</v>
      </c>
      <c r="N1046">
        <f t="shared" si="134"/>
        <v>0</v>
      </c>
      <c r="O1046" s="4">
        <v>202.08500000000001</v>
      </c>
      <c r="P1046">
        <f t="shared" si="135"/>
        <v>0.99633679768079364</v>
      </c>
    </row>
    <row r="1047" spans="1:16" x14ac:dyDescent="0.3">
      <c r="A1047">
        <v>7309</v>
      </c>
      <c r="B1047" s="1">
        <f t="shared" si="128"/>
        <v>51139</v>
      </c>
      <c r="C1047">
        <f t="shared" si="129"/>
        <v>1</v>
      </c>
      <c r="D1047" s="2">
        <f t="shared" si="130"/>
        <v>1</v>
      </c>
      <c r="E1047" s="4">
        <v>24.7</v>
      </c>
      <c r="F1047">
        <v>24.7</v>
      </c>
      <c r="G1047">
        <f t="shared" si="131"/>
        <v>19.606999999999999</v>
      </c>
      <c r="H1047">
        <f t="shared" si="132"/>
        <v>1</v>
      </c>
      <c r="I1047">
        <f>Parameters!$B$1*H1047^(1/Parameters!$B$2)</f>
        <v>2.0499999999999998</v>
      </c>
      <c r="J1047" s="4">
        <v>9.2590000000000003</v>
      </c>
      <c r="K1047" s="5">
        <v>85.313999999999993</v>
      </c>
      <c r="L1047">
        <f t="shared" si="133"/>
        <v>1</v>
      </c>
      <c r="M1047">
        <f>Parameters!$B$4/53*(1+Parameters!$C$5*COS(2*PI()*(C1047-1)/53+Parameters!$C$6))</f>
        <v>4716981.1320754718</v>
      </c>
      <c r="N1047">
        <f t="shared" si="134"/>
        <v>0</v>
      </c>
      <c r="O1047" s="4">
        <v>202.11699999999999</v>
      </c>
      <c r="P1047">
        <f t="shared" si="135"/>
        <v>0.99649456682509308</v>
      </c>
    </row>
    <row r="1048" spans="1:16" x14ac:dyDescent="0.3">
      <c r="A1048">
        <v>7316</v>
      </c>
      <c r="B1048" s="1">
        <f t="shared" si="128"/>
        <v>51146</v>
      </c>
      <c r="C1048">
        <f t="shared" si="129"/>
        <v>2</v>
      </c>
      <c r="D1048" s="2">
        <f t="shared" si="130"/>
        <v>1</v>
      </c>
      <c r="E1048" s="4">
        <v>24.7</v>
      </c>
      <c r="F1048">
        <v>24.7</v>
      </c>
      <c r="G1048">
        <f t="shared" si="131"/>
        <v>19.606999999999999</v>
      </c>
      <c r="H1048">
        <f t="shared" si="132"/>
        <v>1</v>
      </c>
      <c r="I1048">
        <f>Parameters!$B$1*H1048^(1/Parameters!$B$2)</f>
        <v>2.0499999999999998</v>
      </c>
      <c r="J1048" s="4">
        <v>9.2590000000000003</v>
      </c>
      <c r="K1048" s="5">
        <v>54.210999999999999</v>
      </c>
      <c r="L1048">
        <f t="shared" si="133"/>
        <v>1</v>
      </c>
      <c r="M1048">
        <f>Parameters!$B$4/53*(1+Parameters!$C$5*COS(2*PI()*(C1048-1)/53+Parameters!$C$6))</f>
        <v>4716981.1320754718</v>
      </c>
      <c r="N1048">
        <f t="shared" si="134"/>
        <v>0</v>
      </c>
      <c r="O1048" s="4">
        <v>202.11699999999999</v>
      </c>
      <c r="P1048">
        <f t="shared" si="135"/>
        <v>0.99649456682509308</v>
      </c>
    </row>
    <row r="1049" spans="1:16" x14ac:dyDescent="0.3">
      <c r="A1049">
        <v>7323</v>
      </c>
      <c r="B1049" s="1">
        <f t="shared" si="128"/>
        <v>51153</v>
      </c>
      <c r="C1049">
        <f t="shared" si="129"/>
        <v>3</v>
      </c>
      <c r="D1049" s="2">
        <f t="shared" si="130"/>
        <v>1</v>
      </c>
      <c r="E1049" s="4">
        <v>24.7</v>
      </c>
      <c r="F1049">
        <v>24.7</v>
      </c>
      <c r="G1049">
        <f t="shared" si="131"/>
        <v>19.606999999999999</v>
      </c>
      <c r="H1049">
        <f t="shared" si="132"/>
        <v>1</v>
      </c>
      <c r="I1049">
        <f>Parameters!$B$1*H1049^(1/Parameters!$B$2)</f>
        <v>2.0499999999999998</v>
      </c>
      <c r="J1049" s="4">
        <v>9.2590000000000003</v>
      </c>
      <c r="K1049" s="5">
        <v>30.741</v>
      </c>
      <c r="L1049">
        <f t="shared" si="133"/>
        <v>1</v>
      </c>
      <c r="M1049">
        <f>Parameters!$B$4/53*(1+Parameters!$C$5*COS(2*PI()*(C1049-1)/53+Parameters!$C$6))</f>
        <v>4716981.1320754718</v>
      </c>
      <c r="N1049">
        <f t="shared" si="134"/>
        <v>0</v>
      </c>
      <c r="O1049" s="4">
        <v>202.11699999999999</v>
      </c>
      <c r="P1049">
        <f t="shared" si="135"/>
        <v>0.99649456682509308</v>
      </c>
    </row>
    <row r="1050" spans="1:16" x14ac:dyDescent="0.3">
      <c r="A1050">
        <v>7330</v>
      </c>
      <c r="B1050" s="1">
        <f t="shared" si="128"/>
        <v>51160</v>
      </c>
      <c r="C1050">
        <f t="shared" si="129"/>
        <v>4</v>
      </c>
      <c r="D1050" s="2">
        <f t="shared" si="130"/>
        <v>1</v>
      </c>
      <c r="E1050" s="4">
        <v>24.7</v>
      </c>
      <c r="F1050">
        <v>24.7</v>
      </c>
      <c r="G1050">
        <f t="shared" si="131"/>
        <v>19.606999999999999</v>
      </c>
      <c r="H1050">
        <f t="shared" si="132"/>
        <v>1</v>
      </c>
      <c r="I1050">
        <f>Parameters!$B$1*H1050^(1/Parameters!$B$2)</f>
        <v>2.0499999999999998</v>
      </c>
      <c r="J1050" s="4">
        <v>9.2590000000000003</v>
      </c>
      <c r="K1050" s="5">
        <v>137.05199999999999</v>
      </c>
      <c r="L1050">
        <f t="shared" si="133"/>
        <v>1</v>
      </c>
      <c r="M1050">
        <f>Parameters!$B$4/53*(1+Parameters!$C$5*COS(2*PI()*(C1050-1)/53+Parameters!$C$6))</f>
        <v>4716981.1320754718</v>
      </c>
      <c r="N1050">
        <f t="shared" si="134"/>
        <v>0</v>
      </c>
      <c r="O1050" s="4">
        <v>202.11699999999999</v>
      </c>
      <c r="P1050">
        <f t="shared" si="135"/>
        <v>0.99649456682509308</v>
      </c>
    </row>
    <row r="1051" spans="1:16" x14ac:dyDescent="0.3">
      <c r="A1051">
        <v>7337</v>
      </c>
      <c r="B1051" s="1">
        <f t="shared" si="128"/>
        <v>51167</v>
      </c>
      <c r="C1051">
        <f t="shared" si="129"/>
        <v>5</v>
      </c>
      <c r="D1051" s="2">
        <f t="shared" si="130"/>
        <v>2</v>
      </c>
      <c r="E1051" s="4">
        <v>24.4</v>
      </c>
      <c r="F1051">
        <v>24.4</v>
      </c>
      <c r="G1051">
        <f t="shared" si="131"/>
        <v>19.306999999999999</v>
      </c>
      <c r="H1051">
        <f t="shared" si="132"/>
        <v>1</v>
      </c>
      <c r="I1051">
        <f>Parameters!$B$1*H1051^(1/Parameters!$B$2)</f>
        <v>2.0499999999999998</v>
      </c>
      <c r="J1051" s="4">
        <v>9.2590000000000003</v>
      </c>
      <c r="K1051" s="5">
        <v>230.21</v>
      </c>
      <c r="L1051">
        <f t="shared" si="133"/>
        <v>1</v>
      </c>
      <c r="M1051">
        <f>Parameters!$B$4/53*(1+Parameters!$C$5*COS(2*PI()*(C1051-1)/53+Parameters!$C$6))</f>
        <v>4716981.1320754718</v>
      </c>
      <c r="N1051">
        <f t="shared" si="134"/>
        <v>0</v>
      </c>
      <c r="O1051" s="4">
        <v>202.126</v>
      </c>
      <c r="P1051">
        <f t="shared" si="135"/>
        <v>0.9965389393969275</v>
      </c>
    </row>
    <row r="1052" spans="1:16" x14ac:dyDescent="0.3">
      <c r="A1052">
        <v>7344</v>
      </c>
      <c r="B1052" s="1">
        <f t="shared" si="128"/>
        <v>51174</v>
      </c>
      <c r="C1052">
        <f t="shared" si="129"/>
        <v>6</v>
      </c>
      <c r="D1052" s="2">
        <f t="shared" si="130"/>
        <v>2</v>
      </c>
      <c r="E1052" s="4">
        <v>24.4</v>
      </c>
      <c r="F1052">
        <v>24.4</v>
      </c>
      <c r="G1052">
        <f t="shared" si="131"/>
        <v>19.306999999999999</v>
      </c>
      <c r="H1052">
        <f t="shared" si="132"/>
        <v>1</v>
      </c>
      <c r="I1052">
        <f>Parameters!$B$1*H1052^(1/Parameters!$B$2)</f>
        <v>2.0499999999999998</v>
      </c>
      <c r="J1052" s="4">
        <v>9.2590000000000003</v>
      </c>
      <c r="K1052" s="5">
        <v>332.37400000000002</v>
      </c>
      <c r="L1052">
        <f t="shared" si="133"/>
        <v>1</v>
      </c>
      <c r="M1052">
        <f>Parameters!$B$4/53*(1+Parameters!$C$5*COS(2*PI()*(C1052-1)/53+Parameters!$C$6))</f>
        <v>4716981.1320754718</v>
      </c>
      <c r="N1052">
        <f t="shared" si="134"/>
        <v>0</v>
      </c>
      <c r="O1052" s="4">
        <v>202.126</v>
      </c>
      <c r="P1052">
        <f t="shared" si="135"/>
        <v>0.9965389393969275</v>
      </c>
    </row>
    <row r="1053" spans="1:16" x14ac:dyDescent="0.3">
      <c r="A1053">
        <v>7351</v>
      </c>
      <c r="B1053" s="1">
        <f t="shared" si="128"/>
        <v>51181</v>
      </c>
      <c r="C1053">
        <f t="shared" si="129"/>
        <v>7</v>
      </c>
      <c r="D1053" s="2">
        <f t="shared" si="130"/>
        <v>2</v>
      </c>
      <c r="E1053" s="4">
        <v>24.4</v>
      </c>
      <c r="F1053">
        <v>24.4</v>
      </c>
      <c r="G1053">
        <f t="shared" si="131"/>
        <v>19.306999999999999</v>
      </c>
      <c r="H1053">
        <f t="shared" si="132"/>
        <v>1</v>
      </c>
      <c r="I1053">
        <f>Parameters!$B$1*H1053^(1/Parameters!$B$2)</f>
        <v>2.0499999999999998</v>
      </c>
      <c r="J1053" s="4">
        <v>9.2590000000000003</v>
      </c>
      <c r="K1053" s="5">
        <v>160.11699999999999</v>
      </c>
      <c r="L1053">
        <f t="shared" si="133"/>
        <v>1</v>
      </c>
      <c r="M1053">
        <f>Parameters!$B$4/53*(1+Parameters!$C$5*COS(2*PI()*(C1053-1)/53+Parameters!$C$6))</f>
        <v>4716981.1320754718</v>
      </c>
      <c r="N1053">
        <f t="shared" si="134"/>
        <v>0</v>
      </c>
      <c r="O1053" s="4">
        <v>202.126</v>
      </c>
      <c r="P1053">
        <f t="shared" si="135"/>
        <v>0.9965389393969275</v>
      </c>
    </row>
    <row r="1054" spans="1:16" x14ac:dyDescent="0.3">
      <c r="A1054">
        <v>7358</v>
      </c>
      <c r="B1054" s="1">
        <f t="shared" si="128"/>
        <v>51188</v>
      </c>
      <c r="C1054">
        <f t="shared" si="129"/>
        <v>8</v>
      </c>
      <c r="D1054" s="2">
        <f t="shared" si="130"/>
        <v>2</v>
      </c>
      <c r="E1054" s="4">
        <v>24.4</v>
      </c>
      <c r="F1054">
        <v>24.4</v>
      </c>
      <c r="G1054">
        <f t="shared" si="131"/>
        <v>19.306999999999999</v>
      </c>
      <c r="H1054">
        <f t="shared" si="132"/>
        <v>1</v>
      </c>
      <c r="I1054">
        <f>Parameters!$B$1*H1054^(1/Parameters!$B$2)</f>
        <v>2.0499999999999998</v>
      </c>
      <c r="J1054" s="4">
        <v>9.2590000000000003</v>
      </c>
      <c r="K1054" s="5">
        <v>193.804</v>
      </c>
      <c r="L1054">
        <f t="shared" si="133"/>
        <v>1</v>
      </c>
      <c r="M1054">
        <f>Parameters!$B$4/53*(1+Parameters!$C$5*COS(2*PI()*(C1054-1)/53+Parameters!$C$6))</f>
        <v>4716981.1320754718</v>
      </c>
      <c r="N1054">
        <f t="shared" si="134"/>
        <v>0</v>
      </c>
      <c r="O1054" s="4">
        <v>202.126</v>
      </c>
      <c r="P1054">
        <f t="shared" si="135"/>
        <v>0.9965389393969275</v>
      </c>
    </row>
    <row r="1055" spans="1:16" x14ac:dyDescent="0.3">
      <c r="A1055">
        <v>7365</v>
      </c>
      <c r="B1055" s="1">
        <f t="shared" si="128"/>
        <v>51195</v>
      </c>
      <c r="C1055">
        <f t="shared" si="129"/>
        <v>9</v>
      </c>
      <c r="D1055" s="2">
        <f t="shared" si="130"/>
        <v>2</v>
      </c>
      <c r="E1055" s="4">
        <v>24.4</v>
      </c>
      <c r="F1055">
        <v>24.1</v>
      </c>
      <c r="G1055">
        <f t="shared" si="131"/>
        <v>19.007000000000001</v>
      </c>
      <c r="H1055">
        <f t="shared" si="132"/>
        <v>0.98770491803278704</v>
      </c>
      <c r="I1055">
        <f>Parameters!$B$1*H1055^(1/Parameters!$B$2)</f>
        <v>2.1143935264544882</v>
      </c>
      <c r="J1055" s="4">
        <v>9.2590000000000003</v>
      </c>
      <c r="K1055" s="5">
        <v>136.803</v>
      </c>
      <c r="L1055">
        <f t="shared" si="133"/>
        <v>1</v>
      </c>
      <c r="M1055">
        <f>Parameters!$B$4/53*(1+Parameters!$C$5*COS(2*PI()*(C1055-1)/53+Parameters!$C$6))</f>
        <v>4716981.1320754718</v>
      </c>
      <c r="N1055">
        <f t="shared" si="134"/>
        <v>0</v>
      </c>
      <c r="O1055" s="4">
        <v>202.13</v>
      </c>
      <c r="P1055">
        <f t="shared" si="135"/>
        <v>0.99655866053996489</v>
      </c>
    </row>
    <row r="1056" spans="1:16" x14ac:dyDescent="0.3">
      <c r="A1056">
        <v>7372</v>
      </c>
      <c r="B1056" s="1">
        <f t="shared" si="128"/>
        <v>51202</v>
      </c>
      <c r="C1056">
        <f t="shared" si="129"/>
        <v>10</v>
      </c>
      <c r="D1056" s="2">
        <f t="shared" si="130"/>
        <v>3</v>
      </c>
      <c r="E1056" s="4">
        <v>24.1</v>
      </c>
      <c r="F1056">
        <v>24.1</v>
      </c>
      <c r="G1056">
        <f t="shared" si="131"/>
        <v>19.007000000000001</v>
      </c>
      <c r="H1056">
        <f t="shared" si="132"/>
        <v>1</v>
      </c>
      <c r="I1056">
        <f>Parameters!$B$1*H1056^(1/Parameters!$B$2)</f>
        <v>2.0499999999999998</v>
      </c>
      <c r="J1056" s="4">
        <v>9.2590000000000003</v>
      </c>
      <c r="K1056" s="5">
        <v>85.784999999999997</v>
      </c>
      <c r="L1056">
        <f t="shared" si="133"/>
        <v>1</v>
      </c>
      <c r="M1056">
        <f>Parameters!$B$4/53*(1+Parameters!$C$5*COS(2*PI()*(C1056-1)/53+Parameters!$C$6))</f>
        <v>4716981.1320754718</v>
      </c>
      <c r="N1056">
        <f t="shared" si="134"/>
        <v>0</v>
      </c>
      <c r="O1056" s="4">
        <v>202.13</v>
      </c>
      <c r="P1056">
        <f t="shared" si="135"/>
        <v>0.99655866053996489</v>
      </c>
    </row>
    <row r="1057" spans="1:16" x14ac:dyDescent="0.3">
      <c r="A1057">
        <v>7379</v>
      </c>
      <c r="B1057" s="1">
        <f t="shared" si="128"/>
        <v>51209</v>
      </c>
      <c r="C1057">
        <f t="shared" si="129"/>
        <v>11</v>
      </c>
      <c r="D1057" s="2">
        <f t="shared" si="130"/>
        <v>3</v>
      </c>
      <c r="E1057" s="4">
        <v>24.1</v>
      </c>
      <c r="F1057">
        <v>24.1</v>
      </c>
      <c r="G1057">
        <f t="shared" si="131"/>
        <v>19.007000000000001</v>
      </c>
      <c r="H1057">
        <f t="shared" si="132"/>
        <v>1</v>
      </c>
      <c r="I1057">
        <f>Parameters!$B$1*H1057^(1/Parameters!$B$2)</f>
        <v>2.0499999999999998</v>
      </c>
      <c r="J1057" s="4">
        <v>9.2590000000000003</v>
      </c>
      <c r="K1057" s="5">
        <v>187.328</v>
      </c>
      <c r="L1057">
        <f t="shared" si="133"/>
        <v>1</v>
      </c>
      <c r="M1057">
        <f>Parameters!$B$4/53*(1+Parameters!$C$5*COS(2*PI()*(C1057-1)/53+Parameters!$C$6))</f>
        <v>4716981.1320754718</v>
      </c>
      <c r="N1057">
        <f t="shared" si="134"/>
        <v>0</v>
      </c>
      <c r="O1057" s="4">
        <v>202.13</v>
      </c>
      <c r="P1057">
        <f t="shared" si="135"/>
        <v>0.99655866053996489</v>
      </c>
    </row>
    <row r="1058" spans="1:16" x14ac:dyDescent="0.3">
      <c r="A1058">
        <v>7386</v>
      </c>
      <c r="B1058" s="1">
        <f t="shared" si="128"/>
        <v>51216</v>
      </c>
      <c r="C1058">
        <f t="shared" si="129"/>
        <v>12</v>
      </c>
      <c r="D1058" s="2">
        <f t="shared" si="130"/>
        <v>3</v>
      </c>
      <c r="E1058" s="4">
        <v>24.1</v>
      </c>
      <c r="F1058">
        <v>24.1</v>
      </c>
      <c r="G1058">
        <f t="shared" si="131"/>
        <v>19.007000000000001</v>
      </c>
      <c r="H1058">
        <f t="shared" si="132"/>
        <v>1</v>
      </c>
      <c r="I1058">
        <f>Parameters!$B$1*H1058^(1/Parameters!$B$2)</f>
        <v>2.0499999999999998</v>
      </c>
      <c r="J1058" s="4">
        <v>9.2590000000000003</v>
      </c>
      <c r="K1058" s="5">
        <v>194.18799999999999</v>
      </c>
      <c r="L1058">
        <f t="shared" si="133"/>
        <v>1</v>
      </c>
      <c r="M1058">
        <f>Parameters!$B$4/53*(1+Parameters!$C$5*COS(2*PI()*(C1058-1)/53+Parameters!$C$6))</f>
        <v>4716981.1320754718</v>
      </c>
      <c r="N1058">
        <f t="shared" si="134"/>
        <v>0</v>
      </c>
      <c r="O1058" s="4">
        <v>202.13</v>
      </c>
      <c r="P1058">
        <f t="shared" si="135"/>
        <v>0.99655866053996489</v>
      </c>
    </row>
    <row r="1059" spans="1:16" x14ac:dyDescent="0.3">
      <c r="A1059">
        <v>7393</v>
      </c>
      <c r="B1059" s="1">
        <f t="shared" si="128"/>
        <v>51223</v>
      </c>
      <c r="C1059">
        <f t="shared" si="129"/>
        <v>13</v>
      </c>
      <c r="D1059" s="2">
        <f t="shared" si="130"/>
        <v>3</v>
      </c>
      <c r="E1059" s="4">
        <v>24.1</v>
      </c>
      <c r="F1059">
        <v>24.1</v>
      </c>
      <c r="G1059">
        <f t="shared" si="131"/>
        <v>19.007000000000001</v>
      </c>
      <c r="H1059">
        <f t="shared" si="132"/>
        <v>1</v>
      </c>
      <c r="I1059">
        <f>Parameters!$B$1*H1059^(1/Parameters!$B$2)</f>
        <v>2.0499999999999998</v>
      </c>
      <c r="J1059" s="4">
        <v>9.2590000000000003</v>
      </c>
      <c r="K1059" s="5">
        <v>126.438</v>
      </c>
      <c r="L1059">
        <f t="shared" si="133"/>
        <v>1</v>
      </c>
      <c r="M1059">
        <f>Parameters!$B$4/53*(1+Parameters!$C$5*COS(2*PI()*(C1059-1)/53+Parameters!$C$6))</f>
        <v>4716981.1320754718</v>
      </c>
      <c r="N1059">
        <f t="shared" si="134"/>
        <v>0</v>
      </c>
      <c r="O1059" s="4">
        <v>202.13</v>
      </c>
      <c r="P1059">
        <f t="shared" si="135"/>
        <v>0.99655866053996489</v>
      </c>
    </row>
    <row r="1060" spans="1:16" x14ac:dyDescent="0.3">
      <c r="A1060">
        <v>7400</v>
      </c>
      <c r="B1060" s="1">
        <f t="shared" si="128"/>
        <v>51230</v>
      </c>
      <c r="C1060">
        <f t="shared" si="129"/>
        <v>14</v>
      </c>
      <c r="D1060" s="2">
        <f t="shared" si="130"/>
        <v>4</v>
      </c>
      <c r="E1060" s="4">
        <v>24.1</v>
      </c>
      <c r="F1060">
        <v>24.1</v>
      </c>
      <c r="G1060">
        <f t="shared" si="131"/>
        <v>19.007000000000001</v>
      </c>
      <c r="H1060">
        <f t="shared" si="132"/>
        <v>1</v>
      </c>
      <c r="I1060">
        <f>Parameters!$B$1*H1060^(1/Parameters!$B$2)</f>
        <v>2.0499999999999998</v>
      </c>
      <c r="J1060" s="4">
        <v>9.2590000000000003</v>
      </c>
      <c r="K1060" s="5">
        <v>84.009</v>
      </c>
      <c r="L1060">
        <f t="shared" si="133"/>
        <v>1</v>
      </c>
      <c r="M1060">
        <f>Parameters!$B$4/53*(1+Parameters!$C$5*COS(2*PI()*(C1060-1)/53+Parameters!$C$6))</f>
        <v>4716981.1320754718</v>
      </c>
      <c r="N1060">
        <f t="shared" si="134"/>
        <v>0</v>
      </c>
      <c r="O1060" s="4">
        <v>202.12700000000001</v>
      </c>
      <c r="P1060">
        <f t="shared" si="135"/>
        <v>0.99654386968268682</v>
      </c>
    </row>
    <row r="1061" spans="1:16" x14ac:dyDescent="0.3">
      <c r="A1061">
        <v>7407</v>
      </c>
      <c r="B1061" s="1">
        <f t="shared" si="128"/>
        <v>51237</v>
      </c>
      <c r="C1061">
        <f t="shared" si="129"/>
        <v>15</v>
      </c>
      <c r="D1061" s="2">
        <f t="shared" si="130"/>
        <v>4</v>
      </c>
      <c r="E1061" s="4">
        <v>24.1</v>
      </c>
      <c r="F1061">
        <v>24.1</v>
      </c>
      <c r="G1061">
        <f t="shared" si="131"/>
        <v>19.007000000000001</v>
      </c>
      <c r="H1061">
        <f t="shared" si="132"/>
        <v>1</v>
      </c>
      <c r="I1061">
        <f>Parameters!$B$1*H1061^(1/Parameters!$B$2)</f>
        <v>2.0499999999999998</v>
      </c>
      <c r="J1061" s="4">
        <v>9.2590000000000003</v>
      </c>
      <c r="K1061" s="5">
        <v>64.001000000000005</v>
      </c>
      <c r="L1061">
        <f t="shared" si="133"/>
        <v>1</v>
      </c>
      <c r="M1061">
        <f>Parameters!$B$4/53*(1+Parameters!$C$5*COS(2*PI()*(C1061-1)/53+Parameters!$C$6))</f>
        <v>4716981.1320754718</v>
      </c>
      <c r="N1061">
        <f t="shared" si="134"/>
        <v>0</v>
      </c>
      <c r="O1061" s="4">
        <v>202.12700000000001</v>
      </c>
      <c r="P1061">
        <f t="shared" si="135"/>
        <v>0.99654386968268682</v>
      </c>
    </row>
    <row r="1062" spans="1:16" x14ac:dyDescent="0.3">
      <c r="A1062">
        <v>7414</v>
      </c>
      <c r="B1062" s="1">
        <f t="shared" si="128"/>
        <v>51244</v>
      </c>
      <c r="C1062">
        <f t="shared" si="129"/>
        <v>16</v>
      </c>
      <c r="D1062" s="2">
        <f t="shared" si="130"/>
        <v>4</v>
      </c>
      <c r="E1062" s="4">
        <v>24.1</v>
      </c>
      <c r="F1062">
        <v>24.1</v>
      </c>
      <c r="G1062">
        <f t="shared" si="131"/>
        <v>19.007000000000001</v>
      </c>
      <c r="H1062">
        <f t="shared" si="132"/>
        <v>1</v>
      </c>
      <c r="I1062">
        <f>Parameters!$B$1*H1062^(1/Parameters!$B$2)</f>
        <v>2.0499999999999998</v>
      </c>
      <c r="J1062" s="4">
        <v>9.2590000000000003</v>
      </c>
      <c r="K1062" s="5">
        <v>64.972999999999999</v>
      </c>
      <c r="L1062">
        <f t="shared" si="133"/>
        <v>1</v>
      </c>
      <c r="M1062">
        <f>Parameters!$B$4/53*(1+Parameters!$C$5*COS(2*PI()*(C1062-1)/53+Parameters!$C$6))</f>
        <v>4716981.1320754718</v>
      </c>
      <c r="N1062">
        <f t="shared" si="134"/>
        <v>0</v>
      </c>
      <c r="O1062" s="4">
        <v>202.12700000000001</v>
      </c>
      <c r="P1062">
        <f t="shared" si="135"/>
        <v>0.99654386968268682</v>
      </c>
    </row>
    <row r="1063" spans="1:16" x14ac:dyDescent="0.3">
      <c r="A1063">
        <v>7421</v>
      </c>
      <c r="B1063" s="1">
        <f t="shared" si="128"/>
        <v>51251</v>
      </c>
      <c r="C1063">
        <f t="shared" si="129"/>
        <v>17</v>
      </c>
      <c r="D1063" s="2">
        <f t="shared" si="130"/>
        <v>4</v>
      </c>
      <c r="E1063" s="4">
        <v>24.1</v>
      </c>
      <c r="F1063">
        <v>24.1</v>
      </c>
      <c r="G1063">
        <f t="shared" si="131"/>
        <v>19.007000000000001</v>
      </c>
      <c r="H1063">
        <f t="shared" si="132"/>
        <v>1</v>
      </c>
      <c r="I1063">
        <f>Parameters!$B$1*H1063^(1/Parameters!$B$2)</f>
        <v>2.0499999999999998</v>
      </c>
      <c r="J1063" s="4">
        <v>9.2590000000000003</v>
      </c>
      <c r="K1063" s="5">
        <v>65.988</v>
      </c>
      <c r="L1063">
        <f t="shared" si="133"/>
        <v>1</v>
      </c>
      <c r="M1063">
        <f>Parameters!$B$4/53*(1+Parameters!$C$5*COS(2*PI()*(C1063-1)/53+Parameters!$C$6))</f>
        <v>4716981.1320754718</v>
      </c>
      <c r="N1063">
        <f t="shared" si="134"/>
        <v>0</v>
      </c>
      <c r="O1063" s="4">
        <v>202.12700000000001</v>
      </c>
      <c r="P1063">
        <f t="shared" si="135"/>
        <v>0.99654386968268682</v>
      </c>
    </row>
    <row r="1064" spans="1:16" x14ac:dyDescent="0.3">
      <c r="A1064">
        <v>7428</v>
      </c>
      <c r="B1064" s="1">
        <f t="shared" si="128"/>
        <v>51258</v>
      </c>
      <c r="C1064">
        <f t="shared" si="129"/>
        <v>18</v>
      </c>
      <c r="D1064" s="2">
        <f t="shared" si="130"/>
        <v>5</v>
      </c>
      <c r="E1064" s="4">
        <v>25.1</v>
      </c>
      <c r="F1064">
        <v>25.1</v>
      </c>
      <c r="G1064">
        <f t="shared" si="131"/>
        <v>20.007000000000001</v>
      </c>
      <c r="H1064">
        <f t="shared" si="132"/>
        <v>1</v>
      </c>
      <c r="I1064">
        <f>Parameters!$B$1*H1064^(1/Parameters!$B$2)</f>
        <v>2.0499999999999998</v>
      </c>
      <c r="J1064" s="4">
        <v>9.2590000000000003</v>
      </c>
      <c r="K1064" s="5">
        <v>50.773000000000003</v>
      </c>
      <c r="L1064">
        <f t="shared" si="133"/>
        <v>1</v>
      </c>
      <c r="M1064">
        <f>Parameters!$B$4/53*(1+Parameters!$C$5*COS(2*PI()*(C1064-1)/53+Parameters!$C$6))</f>
        <v>4716981.1320754718</v>
      </c>
      <c r="N1064">
        <f t="shared" si="134"/>
        <v>0</v>
      </c>
      <c r="O1064" s="4">
        <v>202.08600000000001</v>
      </c>
      <c r="P1064">
        <f t="shared" si="135"/>
        <v>0.99634172796655296</v>
      </c>
    </row>
    <row r="1065" spans="1:16" x14ac:dyDescent="0.3">
      <c r="A1065">
        <v>7435</v>
      </c>
      <c r="B1065" s="1">
        <f t="shared" si="128"/>
        <v>51265</v>
      </c>
      <c r="C1065">
        <f t="shared" si="129"/>
        <v>19</v>
      </c>
      <c r="D1065" s="2">
        <f t="shared" si="130"/>
        <v>5</v>
      </c>
      <c r="E1065" s="4">
        <v>25.1</v>
      </c>
      <c r="F1065">
        <v>25.1</v>
      </c>
      <c r="G1065">
        <f t="shared" si="131"/>
        <v>20.007000000000001</v>
      </c>
      <c r="H1065">
        <f t="shared" si="132"/>
        <v>1</v>
      </c>
      <c r="I1065">
        <f>Parameters!$B$1*H1065^(1/Parameters!$B$2)</f>
        <v>2.0499999999999998</v>
      </c>
      <c r="J1065" s="4">
        <v>9.2590000000000003</v>
      </c>
      <c r="K1065" s="5">
        <v>34.695</v>
      </c>
      <c r="L1065">
        <f t="shared" si="133"/>
        <v>1</v>
      </c>
      <c r="M1065">
        <f>Parameters!$B$4/53*(1+Parameters!$C$5*COS(2*PI()*(C1065-1)/53+Parameters!$C$6))</f>
        <v>4716981.1320754718</v>
      </c>
      <c r="N1065">
        <f t="shared" si="134"/>
        <v>0</v>
      </c>
      <c r="O1065" s="4">
        <v>202.08600000000001</v>
      </c>
      <c r="P1065">
        <f t="shared" si="135"/>
        <v>0.99634172796655296</v>
      </c>
    </row>
    <row r="1066" spans="1:16" x14ac:dyDescent="0.3">
      <c r="A1066">
        <v>7442</v>
      </c>
      <c r="B1066" s="1">
        <f t="shared" si="128"/>
        <v>51272</v>
      </c>
      <c r="C1066">
        <f t="shared" si="129"/>
        <v>20</v>
      </c>
      <c r="D1066" s="2">
        <f t="shared" si="130"/>
        <v>5</v>
      </c>
      <c r="E1066" s="4">
        <v>25.1</v>
      </c>
      <c r="F1066">
        <v>25.1</v>
      </c>
      <c r="G1066">
        <f t="shared" si="131"/>
        <v>20.007000000000001</v>
      </c>
      <c r="H1066">
        <f t="shared" si="132"/>
        <v>1</v>
      </c>
      <c r="I1066">
        <f>Parameters!$B$1*H1066^(1/Parameters!$B$2)</f>
        <v>2.0499999999999998</v>
      </c>
      <c r="J1066" s="4">
        <v>9.2590000000000003</v>
      </c>
      <c r="K1066" s="5">
        <v>28.638000000000002</v>
      </c>
      <c r="L1066">
        <f t="shared" si="133"/>
        <v>1</v>
      </c>
      <c r="M1066">
        <f>Parameters!$B$4/53*(1+Parameters!$C$5*COS(2*PI()*(C1066-1)/53+Parameters!$C$6))</f>
        <v>4716981.1320754718</v>
      </c>
      <c r="N1066">
        <f t="shared" si="134"/>
        <v>0</v>
      </c>
      <c r="O1066" s="4">
        <v>202.08600000000001</v>
      </c>
      <c r="P1066">
        <f t="shared" si="135"/>
        <v>0.99634172796655296</v>
      </c>
    </row>
    <row r="1067" spans="1:16" x14ac:dyDescent="0.3">
      <c r="A1067">
        <v>7449</v>
      </c>
      <c r="B1067" s="1">
        <f t="shared" si="128"/>
        <v>51279</v>
      </c>
      <c r="C1067">
        <f t="shared" si="129"/>
        <v>21</v>
      </c>
      <c r="D1067" s="2">
        <f t="shared" si="130"/>
        <v>5</v>
      </c>
      <c r="E1067" s="4">
        <v>25.1</v>
      </c>
      <c r="F1067">
        <v>25.1</v>
      </c>
      <c r="G1067">
        <f t="shared" si="131"/>
        <v>20.007000000000001</v>
      </c>
      <c r="H1067">
        <f t="shared" si="132"/>
        <v>1</v>
      </c>
      <c r="I1067">
        <f>Parameters!$B$1*H1067^(1/Parameters!$B$2)</f>
        <v>2.0499999999999998</v>
      </c>
      <c r="J1067" s="4">
        <v>9.2590000000000003</v>
      </c>
      <c r="K1067" s="5">
        <v>31.488</v>
      </c>
      <c r="L1067">
        <f t="shared" si="133"/>
        <v>1</v>
      </c>
      <c r="M1067">
        <f>Parameters!$B$4/53*(1+Parameters!$C$5*COS(2*PI()*(C1067-1)/53+Parameters!$C$6))</f>
        <v>4716981.1320754718</v>
      </c>
      <c r="N1067">
        <f t="shared" si="134"/>
        <v>0</v>
      </c>
      <c r="O1067" s="4">
        <v>202.08600000000001</v>
      </c>
      <c r="P1067">
        <f t="shared" si="135"/>
        <v>0.99634172796655296</v>
      </c>
    </row>
    <row r="1068" spans="1:16" x14ac:dyDescent="0.3">
      <c r="A1068">
        <v>7456</v>
      </c>
      <c r="B1068" s="1">
        <f t="shared" si="128"/>
        <v>51286</v>
      </c>
      <c r="C1068">
        <f t="shared" si="129"/>
        <v>22</v>
      </c>
      <c r="D1068" s="2">
        <f t="shared" si="130"/>
        <v>5</v>
      </c>
      <c r="E1068" s="4">
        <v>25.1</v>
      </c>
      <c r="F1068">
        <v>25.1</v>
      </c>
      <c r="G1068">
        <f t="shared" si="131"/>
        <v>20.007000000000001</v>
      </c>
      <c r="H1068">
        <f t="shared" si="132"/>
        <v>1</v>
      </c>
      <c r="I1068">
        <f>Parameters!$B$1*H1068^(1/Parameters!$B$2)</f>
        <v>2.0499999999999998</v>
      </c>
      <c r="J1068" s="4">
        <v>9.2590000000000003</v>
      </c>
      <c r="K1068" s="5">
        <v>20.827000000000002</v>
      </c>
      <c r="L1068">
        <f t="shared" si="133"/>
        <v>1</v>
      </c>
      <c r="M1068">
        <f>Parameters!$B$4/53*(1+Parameters!$C$5*COS(2*PI()*(C1068-1)/53+Parameters!$C$6))</f>
        <v>4716981.1320754718</v>
      </c>
      <c r="N1068">
        <f t="shared" si="134"/>
        <v>0</v>
      </c>
      <c r="O1068" s="4">
        <v>202.08600000000001</v>
      </c>
      <c r="P1068">
        <f t="shared" si="135"/>
        <v>0.99634172796655296</v>
      </c>
    </row>
    <row r="1069" spans="1:16" x14ac:dyDescent="0.3">
      <c r="A1069">
        <v>7463</v>
      </c>
      <c r="B1069" s="1">
        <f t="shared" si="128"/>
        <v>51293</v>
      </c>
      <c r="C1069">
        <f t="shared" si="129"/>
        <v>23</v>
      </c>
      <c r="D1069" s="2">
        <f t="shared" si="130"/>
        <v>6</v>
      </c>
      <c r="E1069" s="4">
        <v>25.3</v>
      </c>
      <c r="F1069">
        <v>25.408999999999999</v>
      </c>
      <c r="G1069">
        <f t="shared" si="131"/>
        <v>20.315999999999999</v>
      </c>
      <c r="H1069">
        <f t="shared" si="132"/>
        <v>1</v>
      </c>
      <c r="I1069">
        <f>Parameters!$B$1*H1069^(1/Parameters!$B$2)</f>
        <v>2.0499999999999998</v>
      </c>
      <c r="J1069" s="4">
        <v>9.2590000000000003</v>
      </c>
      <c r="K1069" s="5">
        <v>11.949</v>
      </c>
      <c r="L1069">
        <f t="shared" si="133"/>
        <v>1</v>
      </c>
      <c r="M1069">
        <f>Parameters!$B$4/53*(1+Parameters!$C$5*COS(2*PI()*(C1069-1)/53+Parameters!$C$6))</f>
        <v>4716981.1320754718</v>
      </c>
      <c r="N1069">
        <f t="shared" si="134"/>
        <v>0</v>
      </c>
      <c r="O1069" s="4">
        <v>202.14699999999999</v>
      </c>
      <c r="P1069">
        <f t="shared" si="135"/>
        <v>0.99664247539787398</v>
      </c>
    </row>
    <row r="1070" spans="1:16" x14ac:dyDescent="0.3">
      <c r="A1070">
        <v>7470</v>
      </c>
      <c r="B1070" s="1">
        <f t="shared" si="128"/>
        <v>51300</v>
      </c>
      <c r="C1070">
        <f t="shared" si="129"/>
        <v>24</v>
      </c>
      <c r="D1070" s="2">
        <f t="shared" si="130"/>
        <v>6</v>
      </c>
      <c r="E1070" s="4">
        <v>25.3</v>
      </c>
      <c r="F1070">
        <v>25.390999999999998</v>
      </c>
      <c r="G1070">
        <f t="shared" si="131"/>
        <v>20.297999999999998</v>
      </c>
      <c r="H1070">
        <f t="shared" si="132"/>
        <v>1</v>
      </c>
      <c r="I1070">
        <f>Parameters!$B$1*H1070^(1/Parameters!$B$2)</f>
        <v>2.0499999999999998</v>
      </c>
      <c r="J1070" s="4">
        <v>9.2590000000000003</v>
      </c>
      <c r="K1070" s="5">
        <v>9.1210000000000004</v>
      </c>
      <c r="L1070">
        <f t="shared" si="133"/>
        <v>0.98509558267631492</v>
      </c>
      <c r="M1070">
        <f>Parameters!$B$4/53*(1+Parameters!$C$5*COS(2*PI()*(C1070-1)/53+Parameters!$C$6))</f>
        <v>4716981.1320754718</v>
      </c>
      <c r="N1070">
        <f t="shared" si="134"/>
        <v>2.5109222808381966E-2</v>
      </c>
      <c r="O1070" s="4">
        <v>202.14400000000001</v>
      </c>
      <c r="P1070">
        <f t="shared" si="135"/>
        <v>0.99662768454059603</v>
      </c>
    </row>
    <row r="1071" spans="1:16" x14ac:dyDescent="0.3">
      <c r="A1071">
        <v>7477</v>
      </c>
      <c r="B1071" s="1">
        <f t="shared" si="128"/>
        <v>51307</v>
      </c>
      <c r="C1071">
        <f t="shared" si="129"/>
        <v>25</v>
      </c>
      <c r="D1071" s="2">
        <f t="shared" si="130"/>
        <v>6</v>
      </c>
      <c r="E1071" s="4">
        <v>25.3</v>
      </c>
      <c r="F1071">
        <v>25.390999999999998</v>
      </c>
      <c r="G1071">
        <f t="shared" si="131"/>
        <v>20.297999999999998</v>
      </c>
      <c r="H1071">
        <f t="shared" si="132"/>
        <v>1</v>
      </c>
      <c r="I1071">
        <f>Parameters!$B$1*H1071^(1/Parameters!$B$2)</f>
        <v>2.0499999999999998</v>
      </c>
      <c r="J1071" s="4">
        <v>9.2590000000000003</v>
      </c>
      <c r="K1071" s="5">
        <v>9.0739999999999998</v>
      </c>
      <c r="L1071">
        <f t="shared" si="133"/>
        <v>0.98001944054433521</v>
      </c>
      <c r="M1071">
        <f>Parameters!$B$4/53*(1+Parameters!$C$5*COS(2*PI()*(C1071-1)/53+Parameters!$C$6))</f>
        <v>4716981.1320754718</v>
      </c>
      <c r="N1071">
        <f t="shared" si="134"/>
        <v>3.366091463442511E-2</v>
      </c>
      <c r="O1071" s="4">
        <v>201.077</v>
      </c>
      <c r="P1071">
        <f t="shared" si="135"/>
        <v>0.99136706963535604</v>
      </c>
    </row>
    <row r="1072" spans="1:16" x14ac:dyDescent="0.3">
      <c r="A1072">
        <v>7484</v>
      </c>
      <c r="B1072" s="1">
        <f t="shared" si="128"/>
        <v>51314</v>
      </c>
      <c r="C1072">
        <f t="shared" si="129"/>
        <v>26</v>
      </c>
      <c r="D1072" s="2">
        <f t="shared" si="130"/>
        <v>6</v>
      </c>
      <c r="E1072" s="4">
        <v>25.3</v>
      </c>
      <c r="F1072">
        <v>25.390999999999998</v>
      </c>
      <c r="G1072">
        <f t="shared" si="131"/>
        <v>20.297999999999998</v>
      </c>
      <c r="H1072">
        <f t="shared" si="132"/>
        <v>1</v>
      </c>
      <c r="I1072">
        <f>Parameters!$B$1*H1072^(1/Parameters!$B$2)</f>
        <v>2.0499999999999998</v>
      </c>
      <c r="J1072" s="4">
        <v>9.2590000000000003</v>
      </c>
      <c r="K1072" s="5">
        <v>9.1959999999999997</v>
      </c>
      <c r="L1072">
        <f t="shared" si="133"/>
        <v>0.9931958094826655</v>
      </c>
      <c r="M1072">
        <f>Parameters!$B$4/53*(1+Parameters!$C$5*COS(2*PI()*(C1072-1)/53+Parameters!$C$6))</f>
        <v>4716981.1320754718</v>
      </c>
      <c r="N1072">
        <f t="shared" si="134"/>
        <v>1.1462906064696118E-2</v>
      </c>
      <c r="O1072" s="4">
        <v>197.00299999999999</v>
      </c>
      <c r="P1072">
        <f t="shared" si="135"/>
        <v>0.97128108545171266</v>
      </c>
    </row>
    <row r="1073" spans="1:16" x14ac:dyDescent="0.3">
      <c r="A1073">
        <v>7491</v>
      </c>
      <c r="B1073" s="1">
        <f t="shared" si="128"/>
        <v>51321</v>
      </c>
      <c r="C1073">
        <f t="shared" si="129"/>
        <v>27</v>
      </c>
      <c r="D1073" s="2">
        <f t="shared" si="130"/>
        <v>7</v>
      </c>
      <c r="E1073" s="4">
        <v>26</v>
      </c>
      <c r="F1073">
        <v>26.091000000000001</v>
      </c>
      <c r="G1073">
        <f t="shared" si="131"/>
        <v>20.998000000000001</v>
      </c>
      <c r="H1073">
        <f t="shared" si="132"/>
        <v>1</v>
      </c>
      <c r="I1073">
        <f>Parameters!$B$1*H1073^(1/Parameters!$B$2)</f>
        <v>2.0499999999999998</v>
      </c>
      <c r="J1073" s="4">
        <v>9.2590000000000003</v>
      </c>
      <c r="K1073" s="5">
        <v>6.8860000000000001</v>
      </c>
      <c r="L1073">
        <f t="shared" si="133"/>
        <v>0.74370882384706771</v>
      </c>
      <c r="M1073">
        <f>Parameters!$B$4/53*(1+Parameters!$C$5*COS(2*PI()*(C1073-1)/53+Parameters!$C$6))</f>
        <v>4716981.1320754718</v>
      </c>
      <c r="N1073">
        <f t="shared" si="134"/>
        <v>0.4317694617702198</v>
      </c>
      <c r="O1073" s="4">
        <v>193.16300000000001</v>
      </c>
      <c r="P1073">
        <f t="shared" si="135"/>
        <v>0.9523487881357604</v>
      </c>
    </row>
    <row r="1074" spans="1:16" x14ac:dyDescent="0.3">
      <c r="A1074">
        <v>7498</v>
      </c>
      <c r="B1074" s="1">
        <f t="shared" si="128"/>
        <v>51328</v>
      </c>
      <c r="C1074">
        <f t="shared" si="129"/>
        <v>28</v>
      </c>
      <c r="D1074" s="2">
        <f t="shared" si="130"/>
        <v>7</v>
      </c>
      <c r="E1074" s="4">
        <v>26</v>
      </c>
      <c r="F1074">
        <v>26.091000000000001</v>
      </c>
      <c r="G1074">
        <f t="shared" si="131"/>
        <v>20.998000000000001</v>
      </c>
      <c r="H1074">
        <f t="shared" si="132"/>
        <v>1</v>
      </c>
      <c r="I1074">
        <f>Parameters!$B$1*H1074^(1/Parameters!$B$2)</f>
        <v>2.0499999999999998</v>
      </c>
      <c r="J1074" s="4">
        <v>9.2590000000000003</v>
      </c>
      <c r="K1074" s="5">
        <v>6.8680000000000003</v>
      </c>
      <c r="L1074">
        <f t="shared" si="133"/>
        <v>0.74176476941354363</v>
      </c>
      <c r="M1074">
        <f>Parameters!$B$4/53*(1+Parameters!$C$5*COS(2*PI()*(C1074-1)/53+Parameters!$C$6))</f>
        <v>4716981.1320754718</v>
      </c>
      <c r="N1074">
        <f t="shared" si="134"/>
        <v>0.43504457778870426</v>
      </c>
      <c r="O1074" s="4">
        <v>193.44399999999999</v>
      </c>
      <c r="P1074">
        <f t="shared" si="135"/>
        <v>0.9537341984341412</v>
      </c>
    </row>
    <row r="1075" spans="1:16" x14ac:dyDescent="0.3">
      <c r="A1075">
        <v>7505</v>
      </c>
      <c r="B1075" s="1">
        <f t="shared" si="128"/>
        <v>51335</v>
      </c>
      <c r="C1075">
        <f t="shared" si="129"/>
        <v>29</v>
      </c>
      <c r="D1075" s="2">
        <f t="shared" si="130"/>
        <v>7</v>
      </c>
      <c r="E1075" s="4">
        <v>26</v>
      </c>
      <c r="F1075">
        <v>26.091000000000001</v>
      </c>
      <c r="G1075">
        <f t="shared" si="131"/>
        <v>20.998000000000001</v>
      </c>
      <c r="H1075">
        <f t="shared" si="132"/>
        <v>1</v>
      </c>
      <c r="I1075">
        <f>Parameters!$B$1*H1075^(1/Parameters!$B$2)</f>
        <v>2.0499999999999998</v>
      </c>
      <c r="J1075" s="4">
        <v>9.2590000000000003</v>
      </c>
      <c r="K1075" s="5">
        <v>9.1829999999999998</v>
      </c>
      <c r="L1075">
        <f t="shared" si="133"/>
        <v>0.99179177016956466</v>
      </c>
      <c r="M1075">
        <f>Parameters!$B$4/53*(1+Parameters!$C$5*COS(2*PI()*(C1075-1)/53+Parameters!$C$6))</f>
        <v>4716981.1320754718</v>
      </c>
      <c r="N1075">
        <f t="shared" si="134"/>
        <v>1.3828267633601798E-2</v>
      </c>
      <c r="O1075" s="4">
        <v>192.166</v>
      </c>
      <c r="P1075">
        <f t="shared" si="135"/>
        <v>0.94743329323367576</v>
      </c>
    </row>
    <row r="1076" spans="1:16" x14ac:dyDescent="0.3">
      <c r="A1076">
        <v>7512</v>
      </c>
      <c r="B1076" s="1">
        <f t="shared" si="128"/>
        <v>51342</v>
      </c>
      <c r="C1076">
        <f t="shared" si="129"/>
        <v>30</v>
      </c>
      <c r="D1076" s="2">
        <f t="shared" si="130"/>
        <v>7</v>
      </c>
      <c r="E1076" s="4">
        <v>26</v>
      </c>
      <c r="F1076">
        <v>26.091000000000001</v>
      </c>
      <c r="G1076">
        <f t="shared" si="131"/>
        <v>20.998000000000001</v>
      </c>
      <c r="H1076">
        <f t="shared" si="132"/>
        <v>1</v>
      </c>
      <c r="I1076">
        <f>Parameters!$B$1*H1076^(1/Parameters!$B$2)</f>
        <v>2.0499999999999998</v>
      </c>
      <c r="J1076" s="4">
        <v>9.2590000000000003</v>
      </c>
      <c r="K1076" s="5">
        <v>9.1920000000000002</v>
      </c>
      <c r="L1076">
        <f t="shared" si="133"/>
        <v>0.99276379738632681</v>
      </c>
      <c r="M1076">
        <f>Parameters!$B$4/53*(1+Parameters!$C$5*COS(2*PI()*(C1076-1)/53+Parameters!$C$6))</f>
        <v>4716981.1320754718</v>
      </c>
      <c r="N1076">
        <f t="shared" si="134"/>
        <v>1.219070962435936E-2</v>
      </c>
      <c r="O1076" s="4">
        <v>188.88300000000001</v>
      </c>
      <c r="P1076">
        <f t="shared" si="135"/>
        <v>0.93124716508568839</v>
      </c>
    </row>
    <row r="1077" spans="1:16" x14ac:dyDescent="0.3">
      <c r="A1077">
        <v>7519</v>
      </c>
      <c r="B1077" s="1">
        <f t="shared" si="128"/>
        <v>51349</v>
      </c>
      <c r="C1077">
        <f t="shared" si="129"/>
        <v>31</v>
      </c>
      <c r="D1077" s="2">
        <f t="shared" si="130"/>
        <v>8</v>
      </c>
      <c r="E1077" s="4">
        <v>26.4</v>
      </c>
      <c r="F1077">
        <v>26.491</v>
      </c>
      <c r="G1077">
        <f t="shared" si="131"/>
        <v>21.398</v>
      </c>
      <c r="H1077">
        <f t="shared" si="132"/>
        <v>1</v>
      </c>
      <c r="I1077">
        <f>Parameters!$B$1*H1077^(1/Parameters!$B$2)</f>
        <v>2.0499999999999998</v>
      </c>
      <c r="J1077" s="4">
        <v>9.2590000000000003</v>
      </c>
      <c r="K1077" s="5">
        <v>6.8929999999999998</v>
      </c>
      <c r="L1077">
        <f t="shared" si="133"/>
        <v>0.74446484501566035</v>
      </c>
      <c r="M1077">
        <f>Parameters!$B$4/53*(1+Parameters!$C$5*COS(2*PI()*(C1077-1)/53+Parameters!$C$6))</f>
        <v>4716981.1320754718</v>
      </c>
      <c r="N1077">
        <f t="shared" si="134"/>
        <v>0.43049580554080924</v>
      </c>
      <c r="O1077" s="4">
        <v>182.852</v>
      </c>
      <c r="P1077">
        <f t="shared" si="135"/>
        <v>0.90151261167097241</v>
      </c>
    </row>
    <row r="1078" spans="1:16" x14ac:dyDescent="0.3">
      <c r="A1078">
        <v>7526</v>
      </c>
      <c r="B1078" s="1">
        <f t="shared" si="128"/>
        <v>51356</v>
      </c>
      <c r="C1078">
        <f t="shared" si="129"/>
        <v>32</v>
      </c>
      <c r="D1078" s="2">
        <f t="shared" si="130"/>
        <v>8</v>
      </c>
      <c r="E1078" s="4">
        <v>26.4</v>
      </c>
      <c r="F1078">
        <v>26.491</v>
      </c>
      <c r="G1078">
        <f t="shared" si="131"/>
        <v>21.398</v>
      </c>
      <c r="H1078">
        <f t="shared" si="132"/>
        <v>1</v>
      </c>
      <c r="I1078">
        <f>Parameters!$B$1*H1078^(1/Parameters!$B$2)</f>
        <v>2.0499999999999998</v>
      </c>
      <c r="J1078" s="4">
        <v>9.2590000000000003</v>
      </c>
      <c r="K1078" s="5">
        <v>6.907</v>
      </c>
      <c r="L1078">
        <f t="shared" si="133"/>
        <v>0.74597688735284584</v>
      </c>
      <c r="M1078">
        <f>Parameters!$B$4/53*(1+Parameters!$C$5*COS(2*PI()*(C1078-1)/53+Parameters!$C$6))</f>
        <v>4716981.1320754718</v>
      </c>
      <c r="N1078">
        <f t="shared" si="134"/>
        <v>0.42794849308198779</v>
      </c>
      <c r="O1078" s="4">
        <v>173.62700000000001</v>
      </c>
      <c r="P1078">
        <f t="shared" si="135"/>
        <v>0.85603072554085236</v>
      </c>
    </row>
    <row r="1079" spans="1:16" x14ac:dyDescent="0.3">
      <c r="A1079">
        <v>7533</v>
      </c>
      <c r="B1079" s="1">
        <f t="shared" si="128"/>
        <v>51363</v>
      </c>
      <c r="C1079">
        <f t="shared" si="129"/>
        <v>33</v>
      </c>
      <c r="D1079" s="2">
        <f t="shared" si="130"/>
        <v>8</v>
      </c>
      <c r="E1079" s="4">
        <v>26.4</v>
      </c>
      <c r="F1079">
        <v>26.491</v>
      </c>
      <c r="G1079">
        <f t="shared" si="131"/>
        <v>21.398</v>
      </c>
      <c r="H1079">
        <f t="shared" si="132"/>
        <v>1</v>
      </c>
      <c r="I1079">
        <f>Parameters!$B$1*H1079^(1/Parameters!$B$2)</f>
        <v>2.0499999999999998</v>
      </c>
      <c r="J1079" s="4">
        <v>9.2590000000000003</v>
      </c>
      <c r="K1079" s="5">
        <v>6.9059999999999997</v>
      </c>
      <c r="L1079">
        <f t="shared" si="133"/>
        <v>0.74586888432876119</v>
      </c>
      <c r="M1079">
        <f>Parameters!$B$4/53*(1+Parameters!$C$5*COS(2*PI()*(C1079-1)/53+Parameters!$C$6))</f>
        <v>4716981.1320754718</v>
      </c>
      <c r="N1079">
        <f t="shared" si="134"/>
        <v>0.42813044397190358</v>
      </c>
      <c r="O1079" s="4">
        <v>164.518</v>
      </c>
      <c r="P1079">
        <f t="shared" si="135"/>
        <v>0.81112075255881833</v>
      </c>
    </row>
    <row r="1080" spans="1:16" x14ac:dyDescent="0.3">
      <c r="A1080">
        <v>7540</v>
      </c>
      <c r="B1080" s="1">
        <f t="shared" si="128"/>
        <v>51370</v>
      </c>
      <c r="C1080">
        <f t="shared" si="129"/>
        <v>34</v>
      </c>
      <c r="D1080" s="2">
        <f t="shared" si="130"/>
        <v>8</v>
      </c>
      <c r="E1080" s="4">
        <v>26.4</v>
      </c>
      <c r="F1080">
        <v>26.491</v>
      </c>
      <c r="G1080">
        <f t="shared" si="131"/>
        <v>21.398</v>
      </c>
      <c r="H1080">
        <f t="shared" si="132"/>
        <v>1</v>
      </c>
      <c r="I1080">
        <f>Parameters!$B$1*H1080^(1/Parameters!$B$2)</f>
        <v>2.0499999999999998</v>
      </c>
      <c r="J1080" s="4">
        <v>9.2590000000000003</v>
      </c>
      <c r="K1080" s="5">
        <v>6.9080000000000004</v>
      </c>
      <c r="L1080">
        <f t="shared" si="133"/>
        <v>0.7460848903769306</v>
      </c>
      <c r="M1080">
        <f>Parameters!$B$4/53*(1+Parameters!$C$5*COS(2*PI()*(C1080-1)/53+Parameters!$C$6))</f>
        <v>4716981.1320754718</v>
      </c>
      <c r="N1080">
        <f t="shared" si="134"/>
        <v>0.42776654219207183</v>
      </c>
      <c r="O1080" s="4">
        <v>154.72999999999999</v>
      </c>
      <c r="P1080">
        <f t="shared" si="135"/>
        <v>0.76286311554617703</v>
      </c>
    </row>
    <row r="1081" spans="1:16" x14ac:dyDescent="0.3">
      <c r="A1081">
        <v>7547</v>
      </c>
      <c r="B1081" s="1">
        <f t="shared" si="128"/>
        <v>51377</v>
      </c>
      <c r="C1081">
        <f t="shared" si="129"/>
        <v>35</v>
      </c>
      <c r="D1081" s="2">
        <f t="shared" si="130"/>
        <v>8</v>
      </c>
      <c r="E1081" s="4">
        <v>26.4</v>
      </c>
      <c r="F1081">
        <v>26.491</v>
      </c>
      <c r="G1081">
        <f t="shared" si="131"/>
        <v>21.398</v>
      </c>
      <c r="H1081">
        <f t="shared" si="132"/>
        <v>1</v>
      </c>
      <c r="I1081">
        <f>Parameters!$B$1*H1081^(1/Parameters!$B$2)</f>
        <v>2.0499999999999998</v>
      </c>
      <c r="J1081" s="4">
        <v>9.2590000000000003</v>
      </c>
      <c r="K1081" s="5">
        <v>6.91</v>
      </c>
      <c r="L1081">
        <f t="shared" si="133"/>
        <v>0.74630089642509989</v>
      </c>
      <c r="M1081">
        <f>Parameters!$B$4/53*(1+Parameters!$C$5*COS(2*PI()*(C1081-1)/53+Parameters!$C$6))</f>
        <v>4716981.1320754718</v>
      </c>
      <c r="N1081">
        <f t="shared" si="134"/>
        <v>0.4274026404122403</v>
      </c>
      <c r="O1081" s="4">
        <v>144.547</v>
      </c>
      <c r="P1081">
        <f t="shared" si="135"/>
        <v>0.71265801565858755</v>
      </c>
    </row>
    <row r="1082" spans="1:16" x14ac:dyDescent="0.3">
      <c r="A1082">
        <v>7554</v>
      </c>
      <c r="B1082" s="1">
        <f t="shared" si="128"/>
        <v>51384</v>
      </c>
      <c r="C1082">
        <f t="shared" si="129"/>
        <v>36</v>
      </c>
      <c r="D1082" s="2">
        <f t="shared" si="130"/>
        <v>9</v>
      </c>
      <c r="E1082" s="4">
        <v>25</v>
      </c>
      <c r="F1082">
        <v>24.766999999999999</v>
      </c>
      <c r="G1082">
        <f t="shared" si="131"/>
        <v>19.673999999999999</v>
      </c>
      <c r="H1082">
        <f t="shared" si="132"/>
        <v>0.99068000000000001</v>
      </c>
      <c r="I1082">
        <f>Parameters!$B$1*H1082^(1/Parameters!$B$2)</f>
        <v>2.098555079509282</v>
      </c>
      <c r="J1082" s="4">
        <v>9.2590000000000003</v>
      </c>
      <c r="K1082" s="5">
        <v>5.97</v>
      </c>
      <c r="L1082">
        <f t="shared" si="133"/>
        <v>0.6447780537855059</v>
      </c>
      <c r="M1082">
        <f>Parameters!$B$4/53*(1+Parameters!$C$5*COS(2*PI()*(C1082-1)/53+Parameters!$C$6))</f>
        <v>4716981.1320754718</v>
      </c>
      <c r="N1082">
        <f t="shared" si="134"/>
        <v>0.59843647693310287</v>
      </c>
      <c r="O1082" s="4">
        <v>135</v>
      </c>
      <c r="P1082">
        <f t="shared" si="135"/>
        <v>0.66558857751395273</v>
      </c>
    </row>
    <row r="1083" spans="1:16" x14ac:dyDescent="0.3">
      <c r="A1083">
        <v>7561</v>
      </c>
      <c r="B1083" s="1">
        <f t="shared" si="128"/>
        <v>51391</v>
      </c>
      <c r="C1083">
        <f t="shared" si="129"/>
        <v>37</v>
      </c>
      <c r="D1083" s="2">
        <f t="shared" si="130"/>
        <v>9</v>
      </c>
      <c r="E1083" s="4">
        <v>25</v>
      </c>
      <c r="F1083">
        <v>24.765999999999998</v>
      </c>
      <c r="G1083">
        <f t="shared" si="131"/>
        <v>19.672999999999998</v>
      </c>
      <c r="H1083">
        <f t="shared" si="132"/>
        <v>0.99063999999999997</v>
      </c>
      <c r="I1083">
        <f>Parameters!$B$1*H1083^(1/Parameters!$B$2)</f>
        <v>2.0987669242390967</v>
      </c>
      <c r="J1083" s="4">
        <v>9.2590000000000003</v>
      </c>
      <c r="K1083" s="5">
        <v>4.593</v>
      </c>
      <c r="L1083">
        <f t="shared" si="133"/>
        <v>0.49605788962090935</v>
      </c>
      <c r="M1083">
        <f>Parameters!$B$4/53*(1+Parameters!$C$5*COS(2*PI()*(C1083-1)/53+Parameters!$C$6))</f>
        <v>4716981.1320754718</v>
      </c>
      <c r="N1083">
        <f t="shared" si="134"/>
        <v>0.84898285234717474</v>
      </c>
      <c r="O1083" s="4">
        <v>128.286</v>
      </c>
      <c r="P1083">
        <f t="shared" si="135"/>
        <v>0.63248663892559209</v>
      </c>
    </row>
    <row r="1084" spans="1:16" x14ac:dyDescent="0.3">
      <c r="A1084">
        <v>7568</v>
      </c>
      <c r="B1084" s="1">
        <f t="shared" si="128"/>
        <v>51398</v>
      </c>
      <c r="C1084">
        <f t="shared" si="129"/>
        <v>38</v>
      </c>
      <c r="D1084" s="2">
        <f t="shared" si="130"/>
        <v>9</v>
      </c>
      <c r="E1084" s="4">
        <v>25</v>
      </c>
      <c r="F1084">
        <v>24.765999999999998</v>
      </c>
      <c r="G1084">
        <f t="shared" si="131"/>
        <v>19.672999999999998</v>
      </c>
      <c r="H1084">
        <f t="shared" si="132"/>
        <v>0.99063999999999997</v>
      </c>
      <c r="I1084">
        <f>Parameters!$B$1*H1084^(1/Parameters!$B$2)</f>
        <v>2.0987669242390967</v>
      </c>
      <c r="J1084" s="4">
        <v>9.2590000000000003</v>
      </c>
      <c r="K1084" s="5">
        <v>4.58</v>
      </c>
      <c r="L1084">
        <f t="shared" si="133"/>
        <v>0.49465385030780862</v>
      </c>
      <c r="M1084">
        <f>Parameters!$B$4/53*(1+Parameters!$C$5*COS(2*PI()*(C1084-1)/53+Parameters!$C$6))</f>
        <v>4716981.1320754718</v>
      </c>
      <c r="N1084">
        <f t="shared" si="134"/>
        <v>0.85134821391608018</v>
      </c>
      <c r="O1084" s="4">
        <v>124.714</v>
      </c>
      <c r="P1084">
        <f t="shared" si="135"/>
        <v>0.61487565819314882</v>
      </c>
    </row>
    <row r="1085" spans="1:16" x14ac:dyDescent="0.3">
      <c r="A1085">
        <v>7575</v>
      </c>
      <c r="B1085" s="1">
        <f t="shared" si="128"/>
        <v>51405</v>
      </c>
      <c r="C1085">
        <f t="shared" si="129"/>
        <v>39</v>
      </c>
      <c r="D1085" s="2">
        <f t="shared" si="130"/>
        <v>9</v>
      </c>
      <c r="E1085" s="4">
        <v>25</v>
      </c>
      <c r="F1085">
        <v>24.765999999999998</v>
      </c>
      <c r="G1085">
        <f t="shared" si="131"/>
        <v>19.672999999999998</v>
      </c>
      <c r="H1085">
        <f t="shared" si="132"/>
        <v>0.99063999999999997</v>
      </c>
      <c r="I1085">
        <f>Parameters!$B$1*H1085^(1/Parameters!$B$2)</f>
        <v>2.0987669242390967</v>
      </c>
      <c r="J1085" s="4">
        <v>9.2590000000000003</v>
      </c>
      <c r="K1085" s="5">
        <v>4.5880000000000001</v>
      </c>
      <c r="L1085">
        <f t="shared" si="133"/>
        <v>0.49551787450048601</v>
      </c>
      <c r="M1085">
        <f>Parameters!$B$4/53*(1+Parameters!$C$5*COS(2*PI()*(C1085-1)/53+Parameters!$C$6))</f>
        <v>4716981.1320754718</v>
      </c>
      <c r="N1085">
        <f t="shared" si="134"/>
        <v>0.84989260679675371</v>
      </c>
      <c r="O1085" s="4">
        <v>119.288</v>
      </c>
      <c r="P1085">
        <f t="shared" si="135"/>
        <v>0.58812392766284727</v>
      </c>
    </row>
    <row r="1086" spans="1:16" x14ac:dyDescent="0.3">
      <c r="A1086">
        <v>7582</v>
      </c>
      <c r="B1086" s="1">
        <f t="shared" si="128"/>
        <v>51412</v>
      </c>
      <c r="C1086">
        <f t="shared" si="129"/>
        <v>40</v>
      </c>
      <c r="D1086" s="2">
        <f t="shared" si="130"/>
        <v>10</v>
      </c>
      <c r="E1086" s="4">
        <v>24.3</v>
      </c>
      <c r="F1086">
        <v>24.1</v>
      </c>
      <c r="G1086">
        <f t="shared" si="131"/>
        <v>19.007000000000001</v>
      </c>
      <c r="H1086">
        <f t="shared" si="132"/>
        <v>0.99176954732510292</v>
      </c>
      <c r="I1086">
        <f>Parameters!$B$1*H1086^(1/Parameters!$B$2)</f>
        <v>2.0927962026059324</v>
      </c>
      <c r="J1086" s="4">
        <v>9.2590000000000003</v>
      </c>
      <c r="K1086" s="5">
        <v>4.58</v>
      </c>
      <c r="L1086">
        <f t="shared" si="133"/>
        <v>0.49465385030780862</v>
      </c>
      <c r="M1086">
        <f>Parameters!$B$4/53*(1+Parameters!$C$5*COS(2*PI()*(C1086-1)/53+Parameters!$C$6))</f>
        <v>4716981.1320754718</v>
      </c>
      <c r="N1086">
        <f t="shared" si="134"/>
        <v>0.85134821391608018</v>
      </c>
      <c r="O1086" s="4">
        <v>116.333</v>
      </c>
      <c r="P1086">
        <f t="shared" si="135"/>
        <v>0.57355493324393081</v>
      </c>
    </row>
    <row r="1087" spans="1:16" x14ac:dyDescent="0.3">
      <c r="A1087">
        <v>7589</v>
      </c>
      <c r="B1087" s="1">
        <f t="shared" si="128"/>
        <v>51419</v>
      </c>
      <c r="C1087">
        <f t="shared" si="129"/>
        <v>41</v>
      </c>
      <c r="D1087" s="2">
        <f t="shared" si="130"/>
        <v>10</v>
      </c>
      <c r="E1087" s="4">
        <v>24.3</v>
      </c>
      <c r="F1087">
        <v>24.1</v>
      </c>
      <c r="G1087">
        <f t="shared" si="131"/>
        <v>19.007000000000001</v>
      </c>
      <c r="H1087">
        <f t="shared" si="132"/>
        <v>0.99176954732510292</v>
      </c>
      <c r="I1087">
        <f>Parameters!$B$1*H1087^(1/Parameters!$B$2)</f>
        <v>2.0927962026059324</v>
      </c>
      <c r="J1087" s="4">
        <v>9.2590000000000003</v>
      </c>
      <c r="K1087" s="5">
        <v>4.5739999999999998</v>
      </c>
      <c r="L1087">
        <f t="shared" si="133"/>
        <v>0.49400583216330052</v>
      </c>
      <c r="M1087">
        <f>Parameters!$B$4/53*(1+Parameters!$C$5*COS(2*PI()*(C1087-1)/53+Parameters!$C$6))</f>
        <v>4716981.1320754718</v>
      </c>
      <c r="N1087">
        <f t="shared" si="134"/>
        <v>0.85243991925557516</v>
      </c>
      <c r="O1087" s="4">
        <v>114.739</v>
      </c>
      <c r="P1087">
        <f t="shared" si="135"/>
        <v>0.56569605774350684</v>
      </c>
    </row>
    <row r="1088" spans="1:16" x14ac:dyDescent="0.3">
      <c r="A1088">
        <v>7596</v>
      </c>
      <c r="B1088" s="1">
        <f t="shared" si="128"/>
        <v>51426</v>
      </c>
      <c r="C1088">
        <f t="shared" si="129"/>
        <v>42</v>
      </c>
      <c r="D1088" s="2">
        <f t="shared" si="130"/>
        <v>10</v>
      </c>
      <c r="E1088" s="4">
        <v>24.3</v>
      </c>
      <c r="F1088">
        <v>24.1</v>
      </c>
      <c r="G1088">
        <f t="shared" si="131"/>
        <v>19.007000000000001</v>
      </c>
      <c r="H1088">
        <f t="shared" si="132"/>
        <v>0.99176954732510292</v>
      </c>
      <c r="I1088">
        <f>Parameters!$B$1*H1088^(1/Parameters!$B$2)</f>
        <v>2.0927962026059324</v>
      </c>
      <c r="J1088" s="4">
        <v>9.2590000000000003</v>
      </c>
      <c r="K1088" s="5">
        <v>4.5599999999999996</v>
      </c>
      <c r="L1088">
        <f t="shared" si="133"/>
        <v>0.49249378982611508</v>
      </c>
      <c r="M1088">
        <f>Parameters!$B$4/53*(1+Parameters!$C$5*COS(2*PI()*(C1088-1)/53+Parameters!$C$6))</f>
        <v>4716981.1320754718</v>
      </c>
      <c r="N1088">
        <f t="shared" si="134"/>
        <v>0.85498723171439661</v>
      </c>
      <c r="O1088" s="4">
        <v>116.569</v>
      </c>
      <c r="P1088">
        <f t="shared" si="135"/>
        <v>0.57471848068314035</v>
      </c>
    </row>
    <row r="1089" spans="1:16" x14ac:dyDescent="0.3">
      <c r="A1089">
        <v>7603</v>
      </c>
      <c r="B1089" s="1">
        <f t="shared" si="128"/>
        <v>51433</v>
      </c>
      <c r="C1089">
        <f t="shared" si="129"/>
        <v>43</v>
      </c>
      <c r="D1089" s="2">
        <f t="shared" si="130"/>
        <v>10</v>
      </c>
      <c r="E1089" s="4">
        <v>24.3</v>
      </c>
      <c r="F1089">
        <v>24.1</v>
      </c>
      <c r="G1089">
        <f t="shared" si="131"/>
        <v>19.007000000000001</v>
      </c>
      <c r="H1089">
        <f t="shared" si="132"/>
        <v>0.99176954732510292</v>
      </c>
      <c r="I1089">
        <f>Parameters!$B$1*H1089^(1/Parameters!$B$2)</f>
        <v>2.0927962026059324</v>
      </c>
      <c r="J1089" s="4">
        <v>9.2590000000000003</v>
      </c>
      <c r="K1089" s="5">
        <v>4.57</v>
      </c>
      <c r="L1089">
        <f t="shared" si="133"/>
        <v>0.49357382006696188</v>
      </c>
      <c r="M1089">
        <f>Parameters!$B$4/53*(1+Parameters!$C$5*COS(2*PI()*(C1089-1)/53+Parameters!$C$6))</f>
        <v>4716981.1320754718</v>
      </c>
      <c r="N1089">
        <f t="shared" si="134"/>
        <v>0.85316772281523823</v>
      </c>
      <c r="O1089" s="4">
        <v>115.902</v>
      </c>
      <c r="P1089">
        <f t="shared" si="135"/>
        <v>0.57142998008164558</v>
      </c>
    </row>
    <row r="1090" spans="1:16" x14ac:dyDescent="0.3">
      <c r="A1090">
        <v>7610</v>
      </c>
      <c r="B1090" s="1">
        <f t="shared" si="128"/>
        <v>51440</v>
      </c>
      <c r="C1090">
        <f t="shared" si="129"/>
        <v>44</v>
      </c>
      <c r="D1090" s="2">
        <f t="shared" si="130"/>
        <v>10</v>
      </c>
      <c r="E1090" s="4">
        <v>24.3</v>
      </c>
      <c r="F1090">
        <v>24.7</v>
      </c>
      <c r="G1090">
        <f t="shared" si="131"/>
        <v>19.606999999999999</v>
      </c>
      <c r="H1090">
        <f t="shared" si="132"/>
        <v>1</v>
      </c>
      <c r="I1090">
        <f>Parameters!$B$1*H1090^(1/Parameters!$B$2)</f>
        <v>2.0499999999999998</v>
      </c>
      <c r="J1090" s="4">
        <v>9.2590000000000003</v>
      </c>
      <c r="K1090" s="5">
        <v>43.752000000000002</v>
      </c>
      <c r="L1090">
        <f t="shared" si="133"/>
        <v>1</v>
      </c>
      <c r="M1090">
        <f>Parameters!$B$4/53*(1+Parameters!$C$5*COS(2*PI()*(C1090-1)/53+Parameters!$C$6))</f>
        <v>4716981.1320754718</v>
      </c>
      <c r="N1090">
        <f t="shared" si="134"/>
        <v>0</v>
      </c>
      <c r="O1090" s="4">
        <v>129.869</v>
      </c>
      <c r="P1090">
        <f t="shared" si="135"/>
        <v>0.64029128128266311</v>
      </c>
    </row>
    <row r="1091" spans="1:16" x14ac:dyDescent="0.3">
      <c r="A1091">
        <v>7617</v>
      </c>
      <c r="B1091" s="1">
        <f t="shared" si="128"/>
        <v>51447</v>
      </c>
      <c r="C1091">
        <f t="shared" si="129"/>
        <v>45</v>
      </c>
      <c r="D1091" s="2">
        <f t="shared" si="130"/>
        <v>11</v>
      </c>
      <c r="E1091" s="4">
        <v>24.7</v>
      </c>
      <c r="F1091">
        <v>24.7</v>
      </c>
      <c r="G1091">
        <f t="shared" si="131"/>
        <v>19.606999999999999</v>
      </c>
      <c r="H1091">
        <f t="shared" si="132"/>
        <v>1</v>
      </c>
      <c r="I1091">
        <f>Parameters!$B$1*H1091^(1/Parameters!$B$2)</f>
        <v>2.0499999999999998</v>
      </c>
      <c r="J1091" s="4">
        <v>9.2590000000000003</v>
      </c>
      <c r="K1091" s="5">
        <v>66.165000000000006</v>
      </c>
      <c r="L1091">
        <f t="shared" si="133"/>
        <v>1</v>
      </c>
      <c r="M1091">
        <f>Parameters!$B$4/53*(1+Parameters!$C$5*COS(2*PI()*(C1091-1)/53+Parameters!$C$6))</f>
        <v>4716981.1320754718</v>
      </c>
      <c r="N1091">
        <f t="shared" si="134"/>
        <v>0</v>
      </c>
      <c r="O1091" s="4">
        <v>144.68899999999999</v>
      </c>
      <c r="P1091">
        <f t="shared" si="135"/>
        <v>0.71335811623641698</v>
      </c>
    </row>
    <row r="1092" spans="1:16" x14ac:dyDescent="0.3">
      <c r="A1092">
        <v>7624</v>
      </c>
      <c r="B1092" s="1">
        <f t="shared" ref="B1092:B1155" si="136">A1092+43830</f>
        <v>51454</v>
      </c>
      <c r="C1092">
        <f t="shared" ref="C1092:C1155" si="137">WEEKNUM(B1092)</f>
        <v>46</v>
      </c>
      <c r="D1092" s="2">
        <f t="shared" ref="D1092:D1155" si="138">MONTH(B1092)</f>
        <v>11</v>
      </c>
      <c r="E1092" s="4">
        <v>24.7</v>
      </c>
      <c r="F1092">
        <v>24.7</v>
      </c>
      <c r="G1092">
        <f t="shared" ref="G1092:G1155" si="139">F1092-5.093</f>
        <v>19.606999999999999</v>
      </c>
      <c r="H1092">
        <f t="shared" ref="H1092:H1155" si="140">MIN(1,F1092/E1092)</f>
        <v>1</v>
      </c>
      <c r="I1092">
        <f>Parameters!$B$1*H1092^(1/Parameters!$B$2)</f>
        <v>2.0499999999999998</v>
      </c>
      <c r="J1092" s="4">
        <v>9.2590000000000003</v>
      </c>
      <c r="K1092" s="5">
        <v>244.33500000000001</v>
      </c>
      <c r="L1092">
        <f t="shared" ref="L1092:L1155" si="141">MIN(1,K1092/J1092)</f>
        <v>1</v>
      </c>
      <c r="M1092">
        <f>Parameters!$B$4/53*(1+Parameters!$C$5*COS(2*PI()*(C1092-1)/53+Parameters!$C$6))</f>
        <v>4716981.1320754718</v>
      </c>
      <c r="N1092">
        <f t="shared" ref="N1092:N1155" si="142">2*M1092/(J1092*86400*7)*(1-L1092)</f>
        <v>0</v>
      </c>
      <c r="O1092" s="4">
        <v>162.97</v>
      </c>
      <c r="P1092">
        <f t="shared" ref="P1092:P1155" si="143">O1092/202.828</f>
        <v>0.80348867020332493</v>
      </c>
    </row>
    <row r="1093" spans="1:16" x14ac:dyDescent="0.3">
      <c r="A1093">
        <v>7631</v>
      </c>
      <c r="B1093" s="1">
        <f t="shared" si="136"/>
        <v>51461</v>
      </c>
      <c r="C1093">
        <f t="shared" si="137"/>
        <v>47</v>
      </c>
      <c r="D1093" s="2">
        <f t="shared" si="138"/>
        <v>11</v>
      </c>
      <c r="E1093" s="4">
        <v>24.7</v>
      </c>
      <c r="F1093">
        <v>24.7</v>
      </c>
      <c r="G1093">
        <f t="shared" si="139"/>
        <v>19.606999999999999</v>
      </c>
      <c r="H1093">
        <f t="shared" si="140"/>
        <v>1</v>
      </c>
      <c r="I1093">
        <f>Parameters!$B$1*H1093^(1/Parameters!$B$2)</f>
        <v>2.0499999999999998</v>
      </c>
      <c r="J1093" s="4">
        <v>9.2590000000000003</v>
      </c>
      <c r="K1093" s="5">
        <v>180.905</v>
      </c>
      <c r="L1093">
        <f t="shared" si="141"/>
        <v>1</v>
      </c>
      <c r="M1093">
        <f>Parameters!$B$4/53*(1+Parameters!$C$5*COS(2*PI()*(C1093-1)/53+Parameters!$C$6))</f>
        <v>4716981.1320754718</v>
      </c>
      <c r="N1093">
        <f t="shared" si="142"/>
        <v>0</v>
      </c>
      <c r="O1093" s="4">
        <v>177.80099999999999</v>
      </c>
      <c r="P1093">
        <f t="shared" si="143"/>
        <v>0.87660973830043187</v>
      </c>
    </row>
    <row r="1094" spans="1:16" x14ac:dyDescent="0.3">
      <c r="A1094">
        <v>7638</v>
      </c>
      <c r="B1094" s="1">
        <f t="shared" si="136"/>
        <v>51468</v>
      </c>
      <c r="C1094">
        <f t="shared" si="137"/>
        <v>48</v>
      </c>
      <c r="D1094" s="2">
        <f t="shared" si="138"/>
        <v>11</v>
      </c>
      <c r="E1094" s="4">
        <v>24.7</v>
      </c>
      <c r="F1094">
        <v>24.7</v>
      </c>
      <c r="G1094">
        <f t="shared" si="139"/>
        <v>19.606999999999999</v>
      </c>
      <c r="H1094">
        <f t="shared" si="140"/>
        <v>1</v>
      </c>
      <c r="I1094">
        <f>Parameters!$B$1*H1094^(1/Parameters!$B$2)</f>
        <v>2.0499999999999998</v>
      </c>
      <c r="J1094" s="4">
        <v>9.2590000000000003</v>
      </c>
      <c r="K1094" s="5">
        <v>72.665000000000006</v>
      </c>
      <c r="L1094">
        <f t="shared" si="141"/>
        <v>1</v>
      </c>
      <c r="M1094">
        <f>Parameters!$B$4/53*(1+Parameters!$C$5*COS(2*PI()*(C1094-1)/53+Parameters!$C$6))</f>
        <v>4716981.1320754718</v>
      </c>
      <c r="N1094">
        <f t="shared" si="142"/>
        <v>0</v>
      </c>
      <c r="O1094" s="4">
        <v>190.86199999999999</v>
      </c>
      <c r="P1094">
        <f t="shared" si="143"/>
        <v>0.9410042006034669</v>
      </c>
    </row>
    <row r="1095" spans="1:16" x14ac:dyDescent="0.3">
      <c r="A1095">
        <v>7645</v>
      </c>
      <c r="B1095" s="1">
        <f t="shared" si="136"/>
        <v>51475</v>
      </c>
      <c r="C1095">
        <f t="shared" si="137"/>
        <v>49</v>
      </c>
      <c r="D1095" s="2">
        <f t="shared" si="138"/>
        <v>12</v>
      </c>
      <c r="E1095" s="4">
        <v>25.5</v>
      </c>
      <c r="F1095">
        <v>25.5</v>
      </c>
      <c r="G1095">
        <f t="shared" si="139"/>
        <v>20.407</v>
      </c>
      <c r="H1095">
        <f t="shared" si="140"/>
        <v>1</v>
      </c>
      <c r="I1095">
        <f>Parameters!$B$1*H1095^(1/Parameters!$B$2)</f>
        <v>2.0499999999999998</v>
      </c>
      <c r="J1095" s="4">
        <v>9.2590000000000003</v>
      </c>
      <c r="K1095" s="5">
        <v>54.151000000000003</v>
      </c>
      <c r="L1095">
        <f t="shared" si="141"/>
        <v>1</v>
      </c>
      <c r="M1095">
        <f>Parameters!$B$4/53*(1+Parameters!$C$5*COS(2*PI()*(C1095-1)/53+Parameters!$C$6))</f>
        <v>4716981.1320754718</v>
      </c>
      <c r="N1095">
        <f t="shared" si="142"/>
        <v>0</v>
      </c>
      <c r="O1095" s="4">
        <v>202.08500000000001</v>
      </c>
      <c r="P1095">
        <f t="shared" si="143"/>
        <v>0.99633679768079364</v>
      </c>
    </row>
    <row r="1096" spans="1:16" x14ac:dyDescent="0.3">
      <c r="A1096">
        <v>7652</v>
      </c>
      <c r="B1096" s="1">
        <f t="shared" si="136"/>
        <v>51482</v>
      </c>
      <c r="C1096">
        <f t="shared" si="137"/>
        <v>50</v>
      </c>
      <c r="D1096" s="2">
        <f t="shared" si="138"/>
        <v>12</v>
      </c>
      <c r="E1096" s="4">
        <v>25.5</v>
      </c>
      <c r="F1096">
        <v>25.5</v>
      </c>
      <c r="G1096">
        <f t="shared" si="139"/>
        <v>20.407</v>
      </c>
      <c r="H1096">
        <f t="shared" si="140"/>
        <v>1</v>
      </c>
      <c r="I1096">
        <f>Parameters!$B$1*H1096^(1/Parameters!$B$2)</f>
        <v>2.0499999999999998</v>
      </c>
      <c r="J1096" s="4">
        <v>9.2590000000000003</v>
      </c>
      <c r="K1096" s="5">
        <v>79.584000000000003</v>
      </c>
      <c r="L1096">
        <f t="shared" si="141"/>
        <v>1</v>
      </c>
      <c r="M1096">
        <f>Parameters!$B$4/53*(1+Parameters!$C$5*COS(2*PI()*(C1096-1)/53+Parameters!$C$6))</f>
        <v>4716981.1320754718</v>
      </c>
      <c r="N1096">
        <f t="shared" si="142"/>
        <v>0</v>
      </c>
      <c r="O1096" s="4">
        <v>202.08500000000001</v>
      </c>
      <c r="P1096">
        <f t="shared" si="143"/>
        <v>0.99633679768079364</v>
      </c>
    </row>
    <row r="1097" spans="1:16" x14ac:dyDescent="0.3">
      <c r="A1097">
        <v>7659</v>
      </c>
      <c r="B1097" s="1">
        <f t="shared" si="136"/>
        <v>51489</v>
      </c>
      <c r="C1097">
        <f t="shared" si="137"/>
        <v>51</v>
      </c>
      <c r="D1097" s="2">
        <f t="shared" si="138"/>
        <v>12</v>
      </c>
      <c r="E1097" s="4">
        <v>25.5</v>
      </c>
      <c r="F1097">
        <v>25.5</v>
      </c>
      <c r="G1097">
        <f t="shared" si="139"/>
        <v>20.407</v>
      </c>
      <c r="H1097">
        <f t="shared" si="140"/>
        <v>1</v>
      </c>
      <c r="I1097">
        <f>Parameters!$B$1*H1097^(1/Parameters!$B$2)</f>
        <v>2.0499999999999998</v>
      </c>
      <c r="J1097" s="4">
        <v>9.2590000000000003</v>
      </c>
      <c r="K1097" s="5">
        <v>61.243000000000002</v>
      </c>
      <c r="L1097">
        <f t="shared" si="141"/>
        <v>1</v>
      </c>
      <c r="M1097">
        <f>Parameters!$B$4/53*(1+Parameters!$C$5*COS(2*PI()*(C1097-1)/53+Parameters!$C$6))</f>
        <v>4716981.1320754718</v>
      </c>
      <c r="N1097">
        <f t="shared" si="142"/>
        <v>0</v>
      </c>
      <c r="O1097" s="4">
        <v>202.08500000000001</v>
      </c>
      <c r="P1097">
        <f t="shared" si="143"/>
        <v>0.99633679768079364</v>
      </c>
    </row>
    <row r="1098" spans="1:16" x14ac:dyDescent="0.3">
      <c r="A1098">
        <v>7666</v>
      </c>
      <c r="B1098" s="1">
        <f t="shared" si="136"/>
        <v>51496</v>
      </c>
      <c r="C1098">
        <f t="shared" si="137"/>
        <v>52</v>
      </c>
      <c r="D1098" s="2">
        <f t="shared" si="138"/>
        <v>12</v>
      </c>
      <c r="E1098" s="4">
        <v>25.5</v>
      </c>
      <c r="F1098">
        <v>25.5</v>
      </c>
      <c r="G1098">
        <f t="shared" si="139"/>
        <v>20.407</v>
      </c>
      <c r="H1098">
        <f t="shared" si="140"/>
        <v>1</v>
      </c>
      <c r="I1098">
        <f>Parameters!$B$1*H1098^(1/Parameters!$B$2)</f>
        <v>2.0499999999999998</v>
      </c>
      <c r="J1098" s="4">
        <v>9.2590000000000003</v>
      </c>
      <c r="K1098" s="5">
        <v>54.149000000000001</v>
      </c>
      <c r="L1098">
        <f t="shared" si="141"/>
        <v>1</v>
      </c>
      <c r="M1098">
        <f>Parameters!$B$4/53*(1+Parameters!$C$5*COS(2*PI()*(C1098-1)/53+Parameters!$C$6))</f>
        <v>4716981.1320754718</v>
      </c>
      <c r="N1098">
        <f t="shared" si="142"/>
        <v>0</v>
      </c>
      <c r="O1098" s="4">
        <v>202.08500000000001</v>
      </c>
      <c r="P1098">
        <f t="shared" si="143"/>
        <v>0.99633679768079364</v>
      </c>
    </row>
    <row r="1099" spans="1:16" x14ac:dyDescent="0.3">
      <c r="A1099">
        <v>7673</v>
      </c>
      <c r="B1099" s="1">
        <f t="shared" si="136"/>
        <v>51503</v>
      </c>
      <c r="C1099">
        <f t="shared" si="137"/>
        <v>1</v>
      </c>
      <c r="D1099" s="2">
        <f t="shared" si="138"/>
        <v>1</v>
      </c>
      <c r="E1099" s="4">
        <v>24.7</v>
      </c>
      <c r="F1099">
        <v>24.7</v>
      </c>
      <c r="G1099">
        <f t="shared" si="139"/>
        <v>19.606999999999999</v>
      </c>
      <c r="H1099">
        <f t="shared" si="140"/>
        <v>1</v>
      </c>
      <c r="I1099">
        <f>Parameters!$B$1*H1099^(1/Parameters!$B$2)</f>
        <v>2.0499999999999998</v>
      </c>
      <c r="J1099" s="4">
        <v>9.2590000000000003</v>
      </c>
      <c r="K1099" s="5">
        <v>43.292999999999999</v>
      </c>
      <c r="L1099">
        <f t="shared" si="141"/>
        <v>1</v>
      </c>
      <c r="M1099">
        <f>Parameters!$B$4/53*(1+Parameters!$C$5*COS(2*PI()*(C1099-1)/53+Parameters!$C$6))</f>
        <v>4716981.1320754718</v>
      </c>
      <c r="N1099">
        <f t="shared" si="142"/>
        <v>0</v>
      </c>
      <c r="O1099" s="4">
        <v>202.11699999999999</v>
      </c>
      <c r="P1099">
        <f t="shared" si="143"/>
        <v>0.99649456682509308</v>
      </c>
    </row>
    <row r="1100" spans="1:16" x14ac:dyDescent="0.3">
      <c r="A1100">
        <v>7680</v>
      </c>
      <c r="B1100" s="1">
        <f t="shared" si="136"/>
        <v>51510</v>
      </c>
      <c r="C1100">
        <f t="shared" si="137"/>
        <v>2</v>
      </c>
      <c r="D1100" s="2">
        <f t="shared" si="138"/>
        <v>1</v>
      </c>
      <c r="E1100" s="4">
        <v>24.7</v>
      </c>
      <c r="F1100">
        <v>24.7</v>
      </c>
      <c r="G1100">
        <f t="shared" si="139"/>
        <v>19.606999999999999</v>
      </c>
      <c r="H1100">
        <f t="shared" si="140"/>
        <v>1</v>
      </c>
      <c r="I1100">
        <f>Parameters!$B$1*H1100^(1/Parameters!$B$2)</f>
        <v>2.0499999999999998</v>
      </c>
      <c r="J1100" s="4">
        <v>9.2590000000000003</v>
      </c>
      <c r="K1100" s="5">
        <v>49.392000000000003</v>
      </c>
      <c r="L1100">
        <f t="shared" si="141"/>
        <v>1</v>
      </c>
      <c r="M1100">
        <f>Parameters!$B$4/53*(1+Parameters!$C$5*COS(2*PI()*(C1100-1)/53+Parameters!$C$6))</f>
        <v>4716981.1320754718</v>
      </c>
      <c r="N1100">
        <f t="shared" si="142"/>
        <v>0</v>
      </c>
      <c r="O1100" s="4">
        <v>202.11699999999999</v>
      </c>
      <c r="P1100">
        <f t="shared" si="143"/>
        <v>0.99649456682509308</v>
      </c>
    </row>
    <row r="1101" spans="1:16" x14ac:dyDescent="0.3">
      <c r="A1101">
        <v>7687</v>
      </c>
      <c r="B1101" s="1">
        <f t="shared" si="136"/>
        <v>51517</v>
      </c>
      <c r="C1101">
        <f t="shared" si="137"/>
        <v>3</v>
      </c>
      <c r="D1101" s="2">
        <f t="shared" si="138"/>
        <v>1</v>
      </c>
      <c r="E1101" s="4">
        <v>24.7</v>
      </c>
      <c r="F1101">
        <v>24.7</v>
      </c>
      <c r="G1101">
        <f t="shared" si="139"/>
        <v>19.606999999999999</v>
      </c>
      <c r="H1101">
        <f t="shared" si="140"/>
        <v>1</v>
      </c>
      <c r="I1101">
        <f>Parameters!$B$1*H1101^(1/Parameters!$B$2)</f>
        <v>2.0499999999999998</v>
      </c>
      <c r="J1101" s="4">
        <v>9.2590000000000003</v>
      </c>
      <c r="K1101" s="5">
        <v>117.417</v>
      </c>
      <c r="L1101">
        <f t="shared" si="141"/>
        <v>1</v>
      </c>
      <c r="M1101">
        <f>Parameters!$B$4/53*(1+Parameters!$C$5*COS(2*PI()*(C1101-1)/53+Parameters!$C$6))</f>
        <v>4716981.1320754718</v>
      </c>
      <c r="N1101">
        <f t="shared" si="142"/>
        <v>0</v>
      </c>
      <c r="O1101" s="4">
        <v>202.11699999999999</v>
      </c>
      <c r="P1101">
        <f t="shared" si="143"/>
        <v>0.99649456682509308</v>
      </c>
    </row>
    <row r="1102" spans="1:16" x14ac:dyDescent="0.3">
      <c r="A1102">
        <v>7694</v>
      </c>
      <c r="B1102" s="1">
        <f t="shared" si="136"/>
        <v>51524</v>
      </c>
      <c r="C1102">
        <f t="shared" si="137"/>
        <v>4</v>
      </c>
      <c r="D1102" s="2">
        <f t="shared" si="138"/>
        <v>1</v>
      </c>
      <c r="E1102" s="4">
        <v>24.7</v>
      </c>
      <c r="F1102">
        <v>24.7</v>
      </c>
      <c r="G1102">
        <f t="shared" si="139"/>
        <v>19.606999999999999</v>
      </c>
      <c r="H1102">
        <f t="shared" si="140"/>
        <v>1</v>
      </c>
      <c r="I1102">
        <f>Parameters!$B$1*H1102^(1/Parameters!$B$2)</f>
        <v>2.0499999999999998</v>
      </c>
      <c r="J1102" s="4">
        <v>9.2590000000000003</v>
      </c>
      <c r="K1102" s="5">
        <v>243.989</v>
      </c>
      <c r="L1102">
        <f t="shared" si="141"/>
        <v>1</v>
      </c>
      <c r="M1102">
        <f>Parameters!$B$4/53*(1+Parameters!$C$5*COS(2*PI()*(C1102-1)/53+Parameters!$C$6))</f>
        <v>4716981.1320754718</v>
      </c>
      <c r="N1102">
        <f t="shared" si="142"/>
        <v>0</v>
      </c>
      <c r="O1102" s="4">
        <v>202.11699999999999</v>
      </c>
      <c r="P1102">
        <f t="shared" si="143"/>
        <v>0.99649456682509308</v>
      </c>
    </row>
    <row r="1103" spans="1:16" x14ac:dyDescent="0.3">
      <c r="A1103">
        <v>7701</v>
      </c>
      <c r="B1103" s="1">
        <f t="shared" si="136"/>
        <v>51531</v>
      </c>
      <c r="C1103">
        <f t="shared" si="137"/>
        <v>5</v>
      </c>
      <c r="D1103" s="2">
        <f t="shared" si="138"/>
        <v>1</v>
      </c>
      <c r="E1103" s="4">
        <v>24.7</v>
      </c>
      <c r="F1103">
        <v>24.7</v>
      </c>
      <c r="G1103">
        <f t="shared" si="139"/>
        <v>19.606999999999999</v>
      </c>
      <c r="H1103">
        <f t="shared" si="140"/>
        <v>1</v>
      </c>
      <c r="I1103">
        <f>Parameters!$B$1*H1103^(1/Parameters!$B$2)</f>
        <v>2.0499999999999998</v>
      </c>
      <c r="J1103" s="4">
        <v>9.2590000000000003</v>
      </c>
      <c r="K1103" s="5">
        <v>162.78200000000001</v>
      </c>
      <c r="L1103">
        <f t="shared" si="141"/>
        <v>1</v>
      </c>
      <c r="M1103">
        <f>Parameters!$B$4/53*(1+Parameters!$C$5*COS(2*PI()*(C1103-1)/53+Parameters!$C$6))</f>
        <v>4716981.1320754718</v>
      </c>
      <c r="N1103">
        <f t="shared" si="142"/>
        <v>0</v>
      </c>
      <c r="O1103" s="4">
        <v>202.11699999999999</v>
      </c>
      <c r="P1103">
        <f t="shared" si="143"/>
        <v>0.99649456682509308</v>
      </c>
    </row>
    <row r="1104" spans="1:16" x14ac:dyDescent="0.3">
      <c r="A1104">
        <v>7708</v>
      </c>
      <c r="B1104" s="1">
        <f t="shared" si="136"/>
        <v>51538</v>
      </c>
      <c r="C1104">
        <f t="shared" si="137"/>
        <v>6</v>
      </c>
      <c r="D1104" s="2">
        <f t="shared" si="138"/>
        <v>2</v>
      </c>
      <c r="E1104" s="4">
        <v>24.4</v>
      </c>
      <c r="F1104">
        <v>24.4</v>
      </c>
      <c r="G1104">
        <f t="shared" si="139"/>
        <v>19.306999999999999</v>
      </c>
      <c r="H1104">
        <f t="shared" si="140"/>
        <v>1</v>
      </c>
      <c r="I1104">
        <f>Parameters!$B$1*H1104^(1/Parameters!$B$2)</f>
        <v>2.0499999999999998</v>
      </c>
      <c r="J1104" s="4">
        <v>9.2590000000000003</v>
      </c>
      <c r="K1104" s="5">
        <v>157.80500000000001</v>
      </c>
      <c r="L1104">
        <f t="shared" si="141"/>
        <v>1</v>
      </c>
      <c r="M1104">
        <f>Parameters!$B$4/53*(1+Parameters!$C$5*COS(2*PI()*(C1104-1)/53+Parameters!$C$6))</f>
        <v>4716981.1320754718</v>
      </c>
      <c r="N1104">
        <f t="shared" si="142"/>
        <v>0</v>
      </c>
      <c r="O1104" s="4">
        <v>202.126</v>
      </c>
      <c r="P1104">
        <f t="shared" si="143"/>
        <v>0.9965389393969275</v>
      </c>
    </row>
    <row r="1105" spans="1:16" x14ac:dyDescent="0.3">
      <c r="A1105">
        <v>7715</v>
      </c>
      <c r="B1105" s="1">
        <f t="shared" si="136"/>
        <v>51545</v>
      </c>
      <c r="C1105">
        <f t="shared" si="137"/>
        <v>7</v>
      </c>
      <c r="D1105" s="2">
        <f t="shared" si="138"/>
        <v>2</v>
      </c>
      <c r="E1105" s="4">
        <v>24.4</v>
      </c>
      <c r="F1105">
        <v>24.4</v>
      </c>
      <c r="G1105">
        <f t="shared" si="139"/>
        <v>19.306999999999999</v>
      </c>
      <c r="H1105">
        <f t="shared" si="140"/>
        <v>1</v>
      </c>
      <c r="I1105">
        <f>Parameters!$B$1*H1105^(1/Parameters!$B$2)</f>
        <v>2.0499999999999998</v>
      </c>
      <c r="J1105" s="4">
        <v>9.2590000000000003</v>
      </c>
      <c r="K1105" s="5">
        <v>175.25</v>
      </c>
      <c r="L1105">
        <f t="shared" si="141"/>
        <v>1</v>
      </c>
      <c r="M1105">
        <f>Parameters!$B$4/53*(1+Parameters!$C$5*COS(2*PI()*(C1105-1)/53+Parameters!$C$6))</f>
        <v>4716981.1320754718</v>
      </c>
      <c r="N1105">
        <f t="shared" si="142"/>
        <v>0</v>
      </c>
      <c r="O1105" s="4">
        <v>202.126</v>
      </c>
      <c r="P1105">
        <f t="shared" si="143"/>
        <v>0.9965389393969275</v>
      </c>
    </row>
    <row r="1106" spans="1:16" x14ac:dyDescent="0.3">
      <c r="A1106">
        <v>7722</v>
      </c>
      <c r="B1106" s="1">
        <f t="shared" si="136"/>
        <v>51552</v>
      </c>
      <c r="C1106">
        <f t="shared" si="137"/>
        <v>8</v>
      </c>
      <c r="D1106" s="2">
        <f t="shared" si="138"/>
        <v>2</v>
      </c>
      <c r="E1106" s="4">
        <v>24.4</v>
      </c>
      <c r="F1106">
        <v>24.4</v>
      </c>
      <c r="G1106">
        <f t="shared" si="139"/>
        <v>19.306999999999999</v>
      </c>
      <c r="H1106">
        <f t="shared" si="140"/>
        <v>1</v>
      </c>
      <c r="I1106">
        <f>Parameters!$B$1*H1106^(1/Parameters!$B$2)</f>
        <v>2.0499999999999998</v>
      </c>
      <c r="J1106" s="4">
        <v>9.2590000000000003</v>
      </c>
      <c r="K1106" s="5">
        <v>154.71700000000001</v>
      </c>
      <c r="L1106">
        <f t="shared" si="141"/>
        <v>1</v>
      </c>
      <c r="M1106">
        <f>Parameters!$B$4/53*(1+Parameters!$C$5*COS(2*PI()*(C1106-1)/53+Parameters!$C$6))</f>
        <v>4716981.1320754718</v>
      </c>
      <c r="N1106">
        <f t="shared" si="142"/>
        <v>0</v>
      </c>
      <c r="O1106" s="4">
        <v>202.126</v>
      </c>
      <c r="P1106">
        <f t="shared" si="143"/>
        <v>0.9965389393969275</v>
      </c>
    </row>
    <row r="1107" spans="1:16" x14ac:dyDescent="0.3">
      <c r="A1107">
        <v>7729</v>
      </c>
      <c r="B1107" s="1">
        <f t="shared" si="136"/>
        <v>51559</v>
      </c>
      <c r="C1107">
        <f t="shared" si="137"/>
        <v>9</v>
      </c>
      <c r="D1107" s="2">
        <f t="shared" si="138"/>
        <v>2</v>
      </c>
      <c r="E1107" s="4">
        <v>24.4</v>
      </c>
      <c r="F1107">
        <v>24.4</v>
      </c>
      <c r="G1107">
        <f t="shared" si="139"/>
        <v>19.306999999999999</v>
      </c>
      <c r="H1107">
        <f t="shared" si="140"/>
        <v>1</v>
      </c>
      <c r="I1107">
        <f>Parameters!$B$1*H1107^(1/Parameters!$B$2)</f>
        <v>2.0499999999999998</v>
      </c>
      <c r="J1107" s="4">
        <v>9.2590000000000003</v>
      </c>
      <c r="K1107" s="5">
        <v>172.114</v>
      </c>
      <c r="L1107">
        <f t="shared" si="141"/>
        <v>1</v>
      </c>
      <c r="M1107">
        <f>Parameters!$B$4/53*(1+Parameters!$C$5*COS(2*PI()*(C1107-1)/53+Parameters!$C$6))</f>
        <v>4716981.1320754718</v>
      </c>
      <c r="N1107">
        <f t="shared" si="142"/>
        <v>0</v>
      </c>
      <c r="O1107" s="4">
        <v>202.126</v>
      </c>
      <c r="P1107">
        <f t="shared" si="143"/>
        <v>0.9965389393969275</v>
      </c>
    </row>
    <row r="1108" spans="1:16" x14ac:dyDescent="0.3">
      <c r="A1108">
        <v>7736</v>
      </c>
      <c r="B1108" s="1">
        <f t="shared" si="136"/>
        <v>51566</v>
      </c>
      <c r="C1108">
        <f t="shared" si="137"/>
        <v>10</v>
      </c>
      <c r="D1108" s="2">
        <f t="shared" si="138"/>
        <v>3</v>
      </c>
      <c r="E1108" s="4">
        <v>24.1</v>
      </c>
      <c r="F1108">
        <v>24.1</v>
      </c>
      <c r="G1108">
        <f t="shared" si="139"/>
        <v>19.007000000000001</v>
      </c>
      <c r="H1108">
        <f t="shared" si="140"/>
        <v>1</v>
      </c>
      <c r="I1108">
        <f>Parameters!$B$1*H1108^(1/Parameters!$B$2)</f>
        <v>2.0499999999999998</v>
      </c>
      <c r="J1108" s="4">
        <v>9.2590000000000003</v>
      </c>
      <c r="K1108" s="5">
        <v>259.05700000000002</v>
      </c>
      <c r="L1108">
        <f t="shared" si="141"/>
        <v>1</v>
      </c>
      <c r="M1108">
        <f>Parameters!$B$4/53*(1+Parameters!$C$5*COS(2*PI()*(C1108-1)/53+Parameters!$C$6))</f>
        <v>4716981.1320754718</v>
      </c>
      <c r="N1108">
        <f t="shared" si="142"/>
        <v>0</v>
      </c>
      <c r="O1108" s="4">
        <v>202.13</v>
      </c>
      <c r="P1108">
        <f t="shared" si="143"/>
        <v>0.99655866053996489</v>
      </c>
    </row>
    <row r="1109" spans="1:16" x14ac:dyDescent="0.3">
      <c r="A1109">
        <v>7743</v>
      </c>
      <c r="B1109" s="1">
        <f t="shared" si="136"/>
        <v>51573</v>
      </c>
      <c r="C1109">
        <f t="shared" si="137"/>
        <v>11</v>
      </c>
      <c r="D1109" s="2">
        <f t="shared" si="138"/>
        <v>3</v>
      </c>
      <c r="E1109" s="4">
        <v>24.1</v>
      </c>
      <c r="F1109">
        <v>24.1</v>
      </c>
      <c r="G1109">
        <f t="shared" si="139"/>
        <v>19.007000000000001</v>
      </c>
      <c r="H1109">
        <f t="shared" si="140"/>
        <v>1</v>
      </c>
      <c r="I1109">
        <f>Parameters!$B$1*H1109^(1/Parameters!$B$2)</f>
        <v>2.0499999999999998</v>
      </c>
      <c r="J1109" s="4">
        <v>9.2590000000000003</v>
      </c>
      <c r="K1109" s="5">
        <v>155.84100000000001</v>
      </c>
      <c r="L1109">
        <f t="shared" si="141"/>
        <v>1</v>
      </c>
      <c r="M1109">
        <f>Parameters!$B$4/53*(1+Parameters!$C$5*COS(2*PI()*(C1109-1)/53+Parameters!$C$6))</f>
        <v>4716981.1320754718</v>
      </c>
      <c r="N1109">
        <f t="shared" si="142"/>
        <v>0</v>
      </c>
      <c r="O1109" s="4">
        <v>202.13</v>
      </c>
      <c r="P1109">
        <f t="shared" si="143"/>
        <v>0.99655866053996489</v>
      </c>
    </row>
    <row r="1110" spans="1:16" x14ac:dyDescent="0.3">
      <c r="A1110">
        <v>7750</v>
      </c>
      <c r="B1110" s="1">
        <f t="shared" si="136"/>
        <v>51580</v>
      </c>
      <c r="C1110">
        <f t="shared" si="137"/>
        <v>12</v>
      </c>
      <c r="D1110" s="2">
        <f t="shared" si="138"/>
        <v>3</v>
      </c>
      <c r="E1110" s="4">
        <v>24.1</v>
      </c>
      <c r="F1110">
        <v>24.1</v>
      </c>
      <c r="G1110">
        <f t="shared" si="139"/>
        <v>19.007000000000001</v>
      </c>
      <c r="H1110">
        <f t="shared" si="140"/>
        <v>1</v>
      </c>
      <c r="I1110">
        <f>Parameters!$B$1*H1110^(1/Parameters!$B$2)</f>
        <v>2.0499999999999998</v>
      </c>
      <c r="J1110" s="4">
        <v>9.2590000000000003</v>
      </c>
      <c r="K1110" s="5">
        <v>99.32</v>
      </c>
      <c r="L1110">
        <f t="shared" si="141"/>
        <v>1</v>
      </c>
      <c r="M1110">
        <f>Parameters!$B$4/53*(1+Parameters!$C$5*COS(2*PI()*(C1110-1)/53+Parameters!$C$6))</f>
        <v>4716981.1320754718</v>
      </c>
      <c r="N1110">
        <f t="shared" si="142"/>
        <v>0</v>
      </c>
      <c r="O1110" s="4">
        <v>202.13</v>
      </c>
      <c r="P1110">
        <f t="shared" si="143"/>
        <v>0.99655866053996489</v>
      </c>
    </row>
    <row r="1111" spans="1:16" x14ac:dyDescent="0.3">
      <c r="A1111">
        <v>7757</v>
      </c>
      <c r="B1111" s="1">
        <f t="shared" si="136"/>
        <v>51587</v>
      </c>
      <c r="C1111">
        <f t="shared" si="137"/>
        <v>13</v>
      </c>
      <c r="D1111" s="2">
        <f t="shared" si="138"/>
        <v>3</v>
      </c>
      <c r="E1111" s="4">
        <v>24.1</v>
      </c>
      <c r="F1111">
        <v>24.1</v>
      </c>
      <c r="G1111">
        <f t="shared" si="139"/>
        <v>19.007000000000001</v>
      </c>
      <c r="H1111">
        <f t="shared" si="140"/>
        <v>1</v>
      </c>
      <c r="I1111">
        <f>Parameters!$B$1*H1111^(1/Parameters!$B$2)</f>
        <v>2.0499999999999998</v>
      </c>
      <c r="J1111" s="4">
        <v>9.2590000000000003</v>
      </c>
      <c r="K1111" s="5">
        <v>155.96100000000001</v>
      </c>
      <c r="L1111">
        <f t="shared" si="141"/>
        <v>1</v>
      </c>
      <c r="M1111">
        <f>Parameters!$B$4/53*(1+Parameters!$C$5*COS(2*PI()*(C1111-1)/53+Parameters!$C$6))</f>
        <v>4716981.1320754718</v>
      </c>
      <c r="N1111">
        <f t="shared" si="142"/>
        <v>0</v>
      </c>
      <c r="O1111" s="4">
        <v>202.13</v>
      </c>
      <c r="P1111">
        <f t="shared" si="143"/>
        <v>0.99655866053996489</v>
      </c>
    </row>
    <row r="1112" spans="1:16" x14ac:dyDescent="0.3">
      <c r="A1112">
        <v>7764</v>
      </c>
      <c r="B1112" s="1">
        <f t="shared" si="136"/>
        <v>51594</v>
      </c>
      <c r="C1112">
        <f t="shared" si="137"/>
        <v>14</v>
      </c>
      <c r="D1112" s="2">
        <f t="shared" si="138"/>
        <v>4</v>
      </c>
      <c r="E1112" s="4">
        <v>24.1</v>
      </c>
      <c r="F1112">
        <v>24.1</v>
      </c>
      <c r="G1112">
        <f t="shared" si="139"/>
        <v>19.007000000000001</v>
      </c>
      <c r="H1112">
        <f t="shared" si="140"/>
        <v>1</v>
      </c>
      <c r="I1112">
        <f>Parameters!$B$1*H1112^(1/Parameters!$B$2)</f>
        <v>2.0499999999999998</v>
      </c>
      <c r="J1112" s="4">
        <v>9.2590000000000003</v>
      </c>
      <c r="K1112" s="5">
        <v>171.447</v>
      </c>
      <c r="L1112">
        <f t="shared" si="141"/>
        <v>1</v>
      </c>
      <c r="M1112">
        <f>Parameters!$B$4/53*(1+Parameters!$C$5*COS(2*PI()*(C1112-1)/53+Parameters!$C$6))</f>
        <v>4716981.1320754718</v>
      </c>
      <c r="N1112">
        <f t="shared" si="142"/>
        <v>0</v>
      </c>
      <c r="O1112" s="4">
        <v>202.12700000000001</v>
      </c>
      <c r="P1112">
        <f t="shared" si="143"/>
        <v>0.99654386968268682</v>
      </c>
    </row>
    <row r="1113" spans="1:16" x14ac:dyDescent="0.3">
      <c r="A1113">
        <v>7771</v>
      </c>
      <c r="B1113" s="1">
        <f t="shared" si="136"/>
        <v>51601</v>
      </c>
      <c r="C1113">
        <f t="shared" si="137"/>
        <v>15</v>
      </c>
      <c r="D1113" s="2">
        <f t="shared" si="138"/>
        <v>4</v>
      </c>
      <c r="E1113" s="4">
        <v>24.1</v>
      </c>
      <c r="F1113">
        <v>24.1</v>
      </c>
      <c r="G1113">
        <f t="shared" si="139"/>
        <v>19.007000000000001</v>
      </c>
      <c r="H1113">
        <f t="shared" si="140"/>
        <v>1</v>
      </c>
      <c r="I1113">
        <f>Parameters!$B$1*H1113^(1/Parameters!$B$2)</f>
        <v>2.0499999999999998</v>
      </c>
      <c r="J1113" s="4">
        <v>9.2590000000000003</v>
      </c>
      <c r="K1113" s="5">
        <v>86.037999999999997</v>
      </c>
      <c r="L1113">
        <f t="shared" si="141"/>
        <v>1</v>
      </c>
      <c r="M1113">
        <f>Parameters!$B$4/53*(1+Parameters!$C$5*COS(2*PI()*(C1113-1)/53+Parameters!$C$6))</f>
        <v>4716981.1320754718</v>
      </c>
      <c r="N1113">
        <f t="shared" si="142"/>
        <v>0</v>
      </c>
      <c r="O1113" s="4">
        <v>202.12700000000001</v>
      </c>
      <c r="P1113">
        <f t="shared" si="143"/>
        <v>0.99654386968268682</v>
      </c>
    </row>
    <row r="1114" spans="1:16" x14ac:dyDescent="0.3">
      <c r="A1114">
        <v>7778</v>
      </c>
      <c r="B1114" s="1">
        <f t="shared" si="136"/>
        <v>51608</v>
      </c>
      <c r="C1114">
        <f t="shared" si="137"/>
        <v>16</v>
      </c>
      <c r="D1114" s="2">
        <f t="shared" si="138"/>
        <v>4</v>
      </c>
      <c r="E1114" s="4">
        <v>24.1</v>
      </c>
      <c r="F1114">
        <v>24.1</v>
      </c>
      <c r="G1114">
        <f t="shared" si="139"/>
        <v>19.007000000000001</v>
      </c>
      <c r="H1114">
        <f t="shared" si="140"/>
        <v>1</v>
      </c>
      <c r="I1114">
        <f>Parameters!$B$1*H1114^(1/Parameters!$B$2)</f>
        <v>2.0499999999999998</v>
      </c>
      <c r="J1114" s="4">
        <v>9.2590000000000003</v>
      </c>
      <c r="K1114" s="5">
        <v>77.492999999999995</v>
      </c>
      <c r="L1114">
        <f t="shared" si="141"/>
        <v>1</v>
      </c>
      <c r="M1114">
        <f>Parameters!$B$4/53*(1+Parameters!$C$5*COS(2*PI()*(C1114-1)/53+Parameters!$C$6))</f>
        <v>4716981.1320754718</v>
      </c>
      <c r="N1114">
        <f t="shared" si="142"/>
        <v>0</v>
      </c>
      <c r="O1114" s="4">
        <v>202.12700000000001</v>
      </c>
      <c r="P1114">
        <f t="shared" si="143"/>
        <v>0.99654386968268682</v>
      </c>
    </row>
    <row r="1115" spans="1:16" x14ac:dyDescent="0.3">
      <c r="A1115">
        <v>7785</v>
      </c>
      <c r="B1115" s="1">
        <f t="shared" si="136"/>
        <v>51615</v>
      </c>
      <c r="C1115">
        <f t="shared" si="137"/>
        <v>17</v>
      </c>
      <c r="D1115" s="2">
        <f t="shared" si="138"/>
        <v>4</v>
      </c>
      <c r="E1115" s="4">
        <v>24.1</v>
      </c>
      <c r="F1115">
        <v>24.1</v>
      </c>
      <c r="G1115">
        <f t="shared" si="139"/>
        <v>19.007000000000001</v>
      </c>
      <c r="H1115">
        <f t="shared" si="140"/>
        <v>1</v>
      </c>
      <c r="I1115">
        <f>Parameters!$B$1*H1115^(1/Parameters!$B$2)</f>
        <v>2.0499999999999998</v>
      </c>
      <c r="J1115" s="4">
        <v>9.2590000000000003</v>
      </c>
      <c r="K1115" s="5">
        <v>53.808</v>
      </c>
      <c r="L1115">
        <f t="shared" si="141"/>
        <v>1</v>
      </c>
      <c r="M1115">
        <f>Parameters!$B$4/53*(1+Parameters!$C$5*COS(2*PI()*(C1115-1)/53+Parameters!$C$6))</f>
        <v>4716981.1320754718</v>
      </c>
      <c r="N1115">
        <f t="shared" si="142"/>
        <v>0</v>
      </c>
      <c r="O1115" s="4">
        <v>202.12700000000001</v>
      </c>
      <c r="P1115">
        <f t="shared" si="143"/>
        <v>0.99654386968268682</v>
      </c>
    </row>
    <row r="1116" spans="1:16" x14ac:dyDescent="0.3">
      <c r="A1116">
        <v>7792</v>
      </c>
      <c r="B1116" s="1">
        <f t="shared" si="136"/>
        <v>51622</v>
      </c>
      <c r="C1116">
        <f t="shared" si="137"/>
        <v>18</v>
      </c>
      <c r="D1116" s="2">
        <f t="shared" si="138"/>
        <v>5</v>
      </c>
      <c r="E1116" s="4">
        <v>25.1</v>
      </c>
      <c r="F1116">
        <v>25.1</v>
      </c>
      <c r="G1116">
        <f t="shared" si="139"/>
        <v>20.007000000000001</v>
      </c>
      <c r="H1116">
        <f t="shared" si="140"/>
        <v>1</v>
      </c>
      <c r="I1116">
        <f>Parameters!$B$1*H1116^(1/Parameters!$B$2)</f>
        <v>2.0499999999999998</v>
      </c>
      <c r="J1116" s="4">
        <v>9.2590000000000003</v>
      </c>
      <c r="K1116" s="5">
        <v>44.112000000000002</v>
      </c>
      <c r="L1116">
        <f t="shared" si="141"/>
        <v>1</v>
      </c>
      <c r="M1116">
        <f>Parameters!$B$4/53*(1+Parameters!$C$5*COS(2*PI()*(C1116-1)/53+Parameters!$C$6))</f>
        <v>4716981.1320754718</v>
      </c>
      <c r="N1116">
        <f t="shared" si="142"/>
        <v>0</v>
      </c>
      <c r="O1116" s="4">
        <v>202.08600000000001</v>
      </c>
      <c r="P1116">
        <f t="shared" si="143"/>
        <v>0.99634172796655296</v>
      </c>
    </row>
    <row r="1117" spans="1:16" x14ac:dyDescent="0.3">
      <c r="A1117">
        <v>7799</v>
      </c>
      <c r="B1117" s="1">
        <f t="shared" si="136"/>
        <v>51629</v>
      </c>
      <c r="C1117">
        <f t="shared" si="137"/>
        <v>19</v>
      </c>
      <c r="D1117" s="2">
        <f t="shared" si="138"/>
        <v>5</v>
      </c>
      <c r="E1117" s="4">
        <v>25.1</v>
      </c>
      <c r="F1117">
        <v>25.1</v>
      </c>
      <c r="G1117">
        <f t="shared" si="139"/>
        <v>20.007000000000001</v>
      </c>
      <c r="H1117">
        <f t="shared" si="140"/>
        <v>1</v>
      </c>
      <c r="I1117">
        <f>Parameters!$B$1*H1117^(1/Parameters!$B$2)</f>
        <v>2.0499999999999998</v>
      </c>
      <c r="J1117" s="4">
        <v>9.2590000000000003</v>
      </c>
      <c r="K1117" s="5">
        <v>34.432000000000002</v>
      </c>
      <c r="L1117">
        <f t="shared" si="141"/>
        <v>1</v>
      </c>
      <c r="M1117">
        <f>Parameters!$B$4/53*(1+Parameters!$C$5*COS(2*PI()*(C1117-1)/53+Parameters!$C$6))</f>
        <v>4716981.1320754718</v>
      </c>
      <c r="N1117">
        <f t="shared" si="142"/>
        <v>0</v>
      </c>
      <c r="O1117" s="4">
        <v>202.08600000000001</v>
      </c>
      <c r="P1117">
        <f t="shared" si="143"/>
        <v>0.99634172796655296</v>
      </c>
    </row>
    <row r="1118" spans="1:16" x14ac:dyDescent="0.3">
      <c r="A1118">
        <v>7806</v>
      </c>
      <c r="B1118" s="1">
        <f t="shared" si="136"/>
        <v>51636</v>
      </c>
      <c r="C1118">
        <f t="shared" si="137"/>
        <v>20</v>
      </c>
      <c r="D1118" s="2">
        <f t="shared" si="138"/>
        <v>5</v>
      </c>
      <c r="E1118" s="4">
        <v>25.1</v>
      </c>
      <c r="F1118">
        <v>25.1</v>
      </c>
      <c r="G1118">
        <f t="shared" si="139"/>
        <v>20.007000000000001</v>
      </c>
      <c r="H1118">
        <f t="shared" si="140"/>
        <v>1</v>
      </c>
      <c r="I1118">
        <f>Parameters!$B$1*H1118^(1/Parameters!$B$2)</f>
        <v>2.0499999999999998</v>
      </c>
      <c r="J1118" s="4">
        <v>9.2590000000000003</v>
      </c>
      <c r="K1118" s="5">
        <v>30.553999999999998</v>
      </c>
      <c r="L1118">
        <f t="shared" si="141"/>
        <v>1</v>
      </c>
      <c r="M1118">
        <f>Parameters!$B$4/53*(1+Parameters!$C$5*COS(2*PI()*(C1118-1)/53+Parameters!$C$6))</f>
        <v>4716981.1320754718</v>
      </c>
      <c r="N1118">
        <f t="shared" si="142"/>
        <v>0</v>
      </c>
      <c r="O1118" s="4">
        <v>202.08600000000001</v>
      </c>
      <c r="P1118">
        <f t="shared" si="143"/>
        <v>0.99634172796655296</v>
      </c>
    </row>
    <row r="1119" spans="1:16" x14ac:dyDescent="0.3">
      <c r="A1119">
        <v>7813</v>
      </c>
      <c r="B1119" s="1">
        <f t="shared" si="136"/>
        <v>51643</v>
      </c>
      <c r="C1119">
        <f t="shared" si="137"/>
        <v>21</v>
      </c>
      <c r="D1119" s="2">
        <f t="shared" si="138"/>
        <v>5</v>
      </c>
      <c r="E1119" s="4">
        <v>25.1</v>
      </c>
      <c r="F1119">
        <v>25.1</v>
      </c>
      <c r="G1119">
        <f t="shared" si="139"/>
        <v>20.007000000000001</v>
      </c>
      <c r="H1119">
        <f t="shared" si="140"/>
        <v>1</v>
      </c>
      <c r="I1119">
        <f>Parameters!$B$1*H1119^(1/Parameters!$B$2)</f>
        <v>2.0499999999999998</v>
      </c>
      <c r="J1119" s="4">
        <v>9.2590000000000003</v>
      </c>
      <c r="K1119" s="5">
        <v>45.218000000000004</v>
      </c>
      <c r="L1119">
        <f t="shared" si="141"/>
        <v>1</v>
      </c>
      <c r="M1119">
        <f>Parameters!$B$4/53*(1+Parameters!$C$5*COS(2*PI()*(C1119-1)/53+Parameters!$C$6))</f>
        <v>4716981.1320754718</v>
      </c>
      <c r="N1119">
        <f t="shared" si="142"/>
        <v>0</v>
      </c>
      <c r="O1119" s="4">
        <v>202.08600000000001</v>
      </c>
      <c r="P1119">
        <f t="shared" si="143"/>
        <v>0.99634172796655296</v>
      </c>
    </row>
    <row r="1120" spans="1:16" x14ac:dyDescent="0.3">
      <c r="A1120">
        <v>7820</v>
      </c>
      <c r="B1120" s="1">
        <f t="shared" si="136"/>
        <v>51650</v>
      </c>
      <c r="C1120">
        <f t="shared" si="137"/>
        <v>22</v>
      </c>
      <c r="D1120" s="2">
        <f t="shared" si="138"/>
        <v>5</v>
      </c>
      <c r="E1120" s="4">
        <v>25.1</v>
      </c>
      <c r="F1120">
        <v>25.1</v>
      </c>
      <c r="G1120">
        <f t="shared" si="139"/>
        <v>20.007000000000001</v>
      </c>
      <c r="H1120">
        <f t="shared" si="140"/>
        <v>1</v>
      </c>
      <c r="I1120">
        <f>Parameters!$B$1*H1120^(1/Parameters!$B$2)</f>
        <v>2.0499999999999998</v>
      </c>
      <c r="J1120" s="4">
        <v>9.2590000000000003</v>
      </c>
      <c r="K1120" s="5">
        <v>38.807000000000002</v>
      </c>
      <c r="L1120">
        <f t="shared" si="141"/>
        <v>1</v>
      </c>
      <c r="M1120">
        <f>Parameters!$B$4/53*(1+Parameters!$C$5*COS(2*PI()*(C1120-1)/53+Parameters!$C$6))</f>
        <v>4716981.1320754718</v>
      </c>
      <c r="N1120">
        <f t="shared" si="142"/>
        <v>0</v>
      </c>
      <c r="O1120" s="4">
        <v>202.08600000000001</v>
      </c>
      <c r="P1120">
        <f t="shared" si="143"/>
        <v>0.99634172796655296</v>
      </c>
    </row>
    <row r="1121" spans="1:16" x14ac:dyDescent="0.3">
      <c r="A1121">
        <v>7827</v>
      </c>
      <c r="B1121" s="1">
        <f t="shared" si="136"/>
        <v>51657</v>
      </c>
      <c r="C1121">
        <f t="shared" si="137"/>
        <v>23</v>
      </c>
      <c r="D1121" s="2">
        <f t="shared" si="138"/>
        <v>6</v>
      </c>
      <c r="E1121" s="4">
        <v>25.3</v>
      </c>
      <c r="F1121">
        <v>25.3</v>
      </c>
      <c r="G1121">
        <f t="shared" si="139"/>
        <v>20.207000000000001</v>
      </c>
      <c r="H1121">
        <f t="shared" si="140"/>
        <v>1</v>
      </c>
      <c r="I1121">
        <f>Parameters!$B$1*H1121^(1/Parameters!$B$2)</f>
        <v>2.0499999999999998</v>
      </c>
      <c r="J1121" s="4">
        <v>9.2590000000000003</v>
      </c>
      <c r="K1121" s="5">
        <v>87.010999999999996</v>
      </c>
      <c r="L1121">
        <f t="shared" si="141"/>
        <v>1</v>
      </c>
      <c r="M1121">
        <f>Parameters!$B$4/53*(1+Parameters!$C$5*COS(2*PI()*(C1121-1)/53+Parameters!$C$6))</f>
        <v>4716981.1320754718</v>
      </c>
      <c r="N1121">
        <f t="shared" si="142"/>
        <v>0</v>
      </c>
      <c r="O1121" s="4">
        <v>202.07</v>
      </c>
      <c r="P1121">
        <f t="shared" si="143"/>
        <v>0.99626284339440307</v>
      </c>
    </row>
    <row r="1122" spans="1:16" x14ac:dyDescent="0.3">
      <c r="A1122">
        <v>7834</v>
      </c>
      <c r="B1122" s="1">
        <f t="shared" si="136"/>
        <v>51664</v>
      </c>
      <c r="C1122">
        <f t="shared" si="137"/>
        <v>24</v>
      </c>
      <c r="D1122" s="2">
        <f t="shared" si="138"/>
        <v>6</v>
      </c>
      <c r="E1122" s="4">
        <v>25.3</v>
      </c>
      <c r="F1122">
        <v>25.3</v>
      </c>
      <c r="G1122">
        <f t="shared" si="139"/>
        <v>20.207000000000001</v>
      </c>
      <c r="H1122">
        <f t="shared" si="140"/>
        <v>1</v>
      </c>
      <c r="I1122">
        <f>Parameters!$B$1*H1122^(1/Parameters!$B$2)</f>
        <v>2.0499999999999998</v>
      </c>
      <c r="J1122" s="4">
        <v>9.2590000000000003</v>
      </c>
      <c r="K1122" s="5">
        <v>69.67</v>
      </c>
      <c r="L1122">
        <f t="shared" si="141"/>
        <v>1</v>
      </c>
      <c r="M1122">
        <f>Parameters!$B$4/53*(1+Parameters!$C$5*COS(2*PI()*(C1122-1)/53+Parameters!$C$6))</f>
        <v>4716981.1320754718</v>
      </c>
      <c r="N1122">
        <f t="shared" si="142"/>
        <v>0</v>
      </c>
      <c r="O1122" s="4">
        <v>202.07</v>
      </c>
      <c r="P1122">
        <f t="shared" si="143"/>
        <v>0.99626284339440307</v>
      </c>
    </row>
    <row r="1123" spans="1:16" x14ac:dyDescent="0.3">
      <c r="A1123">
        <v>7841</v>
      </c>
      <c r="B1123" s="1">
        <f t="shared" si="136"/>
        <v>51671</v>
      </c>
      <c r="C1123">
        <f t="shared" si="137"/>
        <v>25</v>
      </c>
      <c r="D1123" s="2">
        <f t="shared" si="138"/>
        <v>6</v>
      </c>
      <c r="E1123" s="4">
        <v>25.3</v>
      </c>
      <c r="F1123">
        <v>25.3</v>
      </c>
      <c r="G1123">
        <f t="shared" si="139"/>
        <v>20.207000000000001</v>
      </c>
      <c r="H1123">
        <f t="shared" si="140"/>
        <v>1</v>
      </c>
      <c r="I1123">
        <f>Parameters!$B$1*H1123^(1/Parameters!$B$2)</f>
        <v>2.0499999999999998</v>
      </c>
      <c r="J1123" s="4">
        <v>9.2590000000000003</v>
      </c>
      <c r="K1123" s="5">
        <v>22.329000000000001</v>
      </c>
      <c r="L1123">
        <f t="shared" si="141"/>
        <v>1</v>
      </c>
      <c r="M1123">
        <f>Parameters!$B$4/53*(1+Parameters!$C$5*COS(2*PI()*(C1123-1)/53+Parameters!$C$6))</f>
        <v>4716981.1320754718</v>
      </c>
      <c r="N1123">
        <f t="shared" si="142"/>
        <v>0</v>
      </c>
      <c r="O1123" s="4">
        <v>202.07</v>
      </c>
      <c r="P1123">
        <f t="shared" si="143"/>
        <v>0.99626284339440307</v>
      </c>
    </row>
    <row r="1124" spans="1:16" x14ac:dyDescent="0.3">
      <c r="A1124">
        <v>7848</v>
      </c>
      <c r="B1124" s="1">
        <f t="shared" si="136"/>
        <v>51678</v>
      </c>
      <c r="C1124">
        <f t="shared" si="137"/>
        <v>26</v>
      </c>
      <c r="D1124" s="2">
        <f t="shared" si="138"/>
        <v>6</v>
      </c>
      <c r="E1124" s="4">
        <v>25.3</v>
      </c>
      <c r="F1124">
        <v>25.452999999999999</v>
      </c>
      <c r="G1124">
        <f t="shared" si="139"/>
        <v>20.36</v>
      </c>
      <c r="H1124">
        <f t="shared" si="140"/>
        <v>1</v>
      </c>
      <c r="I1124">
        <f>Parameters!$B$1*H1124^(1/Parameters!$B$2)</f>
        <v>2.0499999999999998</v>
      </c>
      <c r="J1124" s="4">
        <v>9.2590000000000003</v>
      </c>
      <c r="K1124" s="5">
        <v>12.234</v>
      </c>
      <c r="L1124">
        <f t="shared" si="141"/>
        <v>1</v>
      </c>
      <c r="M1124">
        <f>Parameters!$B$4/53*(1+Parameters!$C$5*COS(2*PI()*(C1124-1)/53+Parameters!$C$6))</f>
        <v>4716981.1320754718</v>
      </c>
      <c r="N1124">
        <f t="shared" si="142"/>
        <v>0</v>
      </c>
      <c r="O1124" s="4">
        <v>202.172</v>
      </c>
      <c r="P1124">
        <f t="shared" si="143"/>
        <v>0.99676573254185807</v>
      </c>
    </row>
    <row r="1125" spans="1:16" x14ac:dyDescent="0.3">
      <c r="A1125">
        <v>7855</v>
      </c>
      <c r="B1125" s="1">
        <f t="shared" si="136"/>
        <v>51685</v>
      </c>
      <c r="C1125">
        <f t="shared" si="137"/>
        <v>27</v>
      </c>
      <c r="D1125" s="2">
        <f t="shared" si="138"/>
        <v>7</v>
      </c>
      <c r="E1125" s="4">
        <v>26</v>
      </c>
      <c r="F1125">
        <v>26.091000000000001</v>
      </c>
      <c r="G1125">
        <f t="shared" si="139"/>
        <v>20.998000000000001</v>
      </c>
      <c r="H1125">
        <f t="shared" si="140"/>
        <v>1</v>
      </c>
      <c r="I1125">
        <f>Parameters!$B$1*H1125^(1/Parameters!$B$2)</f>
        <v>2.0499999999999998</v>
      </c>
      <c r="J1125" s="4">
        <v>9.2590000000000003</v>
      </c>
      <c r="K1125" s="5">
        <v>9.1010000000000009</v>
      </c>
      <c r="L1125">
        <f t="shared" si="141"/>
        <v>0.98293552219462155</v>
      </c>
      <c r="M1125">
        <f>Parameters!$B$4/53*(1+Parameters!$C$5*COS(2*PI()*(C1125-1)/53+Parameters!$C$6))</f>
        <v>4716981.1320754718</v>
      </c>
      <c r="N1125">
        <f t="shared" si="142"/>
        <v>2.8748240606697992E-2</v>
      </c>
      <c r="O1125" s="4">
        <v>200.732</v>
      </c>
      <c r="P1125">
        <f t="shared" si="143"/>
        <v>0.98966612104837592</v>
      </c>
    </row>
    <row r="1126" spans="1:16" x14ac:dyDescent="0.3">
      <c r="A1126">
        <v>7862</v>
      </c>
      <c r="B1126" s="1">
        <f t="shared" si="136"/>
        <v>51692</v>
      </c>
      <c r="C1126">
        <f t="shared" si="137"/>
        <v>28</v>
      </c>
      <c r="D1126" s="2">
        <f t="shared" si="138"/>
        <v>7</v>
      </c>
      <c r="E1126" s="4">
        <v>26</v>
      </c>
      <c r="F1126">
        <v>26</v>
      </c>
      <c r="G1126">
        <f t="shared" si="139"/>
        <v>20.907</v>
      </c>
      <c r="H1126">
        <f t="shared" si="140"/>
        <v>1</v>
      </c>
      <c r="I1126">
        <f>Parameters!$B$1*H1126^(1/Parameters!$B$2)</f>
        <v>2.0499999999999998</v>
      </c>
      <c r="J1126" s="4">
        <v>9.2590000000000003</v>
      </c>
      <c r="K1126" s="5">
        <v>13.382999999999999</v>
      </c>
      <c r="L1126">
        <f t="shared" si="141"/>
        <v>1</v>
      </c>
      <c r="M1126">
        <f>Parameters!$B$4/53*(1+Parameters!$C$5*COS(2*PI()*(C1126-1)/53+Parameters!$C$6))</f>
        <v>4716981.1320754718</v>
      </c>
      <c r="N1126">
        <f t="shared" si="142"/>
        <v>0</v>
      </c>
      <c r="O1126" s="4">
        <v>202.05</v>
      </c>
      <c r="P1126">
        <f t="shared" si="143"/>
        <v>0.99616423767921591</v>
      </c>
    </row>
    <row r="1127" spans="1:16" x14ac:dyDescent="0.3">
      <c r="A1127">
        <v>7869</v>
      </c>
      <c r="B1127" s="1">
        <f t="shared" si="136"/>
        <v>51699</v>
      </c>
      <c r="C1127">
        <f t="shared" si="137"/>
        <v>29</v>
      </c>
      <c r="D1127" s="2">
        <f t="shared" si="138"/>
        <v>7</v>
      </c>
      <c r="E1127" s="4">
        <v>26</v>
      </c>
      <c r="F1127">
        <v>26</v>
      </c>
      <c r="G1127">
        <f t="shared" si="139"/>
        <v>20.907</v>
      </c>
      <c r="H1127">
        <f t="shared" si="140"/>
        <v>1</v>
      </c>
      <c r="I1127">
        <f>Parameters!$B$1*H1127^(1/Parameters!$B$2)</f>
        <v>2.0499999999999998</v>
      </c>
      <c r="J1127" s="4">
        <v>9.2590000000000003</v>
      </c>
      <c r="K1127" s="5">
        <v>16.231000000000002</v>
      </c>
      <c r="L1127">
        <f t="shared" si="141"/>
        <v>1</v>
      </c>
      <c r="M1127">
        <f>Parameters!$B$4/53*(1+Parameters!$C$5*COS(2*PI()*(C1127-1)/53+Parameters!$C$6))</f>
        <v>4716981.1320754718</v>
      </c>
      <c r="N1127">
        <f t="shared" si="142"/>
        <v>0</v>
      </c>
      <c r="O1127" s="4">
        <v>202.05</v>
      </c>
      <c r="P1127">
        <f t="shared" si="143"/>
        <v>0.99616423767921591</v>
      </c>
    </row>
    <row r="1128" spans="1:16" x14ac:dyDescent="0.3">
      <c r="A1128">
        <v>7876</v>
      </c>
      <c r="B1128" s="1">
        <f t="shared" si="136"/>
        <v>51706</v>
      </c>
      <c r="C1128">
        <f t="shared" si="137"/>
        <v>30</v>
      </c>
      <c r="D1128" s="2">
        <f t="shared" si="138"/>
        <v>7</v>
      </c>
      <c r="E1128" s="4">
        <v>26</v>
      </c>
      <c r="F1128">
        <v>26</v>
      </c>
      <c r="G1128">
        <f t="shared" si="139"/>
        <v>20.907</v>
      </c>
      <c r="H1128">
        <f t="shared" si="140"/>
        <v>1</v>
      </c>
      <c r="I1128">
        <f>Parameters!$B$1*H1128^(1/Parameters!$B$2)</f>
        <v>2.0499999999999998</v>
      </c>
      <c r="J1128" s="4">
        <v>9.2590000000000003</v>
      </c>
      <c r="K1128" s="5">
        <v>18.523</v>
      </c>
      <c r="L1128">
        <f t="shared" si="141"/>
        <v>1</v>
      </c>
      <c r="M1128">
        <f>Parameters!$B$4/53*(1+Parameters!$C$5*COS(2*PI()*(C1128-1)/53+Parameters!$C$6))</f>
        <v>4716981.1320754718</v>
      </c>
      <c r="N1128">
        <f t="shared" si="142"/>
        <v>0</v>
      </c>
      <c r="O1128" s="4">
        <v>202.05</v>
      </c>
      <c r="P1128">
        <f t="shared" si="143"/>
        <v>0.99616423767921591</v>
      </c>
    </row>
    <row r="1129" spans="1:16" x14ac:dyDescent="0.3">
      <c r="A1129">
        <v>7883</v>
      </c>
      <c r="B1129" s="1">
        <f t="shared" si="136"/>
        <v>51713</v>
      </c>
      <c r="C1129">
        <f t="shared" si="137"/>
        <v>31</v>
      </c>
      <c r="D1129" s="2">
        <f t="shared" si="138"/>
        <v>7</v>
      </c>
      <c r="E1129" s="4">
        <v>26</v>
      </c>
      <c r="F1129">
        <v>26</v>
      </c>
      <c r="G1129">
        <f t="shared" si="139"/>
        <v>20.907</v>
      </c>
      <c r="H1129">
        <f t="shared" si="140"/>
        <v>1</v>
      </c>
      <c r="I1129">
        <f>Parameters!$B$1*H1129^(1/Parameters!$B$2)</f>
        <v>2.0499999999999998</v>
      </c>
      <c r="J1129" s="4">
        <v>9.2590000000000003</v>
      </c>
      <c r="K1129" s="5">
        <v>19.48</v>
      </c>
      <c r="L1129">
        <f t="shared" si="141"/>
        <v>1</v>
      </c>
      <c r="M1129">
        <f>Parameters!$B$4/53*(1+Parameters!$C$5*COS(2*PI()*(C1129-1)/53+Parameters!$C$6))</f>
        <v>4716981.1320754718</v>
      </c>
      <c r="N1129">
        <f t="shared" si="142"/>
        <v>0</v>
      </c>
      <c r="O1129" s="4">
        <v>202.05</v>
      </c>
      <c r="P1129">
        <f t="shared" si="143"/>
        <v>0.99616423767921591</v>
      </c>
    </row>
    <row r="1130" spans="1:16" x14ac:dyDescent="0.3">
      <c r="A1130">
        <v>7890</v>
      </c>
      <c r="B1130" s="1">
        <f t="shared" si="136"/>
        <v>51720</v>
      </c>
      <c r="C1130">
        <f t="shared" si="137"/>
        <v>32</v>
      </c>
      <c r="D1130" s="2">
        <f t="shared" si="138"/>
        <v>8</v>
      </c>
      <c r="E1130" s="4">
        <v>26.4</v>
      </c>
      <c r="F1130">
        <v>26.4</v>
      </c>
      <c r="G1130">
        <f t="shared" si="139"/>
        <v>21.306999999999999</v>
      </c>
      <c r="H1130">
        <f t="shared" si="140"/>
        <v>1</v>
      </c>
      <c r="I1130">
        <f>Parameters!$B$1*H1130^(1/Parameters!$B$2)</f>
        <v>2.0499999999999998</v>
      </c>
      <c r="J1130" s="4">
        <v>9.2590000000000003</v>
      </c>
      <c r="K1130" s="5">
        <v>16.747</v>
      </c>
      <c r="L1130">
        <f t="shared" si="141"/>
        <v>1</v>
      </c>
      <c r="M1130">
        <f>Parameters!$B$4/53*(1+Parameters!$C$5*COS(2*PI()*(C1130-1)/53+Parameters!$C$6))</f>
        <v>4716981.1320754718</v>
      </c>
      <c r="N1130">
        <f t="shared" si="142"/>
        <v>0</v>
      </c>
      <c r="O1130" s="4">
        <v>202.04300000000001</v>
      </c>
      <c r="P1130">
        <f t="shared" si="143"/>
        <v>0.99612972567890035</v>
      </c>
    </row>
    <row r="1131" spans="1:16" x14ac:dyDescent="0.3">
      <c r="A1131">
        <v>7897</v>
      </c>
      <c r="B1131" s="1">
        <f t="shared" si="136"/>
        <v>51727</v>
      </c>
      <c r="C1131">
        <f t="shared" si="137"/>
        <v>33</v>
      </c>
      <c r="D1131" s="2">
        <f t="shared" si="138"/>
        <v>8</v>
      </c>
      <c r="E1131" s="4">
        <v>26.4</v>
      </c>
      <c r="F1131">
        <v>26.4</v>
      </c>
      <c r="G1131">
        <f t="shared" si="139"/>
        <v>21.306999999999999</v>
      </c>
      <c r="H1131">
        <f t="shared" si="140"/>
        <v>1</v>
      </c>
      <c r="I1131">
        <f>Parameters!$B$1*H1131^(1/Parameters!$B$2)</f>
        <v>2.0499999999999998</v>
      </c>
      <c r="J1131" s="4">
        <v>9.2590000000000003</v>
      </c>
      <c r="K1131" s="5">
        <v>36.417999999999999</v>
      </c>
      <c r="L1131">
        <f t="shared" si="141"/>
        <v>1</v>
      </c>
      <c r="M1131">
        <f>Parameters!$B$4/53*(1+Parameters!$C$5*COS(2*PI()*(C1131-1)/53+Parameters!$C$6))</f>
        <v>4716981.1320754718</v>
      </c>
      <c r="N1131">
        <f t="shared" si="142"/>
        <v>0</v>
      </c>
      <c r="O1131" s="4">
        <v>202.04300000000001</v>
      </c>
      <c r="P1131">
        <f t="shared" si="143"/>
        <v>0.99612972567890035</v>
      </c>
    </row>
    <row r="1132" spans="1:16" x14ac:dyDescent="0.3">
      <c r="A1132">
        <v>7904</v>
      </c>
      <c r="B1132" s="1">
        <f t="shared" si="136"/>
        <v>51734</v>
      </c>
      <c r="C1132">
        <f t="shared" si="137"/>
        <v>34</v>
      </c>
      <c r="D1132" s="2">
        <f t="shared" si="138"/>
        <v>8</v>
      </c>
      <c r="E1132" s="4">
        <v>26.4</v>
      </c>
      <c r="F1132">
        <v>26.4</v>
      </c>
      <c r="G1132">
        <f t="shared" si="139"/>
        <v>21.306999999999999</v>
      </c>
      <c r="H1132">
        <f t="shared" si="140"/>
        <v>1</v>
      </c>
      <c r="I1132">
        <f>Parameters!$B$1*H1132^(1/Parameters!$B$2)</f>
        <v>2.0499999999999998</v>
      </c>
      <c r="J1132" s="4">
        <v>9.2590000000000003</v>
      </c>
      <c r="K1132" s="5">
        <v>46.246000000000002</v>
      </c>
      <c r="L1132">
        <f t="shared" si="141"/>
        <v>1</v>
      </c>
      <c r="M1132">
        <f>Parameters!$B$4/53*(1+Parameters!$C$5*COS(2*PI()*(C1132-1)/53+Parameters!$C$6))</f>
        <v>4716981.1320754718</v>
      </c>
      <c r="N1132">
        <f t="shared" si="142"/>
        <v>0</v>
      </c>
      <c r="O1132" s="4">
        <v>202.04300000000001</v>
      </c>
      <c r="P1132">
        <f t="shared" si="143"/>
        <v>0.99612972567890035</v>
      </c>
    </row>
    <row r="1133" spans="1:16" x14ac:dyDescent="0.3">
      <c r="A1133">
        <v>7911</v>
      </c>
      <c r="B1133" s="1">
        <f t="shared" si="136"/>
        <v>51741</v>
      </c>
      <c r="C1133">
        <f t="shared" si="137"/>
        <v>35</v>
      </c>
      <c r="D1133" s="2">
        <f t="shared" si="138"/>
        <v>8</v>
      </c>
      <c r="E1133" s="4">
        <v>26.4</v>
      </c>
      <c r="F1133">
        <v>26.4</v>
      </c>
      <c r="G1133">
        <f t="shared" si="139"/>
        <v>21.306999999999999</v>
      </c>
      <c r="H1133">
        <f t="shared" si="140"/>
        <v>1</v>
      </c>
      <c r="I1133">
        <f>Parameters!$B$1*H1133^(1/Parameters!$B$2)</f>
        <v>2.0499999999999998</v>
      </c>
      <c r="J1133" s="4">
        <v>9.2590000000000003</v>
      </c>
      <c r="K1133" s="5">
        <v>20.824999999999999</v>
      </c>
      <c r="L1133">
        <f t="shared" si="141"/>
        <v>1</v>
      </c>
      <c r="M1133">
        <f>Parameters!$B$4/53*(1+Parameters!$C$5*COS(2*PI()*(C1133-1)/53+Parameters!$C$6))</f>
        <v>4716981.1320754718</v>
      </c>
      <c r="N1133">
        <f t="shared" si="142"/>
        <v>0</v>
      </c>
      <c r="O1133" s="4">
        <v>202.04300000000001</v>
      </c>
      <c r="P1133">
        <f t="shared" si="143"/>
        <v>0.99612972567890035</v>
      </c>
    </row>
    <row r="1134" spans="1:16" x14ac:dyDescent="0.3">
      <c r="A1134">
        <v>7918</v>
      </c>
      <c r="B1134" s="1">
        <f t="shared" si="136"/>
        <v>51748</v>
      </c>
      <c r="C1134">
        <f t="shared" si="137"/>
        <v>36</v>
      </c>
      <c r="D1134" s="2">
        <f t="shared" si="138"/>
        <v>9</v>
      </c>
      <c r="E1134" s="4">
        <v>25</v>
      </c>
      <c r="F1134">
        <v>25.108000000000001</v>
      </c>
      <c r="G1134">
        <f t="shared" si="139"/>
        <v>20.015000000000001</v>
      </c>
      <c r="H1134">
        <f t="shared" si="140"/>
        <v>1</v>
      </c>
      <c r="I1134">
        <f>Parameters!$B$1*H1134^(1/Parameters!$B$2)</f>
        <v>2.0499999999999998</v>
      </c>
      <c r="J1134" s="4">
        <v>9.2590000000000003</v>
      </c>
      <c r="K1134" s="5">
        <v>11.736000000000001</v>
      </c>
      <c r="L1134">
        <f t="shared" si="141"/>
        <v>1</v>
      </c>
      <c r="M1134">
        <f>Parameters!$B$4/53*(1+Parameters!$C$5*COS(2*PI()*(C1134-1)/53+Parameters!$C$6))</f>
        <v>4716981.1320754718</v>
      </c>
      <c r="N1134">
        <f t="shared" si="142"/>
        <v>0</v>
      </c>
      <c r="O1134" s="4">
        <v>202.167</v>
      </c>
      <c r="P1134">
        <f t="shared" si="143"/>
        <v>0.99674108111306126</v>
      </c>
    </row>
    <row r="1135" spans="1:16" x14ac:dyDescent="0.3">
      <c r="A1135">
        <v>7925</v>
      </c>
      <c r="B1135" s="1">
        <f t="shared" si="136"/>
        <v>51755</v>
      </c>
      <c r="C1135">
        <f t="shared" si="137"/>
        <v>37</v>
      </c>
      <c r="D1135" s="2">
        <f t="shared" si="138"/>
        <v>9</v>
      </c>
      <c r="E1135" s="4">
        <v>25</v>
      </c>
      <c r="F1135">
        <v>25.091000000000001</v>
      </c>
      <c r="G1135">
        <f t="shared" si="139"/>
        <v>19.998000000000001</v>
      </c>
      <c r="H1135">
        <f t="shared" si="140"/>
        <v>1</v>
      </c>
      <c r="I1135">
        <f>Parameters!$B$1*H1135^(1/Parameters!$B$2)</f>
        <v>2.0499999999999998</v>
      </c>
      <c r="J1135" s="4">
        <v>9.2590000000000003</v>
      </c>
      <c r="K1135" s="5">
        <v>9.6530000000000005</v>
      </c>
      <c r="L1135">
        <f t="shared" si="141"/>
        <v>1</v>
      </c>
      <c r="M1135">
        <f>Parameters!$B$4/53*(1+Parameters!$C$5*COS(2*PI()*(C1135-1)/53+Parameters!$C$6))</f>
        <v>4716981.1320754718</v>
      </c>
      <c r="N1135">
        <f t="shared" si="142"/>
        <v>0</v>
      </c>
      <c r="O1135" s="4">
        <v>202.16499999999999</v>
      </c>
      <c r="P1135">
        <f t="shared" si="143"/>
        <v>0.99673122054154251</v>
      </c>
    </row>
    <row r="1136" spans="1:16" x14ac:dyDescent="0.3">
      <c r="A1136">
        <v>7932</v>
      </c>
      <c r="B1136" s="1">
        <f t="shared" si="136"/>
        <v>51762</v>
      </c>
      <c r="C1136">
        <f t="shared" si="137"/>
        <v>38</v>
      </c>
      <c r="D1136" s="2">
        <f t="shared" si="138"/>
        <v>9</v>
      </c>
      <c r="E1136" s="4">
        <v>25</v>
      </c>
      <c r="F1136">
        <v>25.091000000000001</v>
      </c>
      <c r="G1136">
        <f t="shared" si="139"/>
        <v>19.998000000000001</v>
      </c>
      <c r="H1136">
        <f t="shared" si="140"/>
        <v>1</v>
      </c>
      <c r="I1136">
        <f>Parameters!$B$1*H1136^(1/Parameters!$B$2)</f>
        <v>2.0499999999999998</v>
      </c>
      <c r="J1136" s="4">
        <v>9.2590000000000003</v>
      </c>
      <c r="K1136" s="5">
        <v>9.1199999999999992</v>
      </c>
      <c r="L1136">
        <f t="shared" si="141"/>
        <v>0.98498757965223016</v>
      </c>
      <c r="M1136">
        <f>Parameters!$B$4/53*(1+Parameters!$C$5*COS(2*PI()*(C1136-1)/53+Parameters!$C$6))</f>
        <v>4716981.1320754718</v>
      </c>
      <c r="N1136">
        <f t="shared" si="142"/>
        <v>2.5291173698297916E-2</v>
      </c>
      <c r="O1136" s="4">
        <v>200.59</v>
      </c>
      <c r="P1136">
        <f t="shared" si="143"/>
        <v>0.98896602047054649</v>
      </c>
    </row>
    <row r="1137" spans="1:16" x14ac:dyDescent="0.3">
      <c r="A1137">
        <v>7939</v>
      </c>
      <c r="B1137" s="1">
        <f t="shared" si="136"/>
        <v>51769</v>
      </c>
      <c r="C1137">
        <f t="shared" si="137"/>
        <v>39</v>
      </c>
      <c r="D1137" s="2">
        <f t="shared" si="138"/>
        <v>9</v>
      </c>
      <c r="E1137" s="4">
        <v>25</v>
      </c>
      <c r="F1137">
        <v>25.091000000000001</v>
      </c>
      <c r="G1137">
        <f t="shared" si="139"/>
        <v>19.998000000000001</v>
      </c>
      <c r="H1137">
        <f t="shared" si="140"/>
        <v>1</v>
      </c>
      <c r="I1137">
        <f>Parameters!$B$1*H1137^(1/Parameters!$B$2)</f>
        <v>2.0499999999999998</v>
      </c>
      <c r="J1137" s="4">
        <v>9.2590000000000003</v>
      </c>
      <c r="K1137" s="5">
        <v>9.1920000000000002</v>
      </c>
      <c r="L1137">
        <f t="shared" si="141"/>
        <v>0.99276379738632681</v>
      </c>
      <c r="M1137">
        <f>Parameters!$B$4/53*(1+Parameters!$C$5*COS(2*PI()*(C1137-1)/53+Parameters!$C$6))</f>
        <v>4716981.1320754718</v>
      </c>
      <c r="N1137">
        <f t="shared" si="142"/>
        <v>1.219070962435936E-2</v>
      </c>
      <c r="O1137" s="4">
        <v>197.67400000000001</v>
      </c>
      <c r="P1137">
        <f t="shared" si="143"/>
        <v>0.97458930719624515</v>
      </c>
    </row>
    <row r="1138" spans="1:16" x14ac:dyDescent="0.3">
      <c r="A1138">
        <v>7946</v>
      </c>
      <c r="B1138" s="1">
        <f t="shared" si="136"/>
        <v>51776</v>
      </c>
      <c r="C1138">
        <f t="shared" si="137"/>
        <v>40</v>
      </c>
      <c r="D1138" s="2">
        <f t="shared" si="138"/>
        <v>10</v>
      </c>
      <c r="E1138" s="4">
        <v>24.3</v>
      </c>
      <c r="F1138">
        <v>24.390999999999998</v>
      </c>
      <c r="G1138">
        <f t="shared" si="139"/>
        <v>19.297999999999998</v>
      </c>
      <c r="H1138">
        <f t="shared" si="140"/>
        <v>1</v>
      </c>
      <c r="I1138">
        <f>Parameters!$B$1*H1138^(1/Parameters!$B$2)</f>
        <v>2.0499999999999998</v>
      </c>
      <c r="J1138" s="4">
        <v>9.2590000000000003</v>
      </c>
      <c r="K1138" s="5">
        <v>9.1950000000000003</v>
      </c>
      <c r="L1138">
        <f t="shared" si="141"/>
        <v>0.99308780645858086</v>
      </c>
      <c r="M1138">
        <f>Parameters!$B$4/53*(1+Parameters!$C$5*COS(2*PI()*(C1138-1)/53+Parameters!$C$6))</f>
        <v>4716981.1320754718</v>
      </c>
      <c r="N1138">
        <f t="shared" si="142"/>
        <v>1.1644856954611883E-2</v>
      </c>
      <c r="O1138" s="4">
        <v>194.19900000000001</v>
      </c>
      <c r="P1138">
        <f t="shared" si="143"/>
        <v>0.95745656418246006</v>
      </c>
    </row>
    <row r="1139" spans="1:16" x14ac:dyDescent="0.3">
      <c r="A1139">
        <v>7953</v>
      </c>
      <c r="B1139" s="1">
        <f t="shared" si="136"/>
        <v>51783</v>
      </c>
      <c r="C1139">
        <f t="shared" si="137"/>
        <v>41</v>
      </c>
      <c r="D1139" s="2">
        <f t="shared" si="138"/>
        <v>10</v>
      </c>
      <c r="E1139" s="4">
        <v>24.3</v>
      </c>
      <c r="F1139">
        <v>24.390999999999998</v>
      </c>
      <c r="G1139">
        <f t="shared" si="139"/>
        <v>19.297999999999998</v>
      </c>
      <c r="H1139">
        <f t="shared" si="140"/>
        <v>1</v>
      </c>
      <c r="I1139">
        <f>Parameters!$B$1*H1139^(1/Parameters!$B$2)</f>
        <v>2.0499999999999998</v>
      </c>
      <c r="J1139" s="4">
        <v>9.2590000000000003</v>
      </c>
      <c r="K1139" s="5">
        <v>9.1769999999999996</v>
      </c>
      <c r="L1139">
        <f t="shared" si="141"/>
        <v>0.99114375202505667</v>
      </c>
      <c r="M1139">
        <f>Parameters!$B$4/53*(1+Parameters!$C$5*COS(2*PI()*(C1139-1)/53+Parameters!$C$6))</f>
        <v>4716981.1320754718</v>
      </c>
      <c r="N1139">
        <f t="shared" si="142"/>
        <v>1.4919972973096567E-2</v>
      </c>
      <c r="O1139" s="4">
        <v>195.077</v>
      </c>
      <c r="P1139">
        <f t="shared" si="143"/>
        <v>0.96178535507918039</v>
      </c>
    </row>
    <row r="1140" spans="1:16" x14ac:dyDescent="0.3">
      <c r="A1140">
        <v>7960</v>
      </c>
      <c r="B1140" s="1">
        <f t="shared" si="136"/>
        <v>51790</v>
      </c>
      <c r="C1140">
        <f t="shared" si="137"/>
        <v>42</v>
      </c>
      <c r="D1140" s="2">
        <f t="shared" si="138"/>
        <v>10</v>
      </c>
      <c r="E1140" s="4">
        <v>24.3</v>
      </c>
      <c r="F1140">
        <v>24.390999999999998</v>
      </c>
      <c r="G1140">
        <f t="shared" si="139"/>
        <v>19.297999999999998</v>
      </c>
      <c r="H1140">
        <f t="shared" si="140"/>
        <v>1</v>
      </c>
      <c r="I1140">
        <f>Parameters!$B$1*H1140^(1/Parameters!$B$2)</f>
        <v>2.0499999999999998</v>
      </c>
      <c r="J1140" s="4">
        <v>9.2590000000000003</v>
      </c>
      <c r="K1140" s="5">
        <v>9.1869999999999994</v>
      </c>
      <c r="L1140">
        <f t="shared" si="141"/>
        <v>0.99222378226590335</v>
      </c>
      <c r="M1140">
        <f>Parameters!$B$4/53*(1+Parameters!$C$5*COS(2*PI()*(C1140-1)/53+Parameters!$C$6))</f>
        <v>4716981.1320754718</v>
      </c>
      <c r="N1140">
        <f t="shared" si="142"/>
        <v>1.3100464073938554E-2</v>
      </c>
      <c r="O1140" s="4">
        <v>193.358</v>
      </c>
      <c r="P1140">
        <f t="shared" si="143"/>
        <v>0.95331019385883609</v>
      </c>
    </row>
    <row r="1141" spans="1:16" x14ac:dyDescent="0.3">
      <c r="A1141">
        <v>7967</v>
      </c>
      <c r="B1141" s="1">
        <f t="shared" si="136"/>
        <v>51797</v>
      </c>
      <c r="C1141">
        <f t="shared" si="137"/>
        <v>43</v>
      </c>
      <c r="D1141" s="2">
        <f t="shared" si="138"/>
        <v>10</v>
      </c>
      <c r="E1141" s="4">
        <v>24.3</v>
      </c>
      <c r="F1141">
        <v>24.390999999999998</v>
      </c>
      <c r="G1141">
        <f t="shared" si="139"/>
        <v>19.297999999999998</v>
      </c>
      <c r="H1141">
        <f t="shared" si="140"/>
        <v>1</v>
      </c>
      <c r="I1141">
        <f>Parameters!$B$1*H1141^(1/Parameters!$B$2)</f>
        <v>2.0499999999999998</v>
      </c>
      <c r="J1141" s="4">
        <v>9.2590000000000003</v>
      </c>
      <c r="K1141" s="5">
        <v>9.1959999999999997</v>
      </c>
      <c r="L1141">
        <f t="shared" si="141"/>
        <v>0.9931958094826655</v>
      </c>
      <c r="M1141">
        <f>Parameters!$B$4/53*(1+Parameters!$C$5*COS(2*PI()*(C1141-1)/53+Parameters!$C$6))</f>
        <v>4716981.1320754718</v>
      </c>
      <c r="N1141">
        <f t="shared" si="142"/>
        <v>1.1462906064696118E-2</v>
      </c>
      <c r="O1141" s="4">
        <v>189.98500000000001</v>
      </c>
      <c r="P1141">
        <f t="shared" si="143"/>
        <v>0.93668033999250599</v>
      </c>
    </row>
    <row r="1142" spans="1:16" x14ac:dyDescent="0.3">
      <c r="A1142">
        <v>7974</v>
      </c>
      <c r="B1142" s="1">
        <f t="shared" si="136"/>
        <v>51804</v>
      </c>
      <c r="C1142">
        <f t="shared" si="137"/>
        <v>44</v>
      </c>
      <c r="D1142" s="2">
        <f t="shared" si="138"/>
        <v>10</v>
      </c>
      <c r="E1142" s="4">
        <v>24.3</v>
      </c>
      <c r="F1142">
        <v>24.390999999999998</v>
      </c>
      <c r="G1142">
        <f t="shared" si="139"/>
        <v>19.297999999999998</v>
      </c>
      <c r="H1142">
        <f t="shared" si="140"/>
        <v>1</v>
      </c>
      <c r="I1142">
        <f>Parameters!$B$1*H1142^(1/Parameters!$B$2)</f>
        <v>2.0499999999999998</v>
      </c>
      <c r="J1142" s="4">
        <v>9.2590000000000003</v>
      </c>
      <c r="K1142" s="5">
        <v>9.1980000000000004</v>
      </c>
      <c r="L1142">
        <f t="shared" si="141"/>
        <v>0.99341181553083491</v>
      </c>
      <c r="M1142">
        <f>Parameters!$B$4/53*(1+Parameters!$C$5*COS(2*PI()*(C1142-1)/53+Parameters!$C$6))</f>
        <v>4716981.1320754718</v>
      </c>
      <c r="N1142">
        <f t="shared" si="142"/>
        <v>1.1099004284864404E-2</v>
      </c>
      <c r="O1142" s="4">
        <v>186.01499999999999</v>
      </c>
      <c r="P1142">
        <f t="shared" si="143"/>
        <v>0.91710710552783636</v>
      </c>
    </row>
    <row r="1143" spans="1:16" x14ac:dyDescent="0.3">
      <c r="A1143">
        <v>7981</v>
      </c>
      <c r="B1143" s="1">
        <f t="shared" si="136"/>
        <v>51811</v>
      </c>
      <c r="C1143">
        <f t="shared" si="137"/>
        <v>45</v>
      </c>
      <c r="D1143" s="2">
        <f t="shared" si="138"/>
        <v>11</v>
      </c>
      <c r="E1143" s="4">
        <v>24.7</v>
      </c>
      <c r="F1143">
        <v>24.791</v>
      </c>
      <c r="G1143">
        <f t="shared" si="139"/>
        <v>19.698</v>
      </c>
      <c r="H1143">
        <f t="shared" si="140"/>
        <v>1</v>
      </c>
      <c r="I1143">
        <f>Parameters!$B$1*H1143^(1/Parameters!$B$2)</f>
        <v>2.0499999999999998</v>
      </c>
      <c r="J1143" s="4">
        <v>9.2590000000000003</v>
      </c>
      <c r="K1143" s="5">
        <v>9.19</v>
      </c>
      <c r="L1143">
        <f t="shared" si="141"/>
        <v>0.9925477913381574</v>
      </c>
      <c r="M1143">
        <f>Parameters!$B$4/53*(1+Parameters!$C$5*COS(2*PI()*(C1143-1)/53+Parameters!$C$6))</f>
        <v>4716981.1320754718</v>
      </c>
      <c r="N1143">
        <f t="shared" si="142"/>
        <v>1.2554611404191077E-2</v>
      </c>
      <c r="O1143" s="4">
        <v>184.791</v>
      </c>
      <c r="P1143">
        <f t="shared" si="143"/>
        <v>0.91107243575837649</v>
      </c>
    </row>
    <row r="1144" spans="1:16" x14ac:dyDescent="0.3">
      <c r="A1144">
        <v>7988</v>
      </c>
      <c r="B1144" s="1">
        <f t="shared" si="136"/>
        <v>51818</v>
      </c>
      <c r="C1144">
        <f t="shared" si="137"/>
        <v>46</v>
      </c>
      <c r="D1144" s="2">
        <f t="shared" si="138"/>
        <v>11</v>
      </c>
      <c r="E1144" s="4">
        <v>24.7</v>
      </c>
      <c r="F1144">
        <v>24.7</v>
      </c>
      <c r="G1144">
        <f t="shared" si="139"/>
        <v>19.606999999999999</v>
      </c>
      <c r="H1144">
        <f t="shared" si="140"/>
        <v>1</v>
      </c>
      <c r="I1144">
        <f>Parameters!$B$1*H1144^(1/Parameters!$B$2)</f>
        <v>2.0499999999999998</v>
      </c>
      <c r="J1144" s="4">
        <v>9.2590000000000003</v>
      </c>
      <c r="K1144" s="5">
        <v>32.523000000000003</v>
      </c>
      <c r="L1144">
        <f t="shared" si="141"/>
        <v>1</v>
      </c>
      <c r="M1144">
        <f>Parameters!$B$4/53*(1+Parameters!$C$5*COS(2*PI()*(C1144-1)/53+Parameters!$C$6))</f>
        <v>4716981.1320754718</v>
      </c>
      <c r="N1144">
        <f t="shared" si="142"/>
        <v>0</v>
      </c>
      <c r="O1144" s="4">
        <v>198.654</v>
      </c>
      <c r="P1144">
        <f t="shared" si="143"/>
        <v>0.97942098724042037</v>
      </c>
    </row>
    <row r="1145" spans="1:16" x14ac:dyDescent="0.3">
      <c r="A1145">
        <v>7995</v>
      </c>
      <c r="B1145" s="1">
        <f t="shared" si="136"/>
        <v>51825</v>
      </c>
      <c r="C1145">
        <f t="shared" si="137"/>
        <v>47</v>
      </c>
      <c r="D1145" s="2">
        <f t="shared" si="138"/>
        <v>11</v>
      </c>
      <c r="E1145" s="4">
        <v>24.7</v>
      </c>
      <c r="F1145">
        <v>24.7</v>
      </c>
      <c r="G1145">
        <f t="shared" si="139"/>
        <v>19.606999999999999</v>
      </c>
      <c r="H1145">
        <f t="shared" si="140"/>
        <v>1</v>
      </c>
      <c r="I1145">
        <f>Parameters!$B$1*H1145^(1/Parameters!$B$2)</f>
        <v>2.0499999999999998</v>
      </c>
      <c r="J1145" s="4">
        <v>9.2590000000000003</v>
      </c>
      <c r="K1145" s="5">
        <v>26.66</v>
      </c>
      <c r="L1145">
        <f t="shared" si="141"/>
        <v>1</v>
      </c>
      <c r="M1145">
        <f>Parameters!$B$4/53*(1+Parameters!$C$5*COS(2*PI()*(C1145-1)/53+Parameters!$C$6))</f>
        <v>4716981.1320754718</v>
      </c>
      <c r="N1145">
        <f t="shared" si="142"/>
        <v>0</v>
      </c>
      <c r="O1145" s="4">
        <v>202.124</v>
      </c>
      <c r="P1145">
        <f t="shared" si="143"/>
        <v>0.99652907882540864</v>
      </c>
    </row>
    <row r="1146" spans="1:16" x14ac:dyDescent="0.3">
      <c r="A1146">
        <v>8002</v>
      </c>
      <c r="B1146" s="1">
        <f t="shared" si="136"/>
        <v>51832</v>
      </c>
      <c r="C1146">
        <f t="shared" si="137"/>
        <v>48</v>
      </c>
      <c r="D1146" s="2">
        <f t="shared" si="138"/>
        <v>11</v>
      </c>
      <c r="E1146" s="4">
        <v>24.7</v>
      </c>
      <c r="F1146">
        <v>24.7</v>
      </c>
      <c r="G1146">
        <f t="shared" si="139"/>
        <v>19.606999999999999</v>
      </c>
      <c r="H1146">
        <f t="shared" si="140"/>
        <v>1</v>
      </c>
      <c r="I1146">
        <f>Parameters!$B$1*H1146^(1/Parameters!$B$2)</f>
        <v>2.0499999999999998</v>
      </c>
      <c r="J1146" s="4">
        <v>9.2590000000000003</v>
      </c>
      <c r="K1146" s="5">
        <v>27.942</v>
      </c>
      <c r="L1146">
        <f t="shared" si="141"/>
        <v>1</v>
      </c>
      <c r="M1146">
        <f>Parameters!$B$4/53*(1+Parameters!$C$5*COS(2*PI()*(C1146-1)/53+Parameters!$C$6))</f>
        <v>4716981.1320754718</v>
      </c>
      <c r="N1146">
        <f t="shared" si="142"/>
        <v>0</v>
      </c>
      <c r="O1146" s="4">
        <v>202.124</v>
      </c>
      <c r="P1146">
        <f t="shared" si="143"/>
        <v>0.99652907882540864</v>
      </c>
    </row>
    <row r="1147" spans="1:16" x14ac:dyDescent="0.3">
      <c r="A1147">
        <v>8009</v>
      </c>
      <c r="B1147" s="1">
        <f t="shared" si="136"/>
        <v>51839</v>
      </c>
      <c r="C1147">
        <f t="shared" si="137"/>
        <v>49</v>
      </c>
      <c r="D1147" s="2">
        <f t="shared" si="138"/>
        <v>12</v>
      </c>
      <c r="E1147" s="4">
        <v>25.5</v>
      </c>
      <c r="F1147">
        <v>25.5</v>
      </c>
      <c r="G1147">
        <f t="shared" si="139"/>
        <v>20.407</v>
      </c>
      <c r="H1147">
        <f t="shared" si="140"/>
        <v>1</v>
      </c>
      <c r="I1147">
        <f>Parameters!$B$1*H1147^(1/Parameters!$B$2)</f>
        <v>2.0499999999999998</v>
      </c>
      <c r="J1147" s="4">
        <v>9.2590000000000003</v>
      </c>
      <c r="K1147" s="5">
        <v>55.24</v>
      </c>
      <c r="L1147">
        <f t="shared" si="141"/>
        <v>1</v>
      </c>
      <c r="M1147">
        <f>Parameters!$B$4/53*(1+Parameters!$C$5*COS(2*PI()*(C1147-1)/53+Parameters!$C$6))</f>
        <v>4716981.1320754718</v>
      </c>
      <c r="N1147">
        <f t="shared" si="142"/>
        <v>0</v>
      </c>
      <c r="O1147" s="4">
        <v>202.08500000000001</v>
      </c>
      <c r="P1147">
        <f t="shared" si="143"/>
        <v>0.99633679768079364</v>
      </c>
    </row>
    <row r="1148" spans="1:16" x14ac:dyDescent="0.3">
      <c r="A1148">
        <v>8016</v>
      </c>
      <c r="B1148" s="1">
        <f t="shared" si="136"/>
        <v>51846</v>
      </c>
      <c r="C1148">
        <f t="shared" si="137"/>
        <v>50</v>
      </c>
      <c r="D1148" s="2">
        <f t="shared" si="138"/>
        <v>12</v>
      </c>
      <c r="E1148" s="4">
        <v>25.5</v>
      </c>
      <c r="F1148">
        <v>25.5</v>
      </c>
      <c r="G1148">
        <f t="shared" si="139"/>
        <v>20.407</v>
      </c>
      <c r="H1148">
        <f t="shared" si="140"/>
        <v>1</v>
      </c>
      <c r="I1148">
        <f>Parameters!$B$1*H1148^(1/Parameters!$B$2)</f>
        <v>2.0499999999999998</v>
      </c>
      <c r="J1148" s="4">
        <v>9.2590000000000003</v>
      </c>
      <c r="K1148" s="5">
        <v>76.058000000000007</v>
      </c>
      <c r="L1148">
        <f t="shared" si="141"/>
        <v>1</v>
      </c>
      <c r="M1148">
        <f>Parameters!$B$4/53*(1+Parameters!$C$5*COS(2*PI()*(C1148-1)/53+Parameters!$C$6))</f>
        <v>4716981.1320754718</v>
      </c>
      <c r="N1148">
        <f t="shared" si="142"/>
        <v>0</v>
      </c>
      <c r="O1148" s="4">
        <v>202.08500000000001</v>
      </c>
      <c r="P1148">
        <f t="shared" si="143"/>
        <v>0.99633679768079364</v>
      </c>
    </row>
    <row r="1149" spans="1:16" x14ac:dyDescent="0.3">
      <c r="A1149">
        <v>8023</v>
      </c>
      <c r="B1149" s="1">
        <f t="shared" si="136"/>
        <v>51853</v>
      </c>
      <c r="C1149">
        <f t="shared" si="137"/>
        <v>51</v>
      </c>
      <c r="D1149" s="2">
        <f t="shared" si="138"/>
        <v>12</v>
      </c>
      <c r="E1149" s="4">
        <v>25.5</v>
      </c>
      <c r="F1149">
        <v>25.5</v>
      </c>
      <c r="G1149">
        <f t="shared" si="139"/>
        <v>20.407</v>
      </c>
      <c r="H1149">
        <f t="shared" si="140"/>
        <v>1</v>
      </c>
      <c r="I1149">
        <f>Parameters!$B$1*H1149^(1/Parameters!$B$2)</f>
        <v>2.0499999999999998</v>
      </c>
      <c r="J1149" s="4">
        <v>9.2590000000000003</v>
      </c>
      <c r="K1149" s="5">
        <v>44.451999999999998</v>
      </c>
      <c r="L1149">
        <f t="shared" si="141"/>
        <v>1</v>
      </c>
      <c r="M1149">
        <f>Parameters!$B$4/53*(1+Parameters!$C$5*COS(2*PI()*(C1149-1)/53+Parameters!$C$6))</f>
        <v>4716981.1320754718</v>
      </c>
      <c r="N1149">
        <f t="shared" si="142"/>
        <v>0</v>
      </c>
      <c r="O1149" s="4">
        <v>202.08500000000001</v>
      </c>
      <c r="P1149">
        <f t="shared" si="143"/>
        <v>0.99633679768079364</v>
      </c>
    </row>
    <row r="1150" spans="1:16" x14ac:dyDescent="0.3">
      <c r="A1150">
        <v>8030</v>
      </c>
      <c r="B1150" s="1">
        <f t="shared" si="136"/>
        <v>51860</v>
      </c>
      <c r="C1150">
        <f t="shared" si="137"/>
        <v>52</v>
      </c>
      <c r="D1150" s="2">
        <f t="shared" si="138"/>
        <v>12</v>
      </c>
      <c r="E1150" s="4">
        <v>25.5</v>
      </c>
      <c r="F1150">
        <v>25.5</v>
      </c>
      <c r="G1150">
        <f t="shared" si="139"/>
        <v>20.407</v>
      </c>
      <c r="H1150">
        <f t="shared" si="140"/>
        <v>1</v>
      </c>
      <c r="I1150">
        <f>Parameters!$B$1*H1150^(1/Parameters!$B$2)</f>
        <v>2.0499999999999998</v>
      </c>
      <c r="J1150" s="4">
        <v>9.2590000000000003</v>
      </c>
      <c r="K1150" s="5">
        <v>31.611000000000001</v>
      </c>
      <c r="L1150">
        <f t="shared" si="141"/>
        <v>1</v>
      </c>
      <c r="M1150">
        <f>Parameters!$B$4/53*(1+Parameters!$C$5*COS(2*PI()*(C1150-1)/53+Parameters!$C$6))</f>
        <v>4716981.1320754718</v>
      </c>
      <c r="N1150">
        <f t="shared" si="142"/>
        <v>0</v>
      </c>
      <c r="O1150" s="4">
        <v>202.08500000000001</v>
      </c>
      <c r="P1150">
        <f t="shared" si="143"/>
        <v>0.99633679768079364</v>
      </c>
    </row>
    <row r="1151" spans="1:16" x14ac:dyDescent="0.3">
      <c r="A1151">
        <v>8037</v>
      </c>
      <c r="B1151" s="1">
        <f t="shared" si="136"/>
        <v>51867</v>
      </c>
      <c r="C1151">
        <f t="shared" si="137"/>
        <v>1</v>
      </c>
      <c r="D1151" s="2">
        <f t="shared" si="138"/>
        <v>1</v>
      </c>
      <c r="E1151" s="4">
        <v>24.7</v>
      </c>
      <c r="F1151">
        <v>24.7</v>
      </c>
      <c r="G1151">
        <f t="shared" si="139"/>
        <v>19.606999999999999</v>
      </c>
      <c r="H1151">
        <f t="shared" si="140"/>
        <v>1</v>
      </c>
      <c r="I1151">
        <f>Parameters!$B$1*H1151^(1/Parameters!$B$2)</f>
        <v>2.0499999999999998</v>
      </c>
      <c r="J1151" s="4">
        <v>9.2590000000000003</v>
      </c>
      <c r="K1151" s="5">
        <v>34.588999999999999</v>
      </c>
      <c r="L1151">
        <f t="shared" si="141"/>
        <v>1</v>
      </c>
      <c r="M1151">
        <f>Parameters!$B$4/53*(1+Parameters!$C$5*COS(2*PI()*(C1151-1)/53+Parameters!$C$6))</f>
        <v>4716981.1320754718</v>
      </c>
      <c r="N1151">
        <f t="shared" si="142"/>
        <v>0</v>
      </c>
      <c r="O1151" s="4">
        <v>202.11699999999999</v>
      </c>
      <c r="P1151">
        <f t="shared" si="143"/>
        <v>0.99649456682509308</v>
      </c>
    </row>
    <row r="1152" spans="1:16" x14ac:dyDescent="0.3">
      <c r="A1152">
        <v>8044</v>
      </c>
      <c r="B1152" s="1">
        <f t="shared" si="136"/>
        <v>51874</v>
      </c>
      <c r="C1152">
        <f t="shared" si="137"/>
        <v>2</v>
      </c>
      <c r="D1152" s="2">
        <f t="shared" si="138"/>
        <v>1</v>
      </c>
      <c r="E1152" s="4">
        <v>24.7</v>
      </c>
      <c r="F1152">
        <v>24.7</v>
      </c>
      <c r="G1152">
        <f t="shared" si="139"/>
        <v>19.606999999999999</v>
      </c>
      <c r="H1152">
        <f t="shared" si="140"/>
        <v>1</v>
      </c>
      <c r="I1152">
        <f>Parameters!$B$1*H1152^(1/Parameters!$B$2)</f>
        <v>2.0499999999999998</v>
      </c>
      <c r="J1152" s="4">
        <v>9.2590000000000003</v>
      </c>
      <c r="K1152" s="5">
        <v>26.791</v>
      </c>
      <c r="L1152">
        <f t="shared" si="141"/>
        <v>1</v>
      </c>
      <c r="M1152">
        <f>Parameters!$B$4/53*(1+Parameters!$C$5*COS(2*PI()*(C1152-1)/53+Parameters!$C$6))</f>
        <v>4716981.1320754718</v>
      </c>
      <c r="N1152">
        <f t="shared" si="142"/>
        <v>0</v>
      </c>
      <c r="O1152" s="4">
        <v>202.11699999999999</v>
      </c>
      <c r="P1152">
        <f t="shared" si="143"/>
        <v>0.99649456682509308</v>
      </c>
    </row>
    <row r="1153" spans="1:16" x14ac:dyDescent="0.3">
      <c r="A1153">
        <v>8051</v>
      </c>
      <c r="B1153" s="1">
        <f t="shared" si="136"/>
        <v>51881</v>
      </c>
      <c r="C1153">
        <f t="shared" si="137"/>
        <v>3</v>
      </c>
      <c r="D1153" s="2">
        <f t="shared" si="138"/>
        <v>1</v>
      </c>
      <c r="E1153" s="4">
        <v>24.7</v>
      </c>
      <c r="F1153">
        <v>24.7</v>
      </c>
      <c r="G1153">
        <f t="shared" si="139"/>
        <v>19.606999999999999</v>
      </c>
      <c r="H1153">
        <f t="shared" si="140"/>
        <v>1</v>
      </c>
      <c r="I1153">
        <f>Parameters!$B$1*H1153^(1/Parameters!$B$2)</f>
        <v>2.0499999999999998</v>
      </c>
      <c r="J1153" s="4">
        <v>9.2590000000000003</v>
      </c>
      <c r="K1153" s="5">
        <v>24.42</v>
      </c>
      <c r="L1153">
        <f t="shared" si="141"/>
        <v>1</v>
      </c>
      <c r="M1153">
        <f>Parameters!$B$4/53*(1+Parameters!$C$5*COS(2*PI()*(C1153-1)/53+Parameters!$C$6))</f>
        <v>4716981.1320754718</v>
      </c>
      <c r="N1153">
        <f t="shared" si="142"/>
        <v>0</v>
      </c>
      <c r="O1153" s="4">
        <v>202.11699999999999</v>
      </c>
      <c r="P1153">
        <f t="shared" si="143"/>
        <v>0.99649456682509308</v>
      </c>
    </row>
    <row r="1154" spans="1:16" x14ac:dyDescent="0.3">
      <c r="A1154">
        <v>8058</v>
      </c>
      <c r="B1154" s="1">
        <f t="shared" si="136"/>
        <v>51888</v>
      </c>
      <c r="C1154">
        <f t="shared" si="137"/>
        <v>4</v>
      </c>
      <c r="D1154" s="2">
        <f t="shared" si="138"/>
        <v>1</v>
      </c>
      <c r="E1154" s="4">
        <v>24.7</v>
      </c>
      <c r="F1154">
        <v>24.7</v>
      </c>
      <c r="G1154">
        <f t="shared" si="139"/>
        <v>19.606999999999999</v>
      </c>
      <c r="H1154">
        <f t="shared" si="140"/>
        <v>1</v>
      </c>
      <c r="I1154">
        <f>Parameters!$B$1*H1154^(1/Parameters!$B$2)</f>
        <v>2.0499999999999998</v>
      </c>
      <c r="J1154" s="4">
        <v>9.2590000000000003</v>
      </c>
      <c r="K1154" s="5">
        <v>165.441</v>
      </c>
      <c r="L1154">
        <f t="shared" si="141"/>
        <v>1</v>
      </c>
      <c r="M1154">
        <f>Parameters!$B$4/53*(1+Parameters!$C$5*COS(2*PI()*(C1154-1)/53+Parameters!$C$6))</f>
        <v>4716981.1320754718</v>
      </c>
      <c r="N1154">
        <f t="shared" si="142"/>
        <v>0</v>
      </c>
      <c r="O1154" s="4">
        <v>202.11699999999999</v>
      </c>
      <c r="P1154">
        <f t="shared" si="143"/>
        <v>0.99649456682509308</v>
      </c>
    </row>
    <row r="1155" spans="1:16" x14ac:dyDescent="0.3">
      <c r="A1155">
        <v>8065</v>
      </c>
      <c r="B1155" s="1">
        <f t="shared" si="136"/>
        <v>51895</v>
      </c>
      <c r="C1155">
        <f t="shared" si="137"/>
        <v>5</v>
      </c>
      <c r="D1155" s="2">
        <f t="shared" si="138"/>
        <v>1</v>
      </c>
      <c r="E1155" s="4">
        <v>24.7</v>
      </c>
      <c r="F1155">
        <v>24.7</v>
      </c>
      <c r="G1155">
        <f t="shared" si="139"/>
        <v>19.606999999999999</v>
      </c>
      <c r="H1155">
        <f t="shared" si="140"/>
        <v>1</v>
      </c>
      <c r="I1155">
        <f>Parameters!$B$1*H1155^(1/Parameters!$B$2)</f>
        <v>2.0499999999999998</v>
      </c>
      <c r="J1155" s="4">
        <v>9.2590000000000003</v>
      </c>
      <c r="K1155" s="5">
        <v>204.81299999999999</v>
      </c>
      <c r="L1155">
        <f t="shared" si="141"/>
        <v>1</v>
      </c>
      <c r="M1155">
        <f>Parameters!$B$4/53*(1+Parameters!$C$5*COS(2*PI()*(C1155-1)/53+Parameters!$C$6))</f>
        <v>4716981.1320754718</v>
      </c>
      <c r="N1155">
        <f t="shared" si="142"/>
        <v>0</v>
      </c>
      <c r="O1155" s="4">
        <v>202.11699999999999</v>
      </c>
      <c r="P1155">
        <f t="shared" si="143"/>
        <v>0.99649456682509308</v>
      </c>
    </row>
    <row r="1156" spans="1:16" x14ac:dyDescent="0.3">
      <c r="A1156">
        <v>8072</v>
      </c>
      <c r="B1156" s="1">
        <f t="shared" ref="B1156:B1219" si="144">A1156+43830</f>
        <v>51902</v>
      </c>
      <c r="C1156">
        <f t="shared" ref="C1156:C1219" si="145">WEEKNUM(B1156)</f>
        <v>6</v>
      </c>
      <c r="D1156" s="2">
        <f t="shared" ref="D1156:D1219" si="146">MONTH(B1156)</f>
        <v>2</v>
      </c>
      <c r="E1156" s="4">
        <v>24.4</v>
      </c>
      <c r="F1156">
        <v>24.4</v>
      </c>
      <c r="G1156">
        <f t="shared" ref="G1156:G1219" si="147">F1156-5.093</f>
        <v>19.306999999999999</v>
      </c>
      <c r="H1156">
        <f t="shared" ref="H1156:H1219" si="148">MIN(1,F1156/E1156)</f>
        <v>1</v>
      </c>
      <c r="I1156">
        <f>Parameters!$B$1*H1156^(1/Parameters!$B$2)</f>
        <v>2.0499999999999998</v>
      </c>
      <c r="J1156" s="4">
        <v>9.2590000000000003</v>
      </c>
      <c r="K1156" s="5">
        <v>191.577</v>
      </c>
      <c r="L1156">
        <f t="shared" ref="L1156:L1219" si="149">MIN(1,K1156/J1156)</f>
        <v>1</v>
      </c>
      <c r="M1156">
        <f>Parameters!$B$4/53*(1+Parameters!$C$5*COS(2*PI()*(C1156-1)/53+Parameters!$C$6))</f>
        <v>4716981.1320754718</v>
      </c>
      <c r="N1156">
        <f t="shared" ref="N1156:N1219" si="150">2*M1156/(J1156*86400*7)*(1-L1156)</f>
        <v>0</v>
      </c>
      <c r="O1156" s="4">
        <v>202.126</v>
      </c>
      <c r="P1156">
        <f t="shared" ref="P1156:P1219" si="151">O1156/202.828</f>
        <v>0.9965389393969275</v>
      </c>
    </row>
    <row r="1157" spans="1:16" x14ac:dyDescent="0.3">
      <c r="A1157">
        <v>8079</v>
      </c>
      <c r="B1157" s="1">
        <f t="shared" si="144"/>
        <v>51909</v>
      </c>
      <c r="C1157">
        <f t="shared" si="145"/>
        <v>7</v>
      </c>
      <c r="D1157" s="2">
        <f t="shared" si="146"/>
        <v>2</v>
      </c>
      <c r="E1157" s="4">
        <v>24.4</v>
      </c>
      <c r="F1157">
        <v>24.4</v>
      </c>
      <c r="G1157">
        <f t="shared" si="147"/>
        <v>19.306999999999999</v>
      </c>
      <c r="H1157">
        <f t="shared" si="148"/>
        <v>1</v>
      </c>
      <c r="I1157">
        <f>Parameters!$B$1*H1157^(1/Parameters!$B$2)</f>
        <v>2.0499999999999998</v>
      </c>
      <c r="J1157" s="4">
        <v>9.2590000000000003</v>
      </c>
      <c r="K1157" s="5">
        <v>103.52</v>
      </c>
      <c r="L1157">
        <f t="shared" si="149"/>
        <v>1</v>
      </c>
      <c r="M1157">
        <f>Parameters!$B$4/53*(1+Parameters!$C$5*COS(2*PI()*(C1157-1)/53+Parameters!$C$6))</f>
        <v>4716981.1320754718</v>
      </c>
      <c r="N1157">
        <f t="shared" si="150"/>
        <v>0</v>
      </c>
      <c r="O1157" s="4">
        <v>202.126</v>
      </c>
      <c r="P1157">
        <f t="shared" si="151"/>
        <v>0.9965389393969275</v>
      </c>
    </row>
    <row r="1158" spans="1:16" x14ac:dyDescent="0.3">
      <c r="A1158">
        <v>8086</v>
      </c>
      <c r="B1158" s="1">
        <f t="shared" si="144"/>
        <v>51916</v>
      </c>
      <c r="C1158">
        <f t="shared" si="145"/>
        <v>8</v>
      </c>
      <c r="D1158" s="2">
        <f t="shared" si="146"/>
        <v>2</v>
      </c>
      <c r="E1158" s="4">
        <v>24.4</v>
      </c>
      <c r="F1158">
        <v>24.4</v>
      </c>
      <c r="G1158">
        <f t="shared" si="147"/>
        <v>19.306999999999999</v>
      </c>
      <c r="H1158">
        <f t="shared" si="148"/>
        <v>1</v>
      </c>
      <c r="I1158">
        <f>Parameters!$B$1*H1158^(1/Parameters!$B$2)</f>
        <v>2.0499999999999998</v>
      </c>
      <c r="J1158" s="4">
        <v>9.2590000000000003</v>
      </c>
      <c r="K1158" s="5">
        <v>58.576000000000001</v>
      </c>
      <c r="L1158">
        <f t="shared" si="149"/>
        <v>1</v>
      </c>
      <c r="M1158">
        <f>Parameters!$B$4/53*(1+Parameters!$C$5*COS(2*PI()*(C1158-1)/53+Parameters!$C$6))</f>
        <v>4716981.1320754718</v>
      </c>
      <c r="N1158">
        <f t="shared" si="150"/>
        <v>0</v>
      </c>
      <c r="O1158" s="4">
        <v>202.126</v>
      </c>
      <c r="P1158">
        <f t="shared" si="151"/>
        <v>0.9965389393969275</v>
      </c>
    </row>
    <row r="1159" spans="1:16" x14ac:dyDescent="0.3">
      <c r="A1159">
        <v>8093</v>
      </c>
      <c r="B1159" s="1">
        <f t="shared" si="144"/>
        <v>51923</v>
      </c>
      <c r="C1159">
        <f t="shared" si="145"/>
        <v>9</v>
      </c>
      <c r="D1159" s="2">
        <f t="shared" si="146"/>
        <v>2</v>
      </c>
      <c r="E1159" s="4">
        <v>24.4</v>
      </c>
      <c r="F1159">
        <v>24.4</v>
      </c>
      <c r="G1159">
        <f t="shared" si="147"/>
        <v>19.306999999999999</v>
      </c>
      <c r="H1159">
        <f t="shared" si="148"/>
        <v>1</v>
      </c>
      <c r="I1159">
        <f>Parameters!$B$1*H1159^(1/Parameters!$B$2)</f>
        <v>2.0499999999999998</v>
      </c>
      <c r="J1159" s="4">
        <v>9.2590000000000003</v>
      </c>
      <c r="K1159" s="5">
        <v>47.963000000000001</v>
      </c>
      <c r="L1159">
        <f t="shared" si="149"/>
        <v>1</v>
      </c>
      <c r="M1159">
        <f>Parameters!$B$4/53*(1+Parameters!$C$5*COS(2*PI()*(C1159-1)/53+Parameters!$C$6))</f>
        <v>4716981.1320754718</v>
      </c>
      <c r="N1159">
        <f t="shared" si="150"/>
        <v>0</v>
      </c>
      <c r="O1159" s="4">
        <v>202.126</v>
      </c>
      <c r="P1159">
        <f t="shared" si="151"/>
        <v>0.9965389393969275</v>
      </c>
    </row>
    <row r="1160" spans="1:16" x14ac:dyDescent="0.3">
      <c r="A1160">
        <v>8100</v>
      </c>
      <c r="B1160" s="1">
        <f t="shared" si="144"/>
        <v>51930</v>
      </c>
      <c r="C1160">
        <f t="shared" si="145"/>
        <v>10</v>
      </c>
      <c r="D1160" s="2">
        <f t="shared" si="146"/>
        <v>3</v>
      </c>
      <c r="E1160" s="4">
        <v>24.1</v>
      </c>
      <c r="F1160">
        <v>24.1</v>
      </c>
      <c r="G1160">
        <f t="shared" si="147"/>
        <v>19.007000000000001</v>
      </c>
      <c r="H1160">
        <f t="shared" si="148"/>
        <v>1</v>
      </c>
      <c r="I1160">
        <f>Parameters!$B$1*H1160^(1/Parameters!$B$2)</f>
        <v>2.0499999999999998</v>
      </c>
      <c r="J1160" s="4">
        <v>9.2590000000000003</v>
      </c>
      <c r="K1160" s="5">
        <v>81.061999999999998</v>
      </c>
      <c r="L1160">
        <f t="shared" si="149"/>
        <v>1</v>
      </c>
      <c r="M1160">
        <f>Parameters!$B$4/53*(1+Parameters!$C$5*COS(2*PI()*(C1160-1)/53+Parameters!$C$6))</f>
        <v>4716981.1320754718</v>
      </c>
      <c r="N1160">
        <f t="shared" si="150"/>
        <v>0</v>
      </c>
      <c r="O1160" s="4">
        <v>202.13</v>
      </c>
      <c r="P1160">
        <f t="shared" si="151"/>
        <v>0.99655866053996489</v>
      </c>
    </row>
    <row r="1161" spans="1:16" x14ac:dyDescent="0.3">
      <c r="A1161">
        <v>8107</v>
      </c>
      <c r="B1161" s="1">
        <f t="shared" si="144"/>
        <v>51937</v>
      </c>
      <c r="C1161">
        <f t="shared" si="145"/>
        <v>11</v>
      </c>
      <c r="D1161" s="2">
        <f t="shared" si="146"/>
        <v>3</v>
      </c>
      <c r="E1161" s="4">
        <v>24.1</v>
      </c>
      <c r="F1161">
        <v>24.1</v>
      </c>
      <c r="G1161">
        <f t="shared" si="147"/>
        <v>19.007000000000001</v>
      </c>
      <c r="H1161">
        <f t="shared" si="148"/>
        <v>1</v>
      </c>
      <c r="I1161">
        <f>Parameters!$B$1*H1161^(1/Parameters!$B$2)</f>
        <v>2.0499999999999998</v>
      </c>
      <c r="J1161" s="4">
        <v>9.2590000000000003</v>
      </c>
      <c r="K1161" s="5">
        <v>101.973</v>
      </c>
      <c r="L1161">
        <f t="shared" si="149"/>
        <v>1</v>
      </c>
      <c r="M1161">
        <f>Parameters!$B$4/53*(1+Parameters!$C$5*COS(2*PI()*(C1161-1)/53+Parameters!$C$6))</f>
        <v>4716981.1320754718</v>
      </c>
      <c r="N1161">
        <f t="shared" si="150"/>
        <v>0</v>
      </c>
      <c r="O1161" s="4">
        <v>202.13</v>
      </c>
      <c r="P1161">
        <f t="shared" si="151"/>
        <v>0.99655866053996489</v>
      </c>
    </row>
    <row r="1162" spans="1:16" x14ac:dyDescent="0.3">
      <c r="A1162">
        <v>8114</v>
      </c>
      <c r="B1162" s="1">
        <f t="shared" si="144"/>
        <v>51944</v>
      </c>
      <c r="C1162">
        <f t="shared" si="145"/>
        <v>12</v>
      </c>
      <c r="D1162" s="2">
        <f t="shared" si="146"/>
        <v>3</v>
      </c>
      <c r="E1162" s="4">
        <v>24.1</v>
      </c>
      <c r="F1162">
        <v>24.1</v>
      </c>
      <c r="G1162">
        <f t="shared" si="147"/>
        <v>19.007000000000001</v>
      </c>
      <c r="H1162">
        <f t="shared" si="148"/>
        <v>1</v>
      </c>
      <c r="I1162">
        <f>Parameters!$B$1*H1162^(1/Parameters!$B$2)</f>
        <v>2.0499999999999998</v>
      </c>
      <c r="J1162" s="4">
        <v>9.2590000000000003</v>
      </c>
      <c r="K1162" s="5">
        <v>111.07</v>
      </c>
      <c r="L1162">
        <f t="shared" si="149"/>
        <v>1</v>
      </c>
      <c r="M1162">
        <f>Parameters!$B$4/53*(1+Parameters!$C$5*COS(2*PI()*(C1162-1)/53+Parameters!$C$6))</f>
        <v>4716981.1320754718</v>
      </c>
      <c r="N1162">
        <f t="shared" si="150"/>
        <v>0</v>
      </c>
      <c r="O1162" s="4">
        <v>202.13</v>
      </c>
      <c r="P1162">
        <f t="shared" si="151"/>
        <v>0.99655866053996489</v>
      </c>
    </row>
    <row r="1163" spans="1:16" x14ac:dyDescent="0.3">
      <c r="A1163">
        <v>8121</v>
      </c>
      <c r="B1163" s="1">
        <f t="shared" si="144"/>
        <v>51951</v>
      </c>
      <c r="C1163">
        <f t="shared" si="145"/>
        <v>13</v>
      </c>
      <c r="D1163" s="2">
        <f t="shared" si="146"/>
        <v>3</v>
      </c>
      <c r="E1163" s="4">
        <v>24.1</v>
      </c>
      <c r="F1163">
        <v>24.1</v>
      </c>
      <c r="G1163">
        <f t="shared" si="147"/>
        <v>19.007000000000001</v>
      </c>
      <c r="H1163">
        <f t="shared" si="148"/>
        <v>1</v>
      </c>
      <c r="I1163">
        <f>Parameters!$B$1*H1163^(1/Parameters!$B$2)</f>
        <v>2.0499999999999998</v>
      </c>
      <c r="J1163" s="4">
        <v>9.2590000000000003</v>
      </c>
      <c r="K1163" s="5">
        <v>58.863999999999997</v>
      </c>
      <c r="L1163">
        <f t="shared" si="149"/>
        <v>1</v>
      </c>
      <c r="M1163">
        <f>Parameters!$B$4/53*(1+Parameters!$C$5*COS(2*PI()*(C1163-1)/53+Parameters!$C$6))</f>
        <v>4716981.1320754718</v>
      </c>
      <c r="N1163">
        <f t="shared" si="150"/>
        <v>0</v>
      </c>
      <c r="O1163" s="4">
        <v>202.13</v>
      </c>
      <c r="P1163">
        <f t="shared" si="151"/>
        <v>0.99655866053996489</v>
      </c>
    </row>
    <row r="1164" spans="1:16" x14ac:dyDescent="0.3">
      <c r="A1164">
        <v>8128</v>
      </c>
      <c r="B1164" s="1">
        <f t="shared" si="144"/>
        <v>51958</v>
      </c>
      <c r="C1164">
        <f t="shared" si="145"/>
        <v>14</v>
      </c>
      <c r="D1164" s="2">
        <f t="shared" si="146"/>
        <v>4</v>
      </c>
      <c r="E1164" s="4">
        <v>24.1</v>
      </c>
      <c r="F1164">
        <v>24.1</v>
      </c>
      <c r="G1164">
        <f t="shared" si="147"/>
        <v>19.007000000000001</v>
      </c>
      <c r="H1164">
        <f t="shared" si="148"/>
        <v>1</v>
      </c>
      <c r="I1164">
        <f>Parameters!$B$1*H1164^(1/Parameters!$B$2)</f>
        <v>2.0499999999999998</v>
      </c>
      <c r="J1164" s="4">
        <v>9.2590000000000003</v>
      </c>
      <c r="K1164" s="5">
        <v>62.606999999999999</v>
      </c>
      <c r="L1164">
        <f t="shared" si="149"/>
        <v>1</v>
      </c>
      <c r="M1164">
        <f>Parameters!$B$4/53*(1+Parameters!$C$5*COS(2*PI()*(C1164-1)/53+Parameters!$C$6))</f>
        <v>4716981.1320754718</v>
      </c>
      <c r="N1164">
        <f t="shared" si="150"/>
        <v>0</v>
      </c>
      <c r="O1164" s="4">
        <v>202.12700000000001</v>
      </c>
      <c r="P1164">
        <f t="shared" si="151"/>
        <v>0.99654386968268682</v>
      </c>
    </row>
    <row r="1165" spans="1:16" x14ac:dyDescent="0.3">
      <c r="A1165">
        <v>8135</v>
      </c>
      <c r="B1165" s="1">
        <f t="shared" si="144"/>
        <v>51965</v>
      </c>
      <c r="C1165">
        <f t="shared" si="145"/>
        <v>15</v>
      </c>
      <c r="D1165" s="2">
        <f t="shared" si="146"/>
        <v>4</v>
      </c>
      <c r="E1165" s="4">
        <v>24.1</v>
      </c>
      <c r="F1165">
        <v>24.1</v>
      </c>
      <c r="G1165">
        <f t="shared" si="147"/>
        <v>19.007000000000001</v>
      </c>
      <c r="H1165">
        <f t="shared" si="148"/>
        <v>1</v>
      </c>
      <c r="I1165">
        <f>Parameters!$B$1*H1165^(1/Parameters!$B$2)</f>
        <v>2.0499999999999998</v>
      </c>
      <c r="J1165" s="4">
        <v>9.2590000000000003</v>
      </c>
      <c r="K1165" s="5">
        <v>96.234999999999999</v>
      </c>
      <c r="L1165">
        <f t="shared" si="149"/>
        <v>1</v>
      </c>
      <c r="M1165">
        <f>Parameters!$B$4/53*(1+Parameters!$C$5*COS(2*PI()*(C1165-1)/53+Parameters!$C$6))</f>
        <v>4716981.1320754718</v>
      </c>
      <c r="N1165">
        <f t="shared" si="150"/>
        <v>0</v>
      </c>
      <c r="O1165" s="4">
        <v>202.12700000000001</v>
      </c>
      <c r="P1165">
        <f t="shared" si="151"/>
        <v>0.99654386968268682</v>
      </c>
    </row>
    <row r="1166" spans="1:16" x14ac:dyDescent="0.3">
      <c r="A1166">
        <v>8142</v>
      </c>
      <c r="B1166" s="1">
        <f t="shared" si="144"/>
        <v>51972</v>
      </c>
      <c r="C1166">
        <f t="shared" si="145"/>
        <v>16</v>
      </c>
      <c r="D1166" s="2">
        <f t="shared" si="146"/>
        <v>4</v>
      </c>
      <c r="E1166" s="4">
        <v>24.1</v>
      </c>
      <c r="F1166">
        <v>24.1</v>
      </c>
      <c r="G1166">
        <f t="shared" si="147"/>
        <v>19.007000000000001</v>
      </c>
      <c r="H1166">
        <f t="shared" si="148"/>
        <v>1</v>
      </c>
      <c r="I1166">
        <f>Parameters!$B$1*H1166^(1/Parameters!$B$2)</f>
        <v>2.0499999999999998</v>
      </c>
      <c r="J1166" s="4">
        <v>9.2590000000000003</v>
      </c>
      <c r="K1166" s="5">
        <v>46.575000000000003</v>
      </c>
      <c r="L1166">
        <f t="shared" si="149"/>
        <v>1</v>
      </c>
      <c r="M1166">
        <f>Parameters!$B$4/53*(1+Parameters!$C$5*COS(2*PI()*(C1166-1)/53+Parameters!$C$6))</f>
        <v>4716981.1320754718</v>
      </c>
      <c r="N1166">
        <f t="shared" si="150"/>
        <v>0</v>
      </c>
      <c r="O1166" s="4">
        <v>202.12700000000001</v>
      </c>
      <c r="P1166">
        <f t="shared" si="151"/>
        <v>0.99654386968268682</v>
      </c>
    </row>
    <row r="1167" spans="1:16" x14ac:dyDescent="0.3">
      <c r="A1167">
        <v>8149</v>
      </c>
      <c r="B1167" s="1">
        <f t="shared" si="144"/>
        <v>51979</v>
      </c>
      <c r="C1167">
        <f t="shared" si="145"/>
        <v>17</v>
      </c>
      <c r="D1167" s="2">
        <f t="shared" si="146"/>
        <v>4</v>
      </c>
      <c r="E1167" s="4">
        <v>24.1</v>
      </c>
      <c r="F1167">
        <v>24.1</v>
      </c>
      <c r="G1167">
        <f t="shared" si="147"/>
        <v>19.007000000000001</v>
      </c>
      <c r="H1167">
        <f t="shared" si="148"/>
        <v>1</v>
      </c>
      <c r="I1167">
        <f>Parameters!$B$1*H1167^(1/Parameters!$B$2)</f>
        <v>2.0499999999999998</v>
      </c>
      <c r="J1167" s="4">
        <v>9.2590000000000003</v>
      </c>
      <c r="K1167" s="5">
        <v>28.081</v>
      </c>
      <c r="L1167">
        <f t="shared" si="149"/>
        <v>1</v>
      </c>
      <c r="M1167">
        <f>Parameters!$B$4/53*(1+Parameters!$C$5*COS(2*PI()*(C1167-1)/53+Parameters!$C$6))</f>
        <v>4716981.1320754718</v>
      </c>
      <c r="N1167">
        <f t="shared" si="150"/>
        <v>0</v>
      </c>
      <c r="O1167" s="4">
        <v>202.12700000000001</v>
      </c>
      <c r="P1167">
        <f t="shared" si="151"/>
        <v>0.99654386968268682</v>
      </c>
    </row>
    <row r="1168" spans="1:16" x14ac:dyDescent="0.3">
      <c r="A1168">
        <v>8156</v>
      </c>
      <c r="B1168" s="1">
        <f t="shared" si="144"/>
        <v>51986</v>
      </c>
      <c r="C1168">
        <f t="shared" si="145"/>
        <v>18</v>
      </c>
      <c r="D1168" s="2">
        <f t="shared" si="146"/>
        <v>4</v>
      </c>
      <c r="E1168" s="4">
        <v>24.1</v>
      </c>
      <c r="F1168">
        <v>24.1</v>
      </c>
      <c r="G1168">
        <f t="shared" si="147"/>
        <v>19.007000000000001</v>
      </c>
      <c r="H1168">
        <f t="shared" si="148"/>
        <v>1</v>
      </c>
      <c r="I1168">
        <f>Parameters!$B$1*H1168^(1/Parameters!$B$2)</f>
        <v>2.0499999999999998</v>
      </c>
      <c r="J1168" s="4">
        <v>9.2590000000000003</v>
      </c>
      <c r="K1168" s="5">
        <v>23.908000000000001</v>
      </c>
      <c r="L1168">
        <f t="shared" si="149"/>
        <v>1</v>
      </c>
      <c r="M1168">
        <f>Parameters!$B$4/53*(1+Parameters!$C$5*COS(2*PI()*(C1168-1)/53+Parameters!$C$6))</f>
        <v>4716981.1320754718</v>
      </c>
      <c r="N1168">
        <f t="shared" si="150"/>
        <v>0</v>
      </c>
      <c r="O1168" s="4">
        <v>202.12700000000001</v>
      </c>
      <c r="P1168">
        <f t="shared" si="151"/>
        <v>0.99654386968268682</v>
      </c>
    </row>
    <row r="1169" spans="1:16" x14ac:dyDescent="0.3">
      <c r="A1169">
        <v>8163</v>
      </c>
      <c r="B1169" s="1">
        <f t="shared" si="144"/>
        <v>51993</v>
      </c>
      <c r="C1169">
        <f t="shared" si="145"/>
        <v>19</v>
      </c>
      <c r="D1169" s="2">
        <f t="shared" si="146"/>
        <v>5</v>
      </c>
      <c r="E1169" s="4">
        <v>25.1</v>
      </c>
      <c r="F1169">
        <v>25.1</v>
      </c>
      <c r="G1169">
        <f t="shared" si="147"/>
        <v>20.007000000000001</v>
      </c>
      <c r="H1169">
        <f t="shared" si="148"/>
        <v>1</v>
      </c>
      <c r="I1169">
        <f>Parameters!$B$1*H1169^(1/Parameters!$B$2)</f>
        <v>2.0499999999999998</v>
      </c>
      <c r="J1169" s="4">
        <v>9.2590000000000003</v>
      </c>
      <c r="K1169" s="5">
        <v>20.227</v>
      </c>
      <c r="L1169">
        <f t="shared" si="149"/>
        <v>1</v>
      </c>
      <c r="M1169">
        <f>Parameters!$B$4/53*(1+Parameters!$C$5*COS(2*PI()*(C1169-1)/53+Parameters!$C$6))</f>
        <v>4716981.1320754718</v>
      </c>
      <c r="N1169">
        <f t="shared" si="150"/>
        <v>0</v>
      </c>
      <c r="O1169" s="4">
        <v>202.08600000000001</v>
      </c>
      <c r="P1169">
        <f t="shared" si="151"/>
        <v>0.99634172796655296</v>
      </c>
    </row>
    <row r="1170" spans="1:16" x14ac:dyDescent="0.3">
      <c r="A1170">
        <v>8170</v>
      </c>
      <c r="B1170" s="1">
        <f t="shared" si="144"/>
        <v>52000</v>
      </c>
      <c r="C1170">
        <f t="shared" si="145"/>
        <v>20</v>
      </c>
      <c r="D1170" s="2">
        <f t="shared" si="146"/>
        <v>5</v>
      </c>
      <c r="E1170" s="4">
        <v>25.1</v>
      </c>
      <c r="F1170">
        <v>25.1</v>
      </c>
      <c r="G1170">
        <f t="shared" si="147"/>
        <v>20.007000000000001</v>
      </c>
      <c r="H1170">
        <f t="shared" si="148"/>
        <v>1</v>
      </c>
      <c r="I1170">
        <f>Parameters!$B$1*H1170^(1/Parameters!$B$2)</f>
        <v>2.0499999999999998</v>
      </c>
      <c r="J1170" s="4">
        <v>9.2590000000000003</v>
      </c>
      <c r="K1170" s="5">
        <v>25.024999999999999</v>
      </c>
      <c r="L1170">
        <f t="shared" si="149"/>
        <v>1</v>
      </c>
      <c r="M1170">
        <f>Parameters!$B$4/53*(1+Parameters!$C$5*COS(2*PI()*(C1170-1)/53+Parameters!$C$6))</f>
        <v>4716981.1320754718</v>
      </c>
      <c r="N1170">
        <f t="shared" si="150"/>
        <v>0</v>
      </c>
      <c r="O1170" s="4">
        <v>202.08600000000001</v>
      </c>
      <c r="P1170">
        <f t="shared" si="151"/>
        <v>0.99634172796655296</v>
      </c>
    </row>
    <row r="1171" spans="1:16" x14ac:dyDescent="0.3">
      <c r="A1171">
        <v>8177</v>
      </c>
      <c r="B1171" s="1">
        <f t="shared" si="144"/>
        <v>52007</v>
      </c>
      <c r="C1171">
        <f t="shared" si="145"/>
        <v>21</v>
      </c>
      <c r="D1171" s="2">
        <f t="shared" si="146"/>
        <v>5</v>
      </c>
      <c r="E1171" s="4">
        <v>25.1</v>
      </c>
      <c r="F1171">
        <v>25.1</v>
      </c>
      <c r="G1171">
        <f t="shared" si="147"/>
        <v>20.007000000000001</v>
      </c>
      <c r="H1171">
        <f t="shared" si="148"/>
        <v>1</v>
      </c>
      <c r="I1171">
        <f>Parameters!$B$1*H1171^(1/Parameters!$B$2)</f>
        <v>2.0499999999999998</v>
      </c>
      <c r="J1171" s="4">
        <v>9.2590000000000003</v>
      </c>
      <c r="K1171" s="5">
        <v>32.197000000000003</v>
      </c>
      <c r="L1171">
        <f t="shared" si="149"/>
        <v>1</v>
      </c>
      <c r="M1171">
        <f>Parameters!$B$4/53*(1+Parameters!$C$5*COS(2*PI()*(C1171-1)/53+Parameters!$C$6))</f>
        <v>4716981.1320754718</v>
      </c>
      <c r="N1171">
        <f t="shared" si="150"/>
        <v>0</v>
      </c>
      <c r="O1171" s="4">
        <v>202.08600000000001</v>
      </c>
      <c r="P1171">
        <f t="shared" si="151"/>
        <v>0.99634172796655296</v>
      </c>
    </row>
    <row r="1172" spans="1:16" x14ac:dyDescent="0.3">
      <c r="A1172">
        <v>8184</v>
      </c>
      <c r="B1172" s="1">
        <f t="shared" si="144"/>
        <v>52014</v>
      </c>
      <c r="C1172">
        <f t="shared" si="145"/>
        <v>22</v>
      </c>
      <c r="D1172" s="2">
        <f t="shared" si="146"/>
        <v>5</v>
      </c>
      <c r="E1172" s="4">
        <v>25.1</v>
      </c>
      <c r="F1172">
        <v>25.1</v>
      </c>
      <c r="G1172">
        <f t="shared" si="147"/>
        <v>20.007000000000001</v>
      </c>
      <c r="H1172">
        <f t="shared" si="148"/>
        <v>1</v>
      </c>
      <c r="I1172">
        <f>Parameters!$B$1*H1172^(1/Parameters!$B$2)</f>
        <v>2.0499999999999998</v>
      </c>
      <c r="J1172" s="4">
        <v>9.2590000000000003</v>
      </c>
      <c r="K1172" s="5">
        <v>36.901000000000003</v>
      </c>
      <c r="L1172">
        <f t="shared" si="149"/>
        <v>1</v>
      </c>
      <c r="M1172">
        <f>Parameters!$B$4/53*(1+Parameters!$C$5*COS(2*PI()*(C1172-1)/53+Parameters!$C$6))</f>
        <v>4716981.1320754718</v>
      </c>
      <c r="N1172">
        <f t="shared" si="150"/>
        <v>0</v>
      </c>
      <c r="O1172" s="4">
        <v>202.08600000000001</v>
      </c>
      <c r="P1172">
        <f t="shared" si="151"/>
        <v>0.99634172796655296</v>
      </c>
    </row>
    <row r="1173" spans="1:16" x14ac:dyDescent="0.3">
      <c r="A1173">
        <v>8191</v>
      </c>
      <c r="B1173" s="1">
        <f t="shared" si="144"/>
        <v>52021</v>
      </c>
      <c r="C1173">
        <f t="shared" si="145"/>
        <v>23</v>
      </c>
      <c r="D1173" s="2">
        <f t="shared" si="146"/>
        <v>6</v>
      </c>
      <c r="E1173" s="4">
        <v>25.3</v>
      </c>
      <c r="F1173">
        <v>25.390999999999998</v>
      </c>
      <c r="G1173">
        <f t="shared" si="147"/>
        <v>20.297999999999998</v>
      </c>
      <c r="H1173">
        <f t="shared" si="148"/>
        <v>1</v>
      </c>
      <c r="I1173">
        <f>Parameters!$B$1*H1173^(1/Parameters!$B$2)</f>
        <v>2.0499999999999998</v>
      </c>
      <c r="J1173" s="4">
        <v>9.2590000000000003</v>
      </c>
      <c r="K1173" s="5">
        <v>9.1140000000000008</v>
      </c>
      <c r="L1173">
        <f t="shared" si="149"/>
        <v>0.98433956150772228</v>
      </c>
      <c r="M1173">
        <f>Parameters!$B$4/53*(1+Parameters!$C$5*COS(2*PI()*(C1173-1)/53+Parameters!$C$6))</f>
        <v>4716981.1320754718</v>
      </c>
      <c r="N1173">
        <f t="shared" si="150"/>
        <v>2.63828790377925E-2</v>
      </c>
      <c r="O1173" s="4">
        <v>200.732</v>
      </c>
      <c r="P1173">
        <f t="shared" si="151"/>
        <v>0.98966612104837592</v>
      </c>
    </row>
    <row r="1174" spans="1:16" x14ac:dyDescent="0.3">
      <c r="A1174">
        <v>8198</v>
      </c>
      <c r="B1174" s="1">
        <f t="shared" si="144"/>
        <v>52028</v>
      </c>
      <c r="C1174">
        <f t="shared" si="145"/>
        <v>24</v>
      </c>
      <c r="D1174" s="2">
        <f t="shared" si="146"/>
        <v>6</v>
      </c>
      <c r="E1174" s="4">
        <v>25.3</v>
      </c>
      <c r="F1174">
        <v>25.390999999999998</v>
      </c>
      <c r="G1174">
        <f t="shared" si="147"/>
        <v>20.297999999999998</v>
      </c>
      <c r="H1174">
        <f t="shared" si="148"/>
        <v>1</v>
      </c>
      <c r="I1174">
        <f>Parameters!$B$1*H1174^(1/Parameters!$B$2)</f>
        <v>2.0499999999999998</v>
      </c>
      <c r="J1174" s="4">
        <v>9.2590000000000003</v>
      </c>
      <c r="K1174" s="5">
        <v>9.1829999999999998</v>
      </c>
      <c r="L1174">
        <f t="shared" si="149"/>
        <v>0.99179177016956466</v>
      </c>
      <c r="M1174">
        <f>Parameters!$B$4/53*(1+Parameters!$C$5*COS(2*PI()*(C1174-1)/53+Parameters!$C$6))</f>
        <v>4716981.1320754718</v>
      </c>
      <c r="N1174">
        <f t="shared" si="150"/>
        <v>1.3828267633601798E-2</v>
      </c>
      <c r="O1174" s="4">
        <v>199.54499999999999</v>
      </c>
      <c r="P1174">
        <f t="shared" si="151"/>
        <v>0.98381387185201241</v>
      </c>
    </row>
    <row r="1175" spans="1:16" x14ac:dyDescent="0.3">
      <c r="A1175">
        <v>8205</v>
      </c>
      <c r="B1175" s="1">
        <f t="shared" si="144"/>
        <v>52035</v>
      </c>
      <c r="C1175">
        <f t="shared" si="145"/>
        <v>25</v>
      </c>
      <c r="D1175" s="2">
        <f t="shared" si="146"/>
        <v>6</v>
      </c>
      <c r="E1175" s="4">
        <v>25.3</v>
      </c>
      <c r="F1175">
        <v>25.390999999999998</v>
      </c>
      <c r="G1175">
        <f t="shared" si="147"/>
        <v>20.297999999999998</v>
      </c>
      <c r="H1175">
        <f t="shared" si="148"/>
        <v>1</v>
      </c>
      <c r="I1175">
        <f>Parameters!$B$1*H1175^(1/Parameters!$B$2)</f>
        <v>2.0499999999999998</v>
      </c>
      <c r="J1175" s="4">
        <v>9.2590000000000003</v>
      </c>
      <c r="K1175" s="5">
        <v>7.3460000000000001</v>
      </c>
      <c r="L1175">
        <f t="shared" si="149"/>
        <v>0.79339021492601791</v>
      </c>
      <c r="M1175">
        <f>Parameters!$B$4/53*(1+Parameters!$C$5*COS(2*PI()*(C1175-1)/53+Parameters!$C$6))</f>
        <v>4716981.1320754718</v>
      </c>
      <c r="N1175">
        <f t="shared" si="150"/>
        <v>0.34807205240894667</v>
      </c>
      <c r="O1175" s="4">
        <v>196.87700000000001</v>
      </c>
      <c r="P1175">
        <f t="shared" si="151"/>
        <v>0.97065986944603311</v>
      </c>
    </row>
    <row r="1176" spans="1:16" x14ac:dyDescent="0.3">
      <c r="A1176">
        <v>8212</v>
      </c>
      <c r="B1176" s="1">
        <f t="shared" si="144"/>
        <v>52042</v>
      </c>
      <c r="C1176">
        <f t="shared" si="145"/>
        <v>26</v>
      </c>
      <c r="D1176" s="2">
        <f t="shared" si="146"/>
        <v>6</v>
      </c>
      <c r="E1176" s="4">
        <v>25.3</v>
      </c>
      <c r="F1176">
        <v>25.390999999999998</v>
      </c>
      <c r="G1176">
        <f t="shared" si="147"/>
        <v>20.297999999999998</v>
      </c>
      <c r="H1176">
        <f t="shared" si="148"/>
        <v>1</v>
      </c>
      <c r="I1176">
        <f>Parameters!$B$1*H1176^(1/Parameters!$B$2)</f>
        <v>2.0499999999999998</v>
      </c>
      <c r="J1176" s="4">
        <v>9.2590000000000003</v>
      </c>
      <c r="K1176" s="5">
        <v>6.8869999999999996</v>
      </c>
      <c r="L1176">
        <f t="shared" si="149"/>
        <v>0.74381682687115236</v>
      </c>
      <c r="M1176">
        <f>Parameters!$B$4/53*(1+Parameters!$C$5*COS(2*PI()*(C1176-1)/53+Parameters!$C$6))</f>
        <v>4716981.1320754718</v>
      </c>
      <c r="N1176">
        <f t="shared" si="150"/>
        <v>0.431587510880304</v>
      </c>
      <c r="O1176" s="4">
        <v>192.38499999999999</v>
      </c>
      <c r="P1176">
        <f t="shared" si="151"/>
        <v>0.94851302581497621</v>
      </c>
    </row>
    <row r="1177" spans="1:16" x14ac:dyDescent="0.3">
      <c r="A1177">
        <v>8219</v>
      </c>
      <c r="B1177" s="1">
        <f t="shared" si="144"/>
        <v>52049</v>
      </c>
      <c r="C1177">
        <f t="shared" si="145"/>
        <v>27</v>
      </c>
      <c r="D1177" s="2">
        <f t="shared" si="146"/>
        <v>7</v>
      </c>
      <c r="E1177" s="4">
        <v>26</v>
      </c>
      <c r="F1177">
        <v>26.091000000000001</v>
      </c>
      <c r="G1177">
        <f t="shared" si="147"/>
        <v>20.998000000000001</v>
      </c>
      <c r="H1177">
        <f t="shared" si="148"/>
        <v>1</v>
      </c>
      <c r="I1177">
        <f>Parameters!$B$1*H1177^(1/Parameters!$B$2)</f>
        <v>2.0499999999999998</v>
      </c>
      <c r="J1177" s="4">
        <v>9.2590000000000003</v>
      </c>
      <c r="K1177" s="5">
        <v>6.8940000000000001</v>
      </c>
      <c r="L1177">
        <f t="shared" si="149"/>
        <v>0.74457284803974511</v>
      </c>
      <c r="M1177">
        <f>Parameters!$B$4/53*(1+Parameters!$C$5*COS(2*PI()*(C1177-1)/53+Parameters!$C$6))</f>
        <v>4716981.1320754718</v>
      </c>
      <c r="N1177">
        <f t="shared" si="150"/>
        <v>0.43031385465089328</v>
      </c>
      <c r="O1177" s="4">
        <v>185.995</v>
      </c>
      <c r="P1177">
        <f t="shared" si="151"/>
        <v>0.9170084998126492</v>
      </c>
    </row>
    <row r="1178" spans="1:16" x14ac:dyDescent="0.3">
      <c r="A1178">
        <v>8226</v>
      </c>
      <c r="B1178" s="1">
        <f t="shared" si="144"/>
        <v>52056</v>
      </c>
      <c r="C1178">
        <f t="shared" si="145"/>
        <v>28</v>
      </c>
      <c r="D1178" s="2">
        <f t="shared" si="146"/>
        <v>7</v>
      </c>
      <c r="E1178" s="4">
        <v>26</v>
      </c>
      <c r="F1178">
        <v>26.091000000000001</v>
      </c>
      <c r="G1178">
        <f t="shared" si="147"/>
        <v>20.998000000000001</v>
      </c>
      <c r="H1178">
        <f t="shared" si="148"/>
        <v>1</v>
      </c>
      <c r="I1178">
        <f>Parameters!$B$1*H1178^(1/Parameters!$B$2)</f>
        <v>2.0499999999999998</v>
      </c>
      <c r="J1178" s="4">
        <v>9.2590000000000003</v>
      </c>
      <c r="K1178" s="5">
        <v>6.8849999999999998</v>
      </c>
      <c r="L1178">
        <f t="shared" si="149"/>
        <v>0.74360082082298296</v>
      </c>
      <c r="M1178">
        <f>Parameters!$B$4/53*(1+Parameters!$C$5*COS(2*PI()*(C1178-1)/53+Parameters!$C$6))</f>
        <v>4716981.1320754718</v>
      </c>
      <c r="N1178">
        <f t="shared" si="150"/>
        <v>0.4319514126601357</v>
      </c>
      <c r="O1178" s="4">
        <v>181.72399999999999</v>
      </c>
      <c r="P1178">
        <f t="shared" si="151"/>
        <v>0.89595124933441139</v>
      </c>
    </row>
    <row r="1179" spans="1:16" x14ac:dyDescent="0.3">
      <c r="A1179">
        <v>8233</v>
      </c>
      <c r="B1179" s="1">
        <f t="shared" si="144"/>
        <v>52063</v>
      </c>
      <c r="C1179">
        <f t="shared" si="145"/>
        <v>29</v>
      </c>
      <c r="D1179" s="2">
        <f t="shared" si="146"/>
        <v>7</v>
      </c>
      <c r="E1179" s="4">
        <v>26</v>
      </c>
      <c r="F1179">
        <v>26.091000000000001</v>
      </c>
      <c r="G1179">
        <f t="shared" si="147"/>
        <v>20.998000000000001</v>
      </c>
      <c r="H1179">
        <f t="shared" si="148"/>
        <v>1</v>
      </c>
      <c r="I1179">
        <f>Parameters!$B$1*H1179^(1/Parameters!$B$2)</f>
        <v>2.0499999999999998</v>
      </c>
      <c r="J1179" s="4">
        <v>9.2590000000000003</v>
      </c>
      <c r="K1179" s="5">
        <v>6.89</v>
      </c>
      <c r="L1179">
        <f t="shared" si="149"/>
        <v>0.7441408359434063</v>
      </c>
      <c r="M1179">
        <f>Parameters!$B$4/53*(1+Parameters!$C$5*COS(2*PI()*(C1179-1)/53+Parameters!$C$6))</f>
        <v>4716981.1320754718</v>
      </c>
      <c r="N1179">
        <f t="shared" si="150"/>
        <v>0.43104165821055673</v>
      </c>
      <c r="O1179" s="4">
        <v>176.322</v>
      </c>
      <c r="P1179">
        <f t="shared" si="151"/>
        <v>0.86931784566233461</v>
      </c>
    </row>
    <row r="1180" spans="1:16" x14ac:dyDescent="0.3">
      <c r="A1180">
        <v>8240</v>
      </c>
      <c r="B1180" s="1">
        <f t="shared" si="144"/>
        <v>52070</v>
      </c>
      <c r="C1180">
        <f t="shared" si="145"/>
        <v>30</v>
      </c>
      <c r="D1180" s="2">
        <f t="shared" si="146"/>
        <v>7</v>
      </c>
      <c r="E1180" s="4">
        <v>26</v>
      </c>
      <c r="F1180">
        <v>26.091000000000001</v>
      </c>
      <c r="G1180">
        <f t="shared" si="147"/>
        <v>20.998000000000001</v>
      </c>
      <c r="H1180">
        <f t="shared" si="148"/>
        <v>1</v>
      </c>
      <c r="I1180">
        <f>Parameters!$B$1*H1180^(1/Parameters!$B$2)</f>
        <v>2.0499999999999998</v>
      </c>
      <c r="J1180" s="4">
        <v>9.2590000000000003</v>
      </c>
      <c r="K1180" s="5">
        <v>6.8940000000000001</v>
      </c>
      <c r="L1180">
        <f t="shared" si="149"/>
        <v>0.74457284803974511</v>
      </c>
      <c r="M1180">
        <f>Parameters!$B$4/53*(1+Parameters!$C$5*COS(2*PI()*(C1180-1)/53+Parameters!$C$6))</f>
        <v>4716981.1320754718</v>
      </c>
      <c r="N1180">
        <f t="shared" si="150"/>
        <v>0.43031385465089328</v>
      </c>
      <c r="O1180" s="4">
        <v>170.06200000000001</v>
      </c>
      <c r="P1180">
        <f t="shared" si="151"/>
        <v>0.83845425680872465</v>
      </c>
    </row>
    <row r="1181" spans="1:16" x14ac:dyDescent="0.3">
      <c r="A1181">
        <v>8247</v>
      </c>
      <c r="B1181" s="1">
        <f t="shared" si="144"/>
        <v>52077</v>
      </c>
      <c r="C1181">
        <f t="shared" si="145"/>
        <v>31</v>
      </c>
      <c r="D1181" s="2">
        <f t="shared" si="146"/>
        <v>7</v>
      </c>
      <c r="E1181" s="4">
        <v>26</v>
      </c>
      <c r="F1181">
        <v>25.597000000000001</v>
      </c>
      <c r="G1181">
        <f t="shared" si="147"/>
        <v>20.504000000000001</v>
      </c>
      <c r="H1181">
        <f t="shared" si="148"/>
        <v>0.98450000000000004</v>
      </c>
      <c r="I1181">
        <f>Parameters!$B$1*H1181^(1/Parameters!$B$2)</f>
        <v>2.1316434295909379</v>
      </c>
      <c r="J1181" s="4">
        <v>9.2590000000000003</v>
      </c>
      <c r="K1181" s="5">
        <v>4.58</v>
      </c>
      <c r="L1181">
        <f t="shared" si="149"/>
        <v>0.49465385030780862</v>
      </c>
      <c r="M1181">
        <f>Parameters!$B$4/53*(1+Parameters!$C$5*COS(2*PI()*(C1181-1)/53+Parameters!$C$6))</f>
        <v>4716981.1320754718</v>
      </c>
      <c r="N1181">
        <f t="shared" si="150"/>
        <v>0.85134821391608018</v>
      </c>
      <c r="O1181" s="4">
        <v>165.21100000000001</v>
      </c>
      <c r="P1181">
        <f t="shared" si="151"/>
        <v>0.81453744059005662</v>
      </c>
    </row>
    <row r="1182" spans="1:16" x14ac:dyDescent="0.3">
      <c r="A1182">
        <v>8254</v>
      </c>
      <c r="B1182" s="1">
        <f t="shared" si="144"/>
        <v>52084</v>
      </c>
      <c r="C1182">
        <f t="shared" si="145"/>
        <v>32</v>
      </c>
      <c r="D1182" s="2">
        <f t="shared" si="146"/>
        <v>8</v>
      </c>
      <c r="E1182" s="4">
        <v>26.4</v>
      </c>
      <c r="F1182">
        <v>26.016999999999999</v>
      </c>
      <c r="G1182">
        <f t="shared" si="147"/>
        <v>20.923999999999999</v>
      </c>
      <c r="H1182">
        <f t="shared" si="148"/>
        <v>0.98549242424242423</v>
      </c>
      <c r="I1182">
        <f>Parameters!$B$1*H1182^(1/Parameters!$B$2)</f>
        <v>2.1262808893752601</v>
      </c>
      <c r="J1182" s="4">
        <v>9.2590000000000003</v>
      </c>
      <c r="K1182" s="5">
        <v>5.5620000000000003</v>
      </c>
      <c r="L1182">
        <f t="shared" si="149"/>
        <v>0.60071281995895887</v>
      </c>
      <c r="M1182">
        <f>Parameters!$B$4/53*(1+Parameters!$C$5*COS(2*PI()*(C1182-1)/53+Parameters!$C$6))</f>
        <v>4716981.1320754718</v>
      </c>
      <c r="N1182">
        <f t="shared" si="150"/>
        <v>0.6726724400187537</v>
      </c>
      <c r="O1182" s="4">
        <v>160.18199999999999</v>
      </c>
      <c r="P1182">
        <f t="shared" si="151"/>
        <v>0.78974303350622199</v>
      </c>
    </row>
    <row r="1183" spans="1:16" x14ac:dyDescent="0.3">
      <c r="A1183">
        <v>8261</v>
      </c>
      <c r="B1183" s="1">
        <f t="shared" si="144"/>
        <v>52091</v>
      </c>
      <c r="C1183">
        <f t="shared" si="145"/>
        <v>33</v>
      </c>
      <c r="D1183" s="2">
        <f t="shared" si="146"/>
        <v>8</v>
      </c>
      <c r="E1183" s="4">
        <v>26.4</v>
      </c>
      <c r="F1183">
        <v>26.018000000000001</v>
      </c>
      <c r="G1183">
        <f t="shared" si="147"/>
        <v>20.925000000000001</v>
      </c>
      <c r="H1183">
        <f t="shared" si="148"/>
        <v>0.98553030303030309</v>
      </c>
      <c r="I1183">
        <f>Parameters!$B$1*H1183^(1/Parameters!$B$2)</f>
        <v>2.12607658662359</v>
      </c>
      <c r="J1183" s="4">
        <v>9.2590000000000003</v>
      </c>
      <c r="K1183" s="5">
        <v>6.3970000000000002</v>
      </c>
      <c r="L1183">
        <f t="shared" si="149"/>
        <v>0.69089534506966199</v>
      </c>
      <c r="M1183">
        <f>Parameters!$B$4/53*(1+Parameters!$C$5*COS(2*PI()*(C1183-1)/53+Parameters!$C$6))</f>
        <v>4716981.1320754718</v>
      </c>
      <c r="N1183">
        <f t="shared" si="150"/>
        <v>0.52074344693905128</v>
      </c>
      <c r="O1183" s="4">
        <v>153.02699999999999</v>
      </c>
      <c r="P1183">
        <f t="shared" si="151"/>
        <v>0.75446683889798249</v>
      </c>
    </row>
    <row r="1184" spans="1:16" x14ac:dyDescent="0.3">
      <c r="A1184">
        <v>8268</v>
      </c>
      <c r="B1184" s="1">
        <f t="shared" si="144"/>
        <v>52098</v>
      </c>
      <c r="C1184">
        <f t="shared" si="145"/>
        <v>34</v>
      </c>
      <c r="D1184" s="2">
        <f t="shared" si="146"/>
        <v>8</v>
      </c>
      <c r="E1184" s="4">
        <v>26.4</v>
      </c>
      <c r="F1184">
        <v>26.018000000000001</v>
      </c>
      <c r="G1184">
        <f t="shared" si="147"/>
        <v>20.925000000000001</v>
      </c>
      <c r="H1184">
        <f t="shared" si="148"/>
        <v>0.98553030303030309</v>
      </c>
      <c r="I1184">
        <f>Parameters!$B$1*H1184^(1/Parameters!$B$2)</f>
        <v>2.12607658662359</v>
      </c>
      <c r="J1184" s="4">
        <v>9.2590000000000003</v>
      </c>
      <c r="K1184" s="5">
        <v>6.3979999999999997</v>
      </c>
      <c r="L1184">
        <f t="shared" si="149"/>
        <v>0.69100334809374653</v>
      </c>
      <c r="M1184">
        <f>Parameters!$B$4/53*(1+Parameters!$C$5*COS(2*PI()*(C1184-1)/53+Parameters!$C$6))</f>
        <v>4716981.1320754718</v>
      </c>
      <c r="N1184">
        <f t="shared" si="150"/>
        <v>0.52056149604913571</v>
      </c>
      <c r="O1184" s="4">
        <v>146.178</v>
      </c>
      <c r="P1184">
        <f t="shared" si="151"/>
        <v>0.72069931173210799</v>
      </c>
    </row>
    <row r="1185" spans="1:16" x14ac:dyDescent="0.3">
      <c r="A1185">
        <v>8275</v>
      </c>
      <c r="B1185" s="1">
        <f t="shared" si="144"/>
        <v>52105</v>
      </c>
      <c r="C1185">
        <f t="shared" si="145"/>
        <v>35</v>
      </c>
      <c r="D1185" s="2">
        <f t="shared" si="146"/>
        <v>8</v>
      </c>
      <c r="E1185" s="4">
        <v>26.4</v>
      </c>
      <c r="F1185">
        <v>26.491</v>
      </c>
      <c r="G1185">
        <f t="shared" si="147"/>
        <v>21.398</v>
      </c>
      <c r="H1185">
        <f t="shared" si="148"/>
        <v>1</v>
      </c>
      <c r="I1185">
        <f>Parameters!$B$1*H1185^(1/Parameters!$B$2)</f>
        <v>2.0499999999999998</v>
      </c>
      <c r="J1185" s="4">
        <v>9.2590000000000003</v>
      </c>
      <c r="K1185" s="5">
        <v>6.8860000000000001</v>
      </c>
      <c r="L1185">
        <f t="shared" si="149"/>
        <v>0.74370882384706771</v>
      </c>
      <c r="M1185">
        <f>Parameters!$B$4/53*(1+Parameters!$C$5*COS(2*PI()*(C1185-1)/53+Parameters!$C$6))</f>
        <v>4716981.1320754718</v>
      </c>
      <c r="N1185">
        <f t="shared" si="150"/>
        <v>0.4317694617702198</v>
      </c>
      <c r="O1185" s="4">
        <v>141.30600000000001</v>
      </c>
      <c r="P1185">
        <f t="shared" si="151"/>
        <v>0.69667895951249337</v>
      </c>
    </row>
    <row r="1186" spans="1:16" x14ac:dyDescent="0.3">
      <c r="A1186">
        <v>8282</v>
      </c>
      <c r="B1186" s="1">
        <f t="shared" si="144"/>
        <v>52112</v>
      </c>
      <c r="C1186">
        <f t="shared" si="145"/>
        <v>36</v>
      </c>
      <c r="D1186" s="2">
        <f t="shared" si="146"/>
        <v>9</v>
      </c>
      <c r="E1186" s="4">
        <v>25</v>
      </c>
      <c r="F1186">
        <v>25.091000000000001</v>
      </c>
      <c r="G1186">
        <f t="shared" si="147"/>
        <v>19.998000000000001</v>
      </c>
      <c r="H1186">
        <f t="shared" si="148"/>
        <v>1</v>
      </c>
      <c r="I1186">
        <f>Parameters!$B$1*H1186^(1/Parameters!$B$2)</f>
        <v>2.0499999999999998</v>
      </c>
      <c r="J1186" s="4">
        <v>9.2590000000000003</v>
      </c>
      <c r="K1186" s="5">
        <v>6.891</v>
      </c>
      <c r="L1186">
        <f t="shared" si="149"/>
        <v>0.74424883896749106</v>
      </c>
      <c r="M1186">
        <f>Parameters!$B$4/53*(1+Parameters!$C$5*COS(2*PI()*(C1186-1)/53+Parameters!$C$6))</f>
        <v>4716981.1320754718</v>
      </c>
      <c r="N1186">
        <f t="shared" si="150"/>
        <v>0.43085970732064077</v>
      </c>
      <c r="O1186" s="4">
        <v>135.97800000000001</v>
      </c>
      <c r="P1186">
        <f t="shared" si="151"/>
        <v>0.67041039698660942</v>
      </c>
    </row>
    <row r="1187" spans="1:16" x14ac:dyDescent="0.3">
      <c r="A1187">
        <v>8289</v>
      </c>
      <c r="B1187" s="1">
        <f t="shared" si="144"/>
        <v>52119</v>
      </c>
      <c r="C1187">
        <f t="shared" si="145"/>
        <v>37</v>
      </c>
      <c r="D1187" s="2">
        <f t="shared" si="146"/>
        <v>9</v>
      </c>
      <c r="E1187" s="4">
        <v>25</v>
      </c>
      <c r="F1187">
        <v>24.765999999999998</v>
      </c>
      <c r="G1187">
        <f t="shared" si="147"/>
        <v>19.672999999999998</v>
      </c>
      <c r="H1187">
        <f t="shared" si="148"/>
        <v>0.99063999999999997</v>
      </c>
      <c r="I1187">
        <f>Parameters!$B$1*H1187^(1/Parameters!$B$2)</f>
        <v>2.0987669242390967</v>
      </c>
      <c r="J1187" s="4">
        <v>9.2590000000000003</v>
      </c>
      <c r="K1187" s="5">
        <v>4.5890000000000004</v>
      </c>
      <c r="L1187">
        <f t="shared" si="149"/>
        <v>0.49562587752457071</v>
      </c>
      <c r="M1187">
        <f>Parameters!$B$4/53*(1+Parameters!$C$5*COS(2*PI()*(C1187-1)/53+Parameters!$C$6))</f>
        <v>4716981.1320754718</v>
      </c>
      <c r="N1187">
        <f t="shared" si="150"/>
        <v>0.84971065590683781</v>
      </c>
      <c r="O1187" s="4">
        <v>129.773</v>
      </c>
      <c r="P1187">
        <f t="shared" si="151"/>
        <v>0.63981797384976435</v>
      </c>
    </row>
    <row r="1188" spans="1:16" x14ac:dyDescent="0.3">
      <c r="A1188">
        <v>8296</v>
      </c>
      <c r="B1188" s="1">
        <f t="shared" si="144"/>
        <v>52126</v>
      </c>
      <c r="C1188">
        <f t="shared" si="145"/>
        <v>38</v>
      </c>
      <c r="D1188" s="2">
        <f t="shared" si="146"/>
        <v>9</v>
      </c>
      <c r="E1188" s="4">
        <v>25</v>
      </c>
      <c r="F1188">
        <v>24.765999999999998</v>
      </c>
      <c r="G1188">
        <f t="shared" si="147"/>
        <v>19.672999999999998</v>
      </c>
      <c r="H1188">
        <f t="shared" si="148"/>
        <v>0.99063999999999997</v>
      </c>
      <c r="I1188">
        <f>Parameters!$B$1*H1188^(1/Parameters!$B$2)</f>
        <v>2.0987669242390967</v>
      </c>
      <c r="J1188" s="4">
        <v>9.2590000000000003</v>
      </c>
      <c r="K1188" s="5">
        <v>4.5869999999999997</v>
      </c>
      <c r="L1188">
        <f t="shared" si="149"/>
        <v>0.49540987147640131</v>
      </c>
      <c r="M1188">
        <f>Parameters!$B$4/53*(1+Parameters!$C$5*COS(2*PI()*(C1188-1)/53+Parameters!$C$6))</f>
        <v>4716981.1320754718</v>
      </c>
      <c r="N1188">
        <f t="shared" si="150"/>
        <v>0.85007455768666962</v>
      </c>
      <c r="O1188" s="4">
        <v>124.336</v>
      </c>
      <c r="P1188">
        <f t="shared" si="151"/>
        <v>0.61301201017610985</v>
      </c>
    </row>
    <row r="1189" spans="1:16" x14ac:dyDescent="0.3">
      <c r="A1189">
        <v>8303</v>
      </c>
      <c r="B1189" s="1">
        <f t="shared" si="144"/>
        <v>52133</v>
      </c>
      <c r="C1189">
        <f t="shared" si="145"/>
        <v>39</v>
      </c>
      <c r="D1189" s="2">
        <f t="shared" si="146"/>
        <v>9</v>
      </c>
      <c r="E1189" s="4">
        <v>25</v>
      </c>
      <c r="F1189">
        <v>24.765999999999998</v>
      </c>
      <c r="G1189">
        <f t="shared" si="147"/>
        <v>19.672999999999998</v>
      </c>
      <c r="H1189">
        <f t="shared" si="148"/>
        <v>0.99063999999999997</v>
      </c>
      <c r="I1189">
        <f>Parameters!$B$1*H1189^(1/Parameters!$B$2)</f>
        <v>2.0987669242390967</v>
      </c>
      <c r="J1189" s="4">
        <v>9.2590000000000003</v>
      </c>
      <c r="K1189" s="5">
        <v>4.5839999999999996</v>
      </c>
      <c r="L1189">
        <f t="shared" si="149"/>
        <v>0.49508586240414726</v>
      </c>
      <c r="M1189">
        <f>Parameters!$B$4/53*(1+Parameters!$C$5*COS(2*PI()*(C1189-1)/53+Parameters!$C$6))</f>
        <v>4716981.1320754718</v>
      </c>
      <c r="N1189">
        <f t="shared" si="150"/>
        <v>0.85062041035641711</v>
      </c>
      <c r="O1189" s="4">
        <v>119.68899999999999</v>
      </c>
      <c r="P1189">
        <f t="shared" si="151"/>
        <v>0.5901009722523517</v>
      </c>
    </row>
    <row r="1190" spans="1:16" x14ac:dyDescent="0.3">
      <c r="A1190">
        <v>8310</v>
      </c>
      <c r="B1190" s="1">
        <f t="shared" si="144"/>
        <v>52140</v>
      </c>
      <c r="C1190">
        <f t="shared" si="145"/>
        <v>40</v>
      </c>
      <c r="D1190" s="2">
        <f t="shared" si="146"/>
        <v>10</v>
      </c>
      <c r="E1190" s="4">
        <v>24.3</v>
      </c>
      <c r="F1190">
        <v>24.1</v>
      </c>
      <c r="G1190">
        <f t="shared" si="147"/>
        <v>19.007000000000001</v>
      </c>
      <c r="H1190">
        <f t="shared" si="148"/>
        <v>0.99176954732510292</v>
      </c>
      <c r="I1190">
        <f>Parameters!$B$1*H1190^(1/Parameters!$B$2)</f>
        <v>2.0927962026059324</v>
      </c>
      <c r="J1190" s="4">
        <v>9.2590000000000003</v>
      </c>
      <c r="K1190" s="5">
        <v>4.5830000000000002</v>
      </c>
      <c r="L1190">
        <f t="shared" si="149"/>
        <v>0.49497785938006267</v>
      </c>
      <c r="M1190">
        <f>Parameters!$B$4/53*(1+Parameters!$C$5*COS(2*PI()*(C1190-1)/53+Parameters!$C$6))</f>
        <v>4716981.1320754718</v>
      </c>
      <c r="N1190">
        <f t="shared" si="150"/>
        <v>0.85080236124633268</v>
      </c>
      <c r="O1190" s="4">
        <v>115.7</v>
      </c>
      <c r="P1190">
        <f t="shared" si="151"/>
        <v>0.57043406235825433</v>
      </c>
    </row>
    <row r="1191" spans="1:16" x14ac:dyDescent="0.3">
      <c r="A1191">
        <v>8317</v>
      </c>
      <c r="B1191" s="1">
        <f t="shared" si="144"/>
        <v>52147</v>
      </c>
      <c r="C1191">
        <f t="shared" si="145"/>
        <v>41</v>
      </c>
      <c r="D1191" s="2">
        <f t="shared" si="146"/>
        <v>10</v>
      </c>
      <c r="E1191" s="4">
        <v>24.3</v>
      </c>
      <c r="F1191">
        <v>24.1</v>
      </c>
      <c r="G1191">
        <f t="shared" si="147"/>
        <v>19.007000000000001</v>
      </c>
      <c r="H1191">
        <f t="shared" si="148"/>
        <v>0.99176954732510292</v>
      </c>
      <c r="I1191">
        <f>Parameters!$B$1*H1191^(1/Parameters!$B$2)</f>
        <v>2.0927962026059324</v>
      </c>
      <c r="J1191" s="4">
        <v>9.2590000000000003</v>
      </c>
      <c r="K1191" s="5">
        <v>4.58</v>
      </c>
      <c r="L1191">
        <f t="shared" si="149"/>
        <v>0.49465385030780862</v>
      </c>
      <c r="M1191">
        <f>Parameters!$B$4/53*(1+Parameters!$C$5*COS(2*PI()*(C1191-1)/53+Parameters!$C$6))</f>
        <v>4716981.1320754718</v>
      </c>
      <c r="N1191">
        <f t="shared" si="150"/>
        <v>0.85134821391608018</v>
      </c>
      <c r="O1191" s="4">
        <v>112.496</v>
      </c>
      <c r="P1191">
        <f t="shared" si="151"/>
        <v>0.5546374267852564</v>
      </c>
    </row>
    <row r="1192" spans="1:16" x14ac:dyDescent="0.3">
      <c r="A1192">
        <v>8324</v>
      </c>
      <c r="B1192" s="1">
        <f t="shared" si="144"/>
        <v>52154</v>
      </c>
      <c r="C1192">
        <f t="shared" si="145"/>
        <v>42</v>
      </c>
      <c r="D1192" s="2">
        <f t="shared" si="146"/>
        <v>10</v>
      </c>
      <c r="E1192" s="4">
        <v>24.3</v>
      </c>
      <c r="F1192">
        <v>24.1</v>
      </c>
      <c r="G1192">
        <f t="shared" si="147"/>
        <v>19.007000000000001</v>
      </c>
      <c r="H1192">
        <f t="shared" si="148"/>
        <v>0.99176954732510292</v>
      </c>
      <c r="I1192">
        <f>Parameters!$B$1*H1192^(1/Parameters!$B$2)</f>
        <v>2.0927962026059324</v>
      </c>
      <c r="J1192" s="4">
        <v>9.2590000000000003</v>
      </c>
      <c r="K1192" s="5">
        <v>4.5869999999999997</v>
      </c>
      <c r="L1192">
        <f t="shared" si="149"/>
        <v>0.49540987147640131</v>
      </c>
      <c r="M1192">
        <f>Parameters!$B$4/53*(1+Parameters!$C$5*COS(2*PI()*(C1192-1)/53+Parameters!$C$6))</f>
        <v>4716981.1320754718</v>
      </c>
      <c r="N1192">
        <f t="shared" si="150"/>
        <v>0.85007455768666962</v>
      </c>
      <c r="O1192" s="4">
        <v>107.672</v>
      </c>
      <c r="P1192">
        <f t="shared" si="151"/>
        <v>0.53085372828209121</v>
      </c>
    </row>
    <row r="1193" spans="1:16" x14ac:dyDescent="0.3">
      <c r="A1193">
        <v>8331</v>
      </c>
      <c r="B1193" s="1">
        <f t="shared" si="144"/>
        <v>52161</v>
      </c>
      <c r="C1193">
        <f t="shared" si="145"/>
        <v>43</v>
      </c>
      <c r="D1193" s="2">
        <f t="shared" si="146"/>
        <v>10</v>
      </c>
      <c r="E1193" s="4">
        <v>24.3</v>
      </c>
      <c r="F1193">
        <v>24.007999999999999</v>
      </c>
      <c r="G1193">
        <f t="shared" si="147"/>
        <v>18.914999999999999</v>
      </c>
      <c r="H1193">
        <f t="shared" si="148"/>
        <v>0.98798353909465009</v>
      </c>
      <c r="I1193">
        <f>Parameters!$B$1*H1193^(1/Parameters!$B$2)</f>
        <v>2.1129031423792068</v>
      </c>
      <c r="J1193" s="4">
        <v>9.2590000000000003</v>
      </c>
      <c r="K1193" s="5">
        <v>4.5270000000000001</v>
      </c>
      <c r="L1193">
        <f t="shared" si="149"/>
        <v>0.48892969003132086</v>
      </c>
      <c r="M1193">
        <f>Parameters!$B$4/53*(1+Parameters!$C$5*COS(2*PI()*(C1193-1)/53+Parameters!$C$6))</f>
        <v>4716981.1320754718</v>
      </c>
      <c r="N1193">
        <f t="shared" si="150"/>
        <v>0.86099161108161815</v>
      </c>
      <c r="O1193" s="4">
        <v>116.792</v>
      </c>
      <c r="P1193">
        <f t="shared" si="151"/>
        <v>0.5758179344074783</v>
      </c>
    </row>
    <row r="1194" spans="1:16" x14ac:dyDescent="0.3">
      <c r="A1194">
        <v>8338</v>
      </c>
      <c r="B1194" s="1">
        <f t="shared" si="144"/>
        <v>52168</v>
      </c>
      <c r="C1194">
        <f t="shared" si="145"/>
        <v>44</v>
      </c>
      <c r="D1194" s="2">
        <f t="shared" si="146"/>
        <v>10</v>
      </c>
      <c r="E1194" s="4">
        <v>24.3</v>
      </c>
      <c r="F1194">
        <v>24.3</v>
      </c>
      <c r="G1194">
        <f t="shared" si="147"/>
        <v>19.207000000000001</v>
      </c>
      <c r="H1194">
        <f t="shared" si="148"/>
        <v>1</v>
      </c>
      <c r="I1194">
        <f>Parameters!$B$1*H1194^(1/Parameters!$B$2)</f>
        <v>2.0499999999999998</v>
      </c>
      <c r="J1194" s="4">
        <v>9.2590000000000003</v>
      </c>
      <c r="K1194" s="5">
        <v>33.795000000000002</v>
      </c>
      <c r="L1194">
        <f t="shared" si="149"/>
        <v>1</v>
      </c>
      <c r="M1194">
        <f>Parameters!$B$4/53*(1+Parameters!$C$5*COS(2*PI()*(C1194-1)/53+Parameters!$C$6))</f>
        <v>4716981.1320754718</v>
      </c>
      <c r="N1194">
        <f t="shared" si="150"/>
        <v>0</v>
      </c>
      <c r="O1194" s="4">
        <v>130.363</v>
      </c>
      <c r="P1194">
        <f t="shared" si="151"/>
        <v>0.64272684244778822</v>
      </c>
    </row>
    <row r="1195" spans="1:16" x14ac:dyDescent="0.3">
      <c r="A1195">
        <v>8345</v>
      </c>
      <c r="B1195" s="1">
        <f t="shared" si="144"/>
        <v>52175</v>
      </c>
      <c r="C1195">
        <f t="shared" si="145"/>
        <v>45</v>
      </c>
      <c r="D1195" s="2">
        <f t="shared" si="146"/>
        <v>11</v>
      </c>
      <c r="E1195" s="4">
        <v>24.7</v>
      </c>
      <c r="F1195">
        <v>24.7</v>
      </c>
      <c r="G1195">
        <f t="shared" si="147"/>
        <v>19.606999999999999</v>
      </c>
      <c r="H1195">
        <f t="shared" si="148"/>
        <v>1</v>
      </c>
      <c r="I1195">
        <f>Parameters!$B$1*H1195^(1/Parameters!$B$2)</f>
        <v>2.0499999999999998</v>
      </c>
      <c r="J1195" s="4">
        <v>9.2590000000000003</v>
      </c>
      <c r="K1195" s="5">
        <v>85.575000000000003</v>
      </c>
      <c r="L1195">
        <f t="shared" si="149"/>
        <v>1</v>
      </c>
      <c r="M1195">
        <f>Parameters!$B$4/53*(1+Parameters!$C$5*COS(2*PI()*(C1195-1)/53+Parameters!$C$6))</f>
        <v>4716981.1320754718</v>
      </c>
      <c r="N1195">
        <f t="shared" si="150"/>
        <v>0</v>
      </c>
      <c r="O1195" s="4">
        <v>145.32499999999999</v>
      </c>
      <c r="P1195">
        <f t="shared" si="151"/>
        <v>0.71649377797937164</v>
      </c>
    </row>
    <row r="1196" spans="1:16" x14ac:dyDescent="0.3">
      <c r="A1196">
        <v>8352</v>
      </c>
      <c r="B1196" s="1">
        <f t="shared" si="144"/>
        <v>52182</v>
      </c>
      <c r="C1196">
        <f t="shared" si="145"/>
        <v>46</v>
      </c>
      <c r="D1196" s="2">
        <f t="shared" si="146"/>
        <v>11</v>
      </c>
      <c r="E1196" s="4">
        <v>24.7</v>
      </c>
      <c r="F1196">
        <v>24.7</v>
      </c>
      <c r="G1196">
        <f t="shared" si="147"/>
        <v>19.606999999999999</v>
      </c>
      <c r="H1196">
        <f t="shared" si="148"/>
        <v>1</v>
      </c>
      <c r="I1196">
        <f>Parameters!$B$1*H1196^(1/Parameters!$B$2)</f>
        <v>2.0499999999999998</v>
      </c>
      <c r="J1196" s="4">
        <v>9.2590000000000003</v>
      </c>
      <c r="K1196" s="5">
        <v>18.081</v>
      </c>
      <c r="L1196">
        <f t="shared" si="149"/>
        <v>1</v>
      </c>
      <c r="M1196">
        <f>Parameters!$B$4/53*(1+Parameters!$C$5*COS(2*PI()*(C1196-1)/53+Parameters!$C$6))</f>
        <v>4716981.1320754718</v>
      </c>
      <c r="N1196">
        <f t="shared" si="150"/>
        <v>0</v>
      </c>
      <c r="O1196" s="4">
        <v>157.71700000000001</v>
      </c>
      <c r="P1196">
        <f t="shared" si="151"/>
        <v>0.77758987910939326</v>
      </c>
    </row>
    <row r="1197" spans="1:16" x14ac:dyDescent="0.3">
      <c r="A1197">
        <v>8359</v>
      </c>
      <c r="B1197" s="1">
        <f t="shared" si="144"/>
        <v>52189</v>
      </c>
      <c r="C1197">
        <f t="shared" si="145"/>
        <v>47</v>
      </c>
      <c r="D1197" s="2">
        <f t="shared" si="146"/>
        <v>11</v>
      </c>
      <c r="E1197" s="4">
        <v>24.7</v>
      </c>
      <c r="F1197">
        <v>24.7</v>
      </c>
      <c r="G1197">
        <f t="shared" si="147"/>
        <v>19.606999999999999</v>
      </c>
      <c r="H1197">
        <f t="shared" si="148"/>
        <v>1</v>
      </c>
      <c r="I1197">
        <f>Parameters!$B$1*H1197^(1/Parameters!$B$2)</f>
        <v>2.0499999999999998</v>
      </c>
      <c r="J1197" s="4">
        <v>9.2590000000000003</v>
      </c>
      <c r="K1197" s="5">
        <v>9.141</v>
      </c>
      <c r="L1197">
        <f t="shared" si="149"/>
        <v>0.9872556431580084</v>
      </c>
      <c r="M1197">
        <f>Parameters!$B$4/53*(1+Parameters!$C$5*COS(2*PI()*(C1197-1)/53+Parameters!$C$6))</f>
        <v>4716981.1320754718</v>
      </c>
      <c r="N1197">
        <f t="shared" si="150"/>
        <v>2.1470205010065753E-2</v>
      </c>
      <c r="O1197" s="4">
        <v>166.32</v>
      </c>
      <c r="P1197">
        <f t="shared" si="151"/>
        <v>0.82000512749718968</v>
      </c>
    </row>
    <row r="1198" spans="1:16" x14ac:dyDescent="0.3">
      <c r="A1198">
        <v>8366</v>
      </c>
      <c r="B1198" s="1">
        <f t="shared" si="144"/>
        <v>52196</v>
      </c>
      <c r="C1198">
        <f t="shared" si="145"/>
        <v>48</v>
      </c>
      <c r="D1198" s="2">
        <f t="shared" si="146"/>
        <v>11</v>
      </c>
      <c r="E1198" s="4">
        <v>24.7</v>
      </c>
      <c r="F1198">
        <v>24.7</v>
      </c>
      <c r="G1198">
        <f t="shared" si="147"/>
        <v>19.606999999999999</v>
      </c>
      <c r="H1198">
        <f t="shared" si="148"/>
        <v>1</v>
      </c>
      <c r="I1198">
        <f>Parameters!$B$1*H1198^(1/Parameters!$B$2)</f>
        <v>2.0499999999999998</v>
      </c>
      <c r="J1198" s="4">
        <v>9.2590000000000003</v>
      </c>
      <c r="K1198" s="5">
        <v>9.1509999999999998</v>
      </c>
      <c r="L1198">
        <f t="shared" si="149"/>
        <v>0.98833567339885509</v>
      </c>
      <c r="M1198">
        <f>Parameters!$B$4/53*(1+Parameters!$C$5*COS(2*PI()*(C1198-1)/53+Parameters!$C$6))</f>
        <v>4716981.1320754718</v>
      </c>
      <c r="N1198">
        <f t="shared" si="150"/>
        <v>1.965069611090774E-2</v>
      </c>
      <c r="O1198" s="4">
        <v>172.774</v>
      </c>
      <c r="P1198">
        <f t="shared" si="151"/>
        <v>0.851825191788116</v>
      </c>
    </row>
    <row r="1199" spans="1:16" x14ac:dyDescent="0.3">
      <c r="A1199">
        <v>8373</v>
      </c>
      <c r="B1199" s="1">
        <f t="shared" si="144"/>
        <v>52203</v>
      </c>
      <c r="C1199">
        <f t="shared" si="145"/>
        <v>49</v>
      </c>
      <c r="D1199" s="2">
        <f t="shared" si="146"/>
        <v>12</v>
      </c>
      <c r="E1199" s="4">
        <v>25.5</v>
      </c>
      <c r="F1199">
        <v>25.5</v>
      </c>
      <c r="G1199">
        <f t="shared" si="147"/>
        <v>20.407</v>
      </c>
      <c r="H1199">
        <f t="shared" si="148"/>
        <v>1</v>
      </c>
      <c r="I1199">
        <f>Parameters!$B$1*H1199^(1/Parameters!$B$2)</f>
        <v>2.0499999999999998</v>
      </c>
      <c r="J1199" s="4">
        <v>9.2590000000000003</v>
      </c>
      <c r="K1199" s="5">
        <v>18.763000000000002</v>
      </c>
      <c r="L1199">
        <f t="shared" si="149"/>
        <v>1</v>
      </c>
      <c r="M1199">
        <f>Parameters!$B$4/53*(1+Parameters!$C$5*COS(2*PI()*(C1199-1)/53+Parameters!$C$6))</f>
        <v>4716981.1320754718</v>
      </c>
      <c r="N1199">
        <f t="shared" si="150"/>
        <v>0</v>
      </c>
      <c r="O1199" s="4">
        <v>184.84800000000001</v>
      </c>
      <c r="P1199">
        <f t="shared" si="151"/>
        <v>0.91135346204666023</v>
      </c>
    </row>
    <row r="1200" spans="1:16" x14ac:dyDescent="0.3">
      <c r="A1200">
        <v>8380</v>
      </c>
      <c r="B1200" s="1">
        <f t="shared" si="144"/>
        <v>52210</v>
      </c>
      <c r="C1200">
        <f t="shared" si="145"/>
        <v>50</v>
      </c>
      <c r="D1200" s="2">
        <f t="shared" si="146"/>
        <v>12</v>
      </c>
      <c r="E1200" s="4">
        <v>25.5</v>
      </c>
      <c r="F1200">
        <v>25.5</v>
      </c>
      <c r="G1200">
        <f t="shared" si="147"/>
        <v>20.407</v>
      </c>
      <c r="H1200">
        <f t="shared" si="148"/>
        <v>1</v>
      </c>
      <c r="I1200">
        <f>Parameters!$B$1*H1200^(1/Parameters!$B$2)</f>
        <v>2.0499999999999998</v>
      </c>
      <c r="J1200" s="4">
        <v>9.2590000000000003</v>
      </c>
      <c r="K1200" s="5">
        <v>49.405999999999999</v>
      </c>
      <c r="L1200">
        <f t="shared" si="149"/>
        <v>1</v>
      </c>
      <c r="M1200">
        <f>Parameters!$B$4/53*(1+Parameters!$C$5*COS(2*PI()*(C1200-1)/53+Parameters!$C$6))</f>
        <v>4716981.1320754718</v>
      </c>
      <c r="N1200">
        <f t="shared" si="150"/>
        <v>0</v>
      </c>
      <c r="O1200" s="4">
        <v>196.11799999999999</v>
      </c>
      <c r="P1200">
        <f t="shared" si="151"/>
        <v>0.96691778255467686</v>
      </c>
    </row>
    <row r="1201" spans="1:16" x14ac:dyDescent="0.3">
      <c r="A1201">
        <v>8387</v>
      </c>
      <c r="B1201" s="1">
        <f t="shared" si="144"/>
        <v>52217</v>
      </c>
      <c r="C1201">
        <f t="shared" si="145"/>
        <v>51</v>
      </c>
      <c r="D1201" s="2">
        <f t="shared" si="146"/>
        <v>12</v>
      </c>
      <c r="E1201" s="4">
        <v>25.5</v>
      </c>
      <c r="F1201">
        <v>25.5</v>
      </c>
      <c r="G1201">
        <f t="shared" si="147"/>
        <v>20.407</v>
      </c>
      <c r="H1201">
        <f t="shared" si="148"/>
        <v>1</v>
      </c>
      <c r="I1201">
        <f>Parameters!$B$1*H1201^(1/Parameters!$B$2)</f>
        <v>2.0499999999999998</v>
      </c>
      <c r="J1201" s="4">
        <v>9.2590000000000003</v>
      </c>
      <c r="K1201" s="5">
        <v>135.81100000000001</v>
      </c>
      <c r="L1201">
        <f t="shared" si="149"/>
        <v>1</v>
      </c>
      <c r="M1201">
        <f>Parameters!$B$4/53*(1+Parameters!$C$5*COS(2*PI()*(C1201-1)/53+Parameters!$C$6))</f>
        <v>4716981.1320754718</v>
      </c>
      <c r="N1201">
        <f t="shared" si="150"/>
        <v>0</v>
      </c>
      <c r="O1201" s="4">
        <v>202.08500000000001</v>
      </c>
      <c r="P1201">
        <f t="shared" si="151"/>
        <v>0.99633679768079364</v>
      </c>
    </row>
    <row r="1202" spans="1:16" x14ac:dyDescent="0.3">
      <c r="A1202">
        <v>8394</v>
      </c>
      <c r="B1202" s="1">
        <f t="shared" si="144"/>
        <v>52224</v>
      </c>
      <c r="C1202">
        <f t="shared" si="145"/>
        <v>52</v>
      </c>
      <c r="D1202" s="2">
        <f t="shared" si="146"/>
        <v>12</v>
      </c>
      <c r="E1202" s="4">
        <v>25.5</v>
      </c>
      <c r="F1202">
        <v>25.5</v>
      </c>
      <c r="G1202">
        <f t="shared" si="147"/>
        <v>20.407</v>
      </c>
      <c r="H1202">
        <f t="shared" si="148"/>
        <v>1</v>
      </c>
      <c r="I1202">
        <f>Parameters!$B$1*H1202^(1/Parameters!$B$2)</f>
        <v>2.0499999999999998</v>
      </c>
      <c r="J1202" s="4">
        <v>9.2590000000000003</v>
      </c>
      <c r="K1202" s="5">
        <v>99.668000000000006</v>
      </c>
      <c r="L1202">
        <f t="shared" si="149"/>
        <v>1</v>
      </c>
      <c r="M1202">
        <f>Parameters!$B$4/53*(1+Parameters!$C$5*COS(2*PI()*(C1202-1)/53+Parameters!$C$6))</f>
        <v>4716981.1320754718</v>
      </c>
      <c r="N1202">
        <f t="shared" si="150"/>
        <v>0</v>
      </c>
      <c r="O1202" s="4">
        <v>202.08500000000001</v>
      </c>
      <c r="P1202">
        <f t="shared" si="151"/>
        <v>0.99633679768079364</v>
      </c>
    </row>
    <row r="1203" spans="1:16" x14ac:dyDescent="0.3">
      <c r="A1203">
        <v>8401</v>
      </c>
      <c r="B1203" s="1">
        <f t="shared" si="144"/>
        <v>52231</v>
      </c>
      <c r="C1203">
        <f t="shared" si="145"/>
        <v>53</v>
      </c>
      <c r="D1203" s="2">
        <f t="shared" si="146"/>
        <v>12</v>
      </c>
      <c r="E1203" s="4">
        <v>25.5</v>
      </c>
      <c r="F1203">
        <v>25.5</v>
      </c>
      <c r="G1203">
        <f t="shared" si="147"/>
        <v>20.407</v>
      </c>
      <c r="H1203">
        <f t="shared" si="148"/>
        <v>1</v>
      </c>
      <c r="I1203">
        <f>Parameters!$B$1*H1203^(1/Parameters!$B$2)</f>
        <v>2.0499999999999998</v>
      </c>
      <c r="J1203" s="4">
        <v>9.2590000000000003</v>
      </c>
      <c r="K1203" s="5">
        <v>84.097999999999999</v>
      </c>
      <c r="L1203">
        <f t="shared" si="149"/>
        <v>1</v>
      </c>
      <c r="M1203">
        <f>Parameters!$B$4/53*(1+Parameters!$C$5*COS(2*PI()*(C1203-1)/53+Parameters!$C$6))</f>
        <v>4716981.1320754718</v>
      </c>
      <c r="N1203">
        <f t="shared" si="150"/>
        <v>0</v>
      </c>
      <c r="O1203" s="4">
        <v>202.08500000000001</v>
      </c>
      <c r="P1203">
        <f t="shared" si="151"/>
        <v>0.99633679768079364</v>
      </c>
    </row>
    <row r="1204" spans="1:16" x14ac:dyDescent="0.3">
      <c r="A1204">
        <v>8408</v>
      </c>
      <c r="B1204" s="1">
        <f t="shared" si="144"/>
        <v>52238</v>
      </c>
      <c r="C1204">
        <f t="shared" si="145"/>
        <v>2</v>
      </c>
      <c r="D1204" s="2">
        <f t="shared" si="146"/>
        <v>1</v>
      </c>
      <c r="E1204" s="4">
        <v>24.7</v>
      </c>
      <c r="F1204">
        <v>24.7</v>
      </c>
      <c r="G1204">
        <f t="shared" si="147"/>
        <v>19.606999999999999</v>
      </c>
      <c r="H1204">
        <f t="shared" si="148"/>
        <v>1</v>
      </c>
      <c r="I1204">
        <f>Parameters!$B$1*H1204^(1/Parameters!$B$2)</f>
        <v>2.0499999999999998</v>
      </c>
      <c r="J1204" s="4">
        <v>9.2590000000000003</v>
      </c>
      <c r="K1204" s="5">
        <v>180.93700000000001</v>
      </c>
      <c r="L1204">
        <f t="shared" si="149"/>
        <v>1</v>
      </c>
      <c r="M1204">
        <f>Parameters!$B$4/53*(1+Parameters!$C$5*COS(2*PI()*(C1204-1)/53+Parameters!$C$6))</f>
        <v>4716981.1320754718</v>
      </c>
      <c r="N1204">
        <f t="shared" si="150"/>
        <v>0</v>
      </c>
      <c r="O1204" s="4">
        <v>202.11699999999999</v>
      </c>
      <c r="P1204">
        <f t="shared" si="151"/>
        <v>0.99649456682509308</v>
      </c>
    </row>
    <row r="1205" spans="1:16" x14ac:dyDescent="0.3">
      <c r="A1205">
        <v>8415</v>
      </c>
      <c r="B1205" s="1">
        <f t="shared" si="144"/>
        <v>52245</v>
      </c>
      <c r="C1205">
        <f t="shared" si="145"/>
        <v>3</v>
      </c>
      <c r="D1205" s="2">
        <f t="shared" si="146"/>
        <v>1</v>
      </c>
      <c r="E1205" s="4">
        <v>24.7</v>
      </c>
      <c r="F1205">
        <v>24.7</v>
      </c>
      <c r="G1205">
        <f t="shared" si="147"/>
        <v>19.606999999999999</v>
      </c>
      <c r="H1205">
        <f t="shared" si="148"/>
        <v>1</v>
      </c>
      <c r="I1205">
        <f>Parameters!$B$1*H1205^(1/Parameters!$B$2)</f>
        <v>2.0499999999999998</v>
      </c>
      <c r="J1205" s="4">
        <v>9.2590000000000003</v>
      </c>
      <c r="K1205" s="5">
        <v>209.989</v>
      </c>
      <c r="L1205">
        <f t="shared" si="149"/>
        <v>1</v>
      </c>
      <c r="M1205">
        <f>Parameters!$B$4/53*(1+Parameters!$C$5*COS(2*PI()*(C1205-1)/53+Parameters!$C$6))</f>
        <v>4716981.1320754718</v>
      </c>
      <c r="N1205">
        <f t="shared" si="150"/>
        <v>0</v>
      </c>
      <c r="O1205" s="4">
        <v>202.11699999999999</v>
      </c>
      <c r="P1205">
        <f t="shared" si="151"/>
        <v>0.99649456682509308</v>
      </c>
    </row>
    <row r="1206" spans="1:16" x14ac:dyDescent="0.3">
      <c r="A1206">
        <v>8422</v>
      </c>
      <c r="B1206" s="1">
        <f t="shared" si="144"/>
        <v>52252</v>
      </c>
      <c r="C1206">
        <f t="shared" si="145"/>
        <v>4</v>
      </c>
      <c r="D1206" s="2">
        <f t="shared" si="146"/>
        <v>1</v>
      </c>
      <c r="E1206" s="4">
        <v>24.7</v>
      </c>
      <c r="F1206">
        <v>24.7</v>
      </c>
      <c r="G1206">
        <f t="shared" si="147"/>
        <v>19.606999999999999</v>
      </c>
      <c r="H1206">
        <f t="shared" si="148"/>
        <v>1</v>
      </c>
      <c r="I1206">
        <f>Parameters!$B$1*H1206^(1/Parameters!$B$2)</f>
        <v>2.0499999999999998</v>
      </c>
      <c r="J1206" s="4">
        <v>9.2590000000000003</v>
      </c>
      <c r="K1206" s="5">
        <v>138.90899999999999</v>
      </c>
      <c r="L1206">
        <f t="shared" si="149"/>
        <v>1</v>
      </c>
      <c r="M1206">
        <f>Parameters!$B$4/53*(1+Parameters!$C$5*COS(2*PI()*(C1206-1)/53+Parameters!$C$6))</f>
        <v>4716981.1320754718</v>
      </c>
      <c r="N1206">
        <f t="shared" si="150"/>
        <v>0</v>
      </c>
      <c r="O1206" s="4">
        <v>202.11699999999999</v>
      </c>
      <c r="P1206">
        <f t="shared" si="151"/>
        <v>0.99649456682509308</v>
      </c>
    </row>
    <row r="1207" spans="1:16" x14ac:dyDescent="0.3">
      <c r="A1207">
        <v>8429</v>
      </c>
      <c r="B1207" s="1">
        <f t="shared" si="144"/>
        <v>52259</v>
      </c>
      <c r="C1207">
        <f t="shared" si="145"/>
        <v>5</v>
      </c>
      <c r="D1207" s="2">
        <f t="shared" si="146"/>
        <v>1</v>
      </c>
      <c r="E1207" s="4">
        <v>24.7</v>
      </c>
      <c r="F1207">
        <v>24.7</v>
      </c>
      <c r="G1207">
        <f t="shared" si="147"/>
        <v>19.606999999999999</v>
      </c>
      <c r="H1207">
        <f t="shared" si="148"/>
        <v>1</v>
      </c>
      <c r="I1207">
        <f>Parameters!$B$1*H1207^(1/Parameters!$B$2)</f>
        <v>2.0499999999999998</v>
      </c>
      <c r="J1207" s="4">
        <v>9.2590000000000003</v>
      </c>
      <c r="K1207" s="5">
        <v>266.12900000000002</v>
      </c>
      <c r="L1207">
        <f t="shared" si="149"/>
        <v>1</v>
      </c>
      <c r="M1207">
        <f>Parameters!$B$4/53*(1+Parameters!$C$5*COS(2*PI()*(C1207-1)/53+Parameters!$C$6))</f>
        <v>4716981.1320754718</v>
      </c>
      <c r="N1207">
        <f t="shared" si="150"/>
        <v>0</v>
      </c>
      <c r="O1207" s="4">
        <v>202.11699999999999</v>
      </c>
      <c r="P1207">
        <f t="shared" si="151"/>
        <v>0.99649456682509308</v>
      </c>
    </row>
    <row r="1208" spans="1:16" x14ac:dyDescent="0.3">
      <c r="A1208">
        <v>8436</v>
      </c>
      <c r="B1208" s="1">
        <f t="shared" si="144"/>
        <v>52266</v>
      </c>
      <c r="C1208">
        <f t="shared" si="145"/>
        <v>6</v>
      </c>
      <c r="D1208" s="2">
        <f t="shared" si="146"/>
        <v>2</v>
      </c>
      <c r="E1208" s="4">
        <v>24.4</v>
      </c>
      <c r="F1208">
        <v>24.4</v>
      </c>
      <c r="G1208">
        <f t="shared" si="147"/>
        <v>19.306999999999999</v>
      </c>
      <c r="H1208">
        <f t="shared" si="148"/>
        <v>1</v>
      </c>
      <c r="I1208">
        <f>Parameters!$B$1*H1208^(1/Parameters!$B$2)</f>
        <v>2.0499999999999998</v>
      </c>
      <c r="J1208" s="4">
        <v>9.2590000000000003</v>
      </c>
      <c r="K1208" s="5">
        <v>264.75900000000001</v>
      </c>
      <c r="L1208">
        <f t="shared" si="149"/>
        <v>1</v>
      </c>
      <c r="M1208">
        <f>Parameters!$B$4/53*(1+Parameters!$C$5*COS(2*PI()*(C1208-1)/53+Parameters!$C$6))</f>
        <v>4716981.1320754718</v>
      </c>
      <c r="N1208">
        <f t="shared" si="150"/>
        <v>0</v>
      </c>
      <c r="O1208" s="4">
        <v>202.126</v>
      </c>
      <c r="P1208">
        <f t="shared" si="151"/>
        <v>0.9965389393969275</v>
      </c>
    </row>
    <row r="1209" spans="1:16" x14ac:dyDescent="0.3">
      <c r="A1209">
        <v>8443</v>
      </c>
      <c r="B1209" s="1">
        <f t="shared" si="144"/>
        <v>52273</v>
      </c>
      <c r="C1209">
        <f t="shared" si="145"/>
        <v>7</v>
      </c>
      <c r="D1209" s="2">
        <f t="shared" si="146"/>
        <v>2</v>
      </c>
      <c r="E1209" s="4">
        <v>24.4</v>
      </c>
      <c r="F1209">
        <v>24.4</v>
      </c>
      <c r="G1209">
        <f t="shared" si="147"/>
        <v>19.306999999999999</v>
      </c>
      <c r="H1209">
        <f t="shared" si="148"/>
        <v>1</v>
      </c>
      <c r="I1209">
        <f>Parameters!$B$1*H1209^(1/Parameters!$B$2)</f>
        <v>2.0499999999999998</v>
      </c>
      <c r="J1209" s="4">
        <v>9.2590000000000003</v>
      </c>
      <c r="K1209" s="5">
        <v>176.619</v>
      </c>
      <c r="L1209">
        <f t="shared" si="149"/>
        <v>1</v>
      </c>
      <c r="M1209">
        <f>Parameters!$B$4/53*(1+Parameters!$C$5*COS(2*PI()*(C1209-1)/53+Parameters!$C$6))</f>
        <v>4716981.1320754718</v>
      </c>
      <c r="N1209">
        <f t="shared" si="150"/>
        <v>0</v>
      </c>
      <c r="O1209" s="4">
        <v>202.126</v>
      </c>
      <c r="P1209">
        <f t="shared" si="151"/>
        <v>0.9965389393969275</v>
      </c>
    </row>
    <row r="1210" spans="1:16" x14ac:dyDescent="0.3">
      <c r="A1210">
        <v>8450</v>
      </c>
      <c r="B1210" s="1">
        <f t="shared" si="144"/>
        <v>52280</v>
      </c>
      <c r="C1210">
        <f t="shared" si="145"/>
        <v>8</v>
      </c>
      <c r="D1210" s="2">
        <f t="shared" si="146"/>
        <v>2</v>
      </c>
      <c r="E1210" s="4">
        <v>24.4</v>
      </c>
      <c r="F1210">
        <v>24.4</v>
      </c>
      <c r="G1210">
        <f t="shared" si="147"/>
        <v>19.306999999999999</v>
      </c>
      <c r="H1210">
        <f t="shared" si="148"/>
        <v>1</v>
      </c>
      <c r="I1210">
        <f>Parameters!$B$1*H1210^(1/Parameters!$B$2)</f>
        <v>2.0499999999999998</v>
      </c>
      <c r="J1210" s="4">
        <v>9.2590000000000003</v>
      </c>
      <c r="K1210" s="5">
        <v>96.052999999999997</v>
      </c>
      <c r="L1210">
        <f t="shared" si="149"/>
        <v>1</v>
      </c>
      <c r="M1210">
        <f>Parameters!$B$4/53*(1+Parameters!$C$5*COS(2*PI()*(C1210-1)/53+Parameters!$C$6))</f>
        <v>4716981.1320754718</v>
      </c>
      <c r="N1210">
        <f t="shared" si="150"/>
        <v>0</v>
      </c>
      <c r="O1210" s="4">
        <v>202.126</v>
      </c>
      <c r="P1210">
        <f t="shared" si="151"/>
        <v>0.9965389393969275</v>
      </c>
    </row>
    <row r="1211" spans="1:16" x14ac:dyDescent="0.3">
      <c r="A1211">
        <v>8457</v>
      </c>
      <c r="B1211" s="1">
        <f t="shared" si="144"/>
        <v>52287</v>
      </c>
      <c r="C1211">
        <f t="shared" si="145"/>
        <v>9</v>
      </c>
      <c r="D1211" s="2">
        <f t="shared" si="146"/>
        <v>2</v>
      </c>
      <c r="E1211" s="4">
        <v>24.4</v>
      </c>
      <c r="F1211">
        <v>24.4</v>
      </c>
      <c r="G1211">
        <f t="shared" si="147"/>
        <v>19.306999999999999</v>
      </c>
      <c r="H1211">
        <f t="shared" si="148"/>
        <v>1</v>
      </c>
      <c r="I1211">
        <f>Parameters!$B$1*H1211^(1/Parameters!$B$2)</f>
        <v>2.0499999999999998</v>
      </c>
      <c r="J1211" s="4">
        <v>9.2590000000000003</v>
      </c>
      <c r="K1211" s="5">
        <v>70.819000000000003</v>
      </c>
      <c r="L1211">
        <f t="shared" si="149"/>
        <v>1</v>
      </c>
      <c r="M1211">
        <f>Parameters!$B$4/53*(1+Parameters!$C$5*COS(2*PI()*(C1211-1)/53+Parameters!$C$6))</f>
        <v>4716981.1320754718</v>
      </c>
      <c r="N1211">
        <f t="shared" si="150"/>
        <v>0</v>
      </c>
      <c r="O1211" s="4">
        <v>202.126</v>
      </c>
      <c r="P1211">
        <f t="shared" si="151"/>
        <v>0.9965389393969275</v>
      </c>
    </row>
    <row r="1212" spans="1:16" x14ac:dyDescent="0.3">
      <c r="A1212">
        <v>8464</v>
      </c>
      <c r="B1212" s="1">
        <f t="shared" si="144"/>
        <v>52294</v>
      </c>
      <c r="C1212">
        <f t="shared" si="145"/>
        <v>10</v>
      </c>
      <c r="D1212" s="2">
        <f t="shared" si="146"/>
        <v>3</v>
      </c>
      <c r="E1212" s="4">
        <v>24.1</v>
      </c>
      <c r="F1212">
        <v>24.1</v>
      </c>
      <c r="G1212">
        <f t="shared" si="147"/>
        <v>19.007000000000001</v>
      </c>
      <c r="H1212">
        <f t="shared" si="148"/>
        <v>1</v>
      </c>
      <c r="I1212">
        <f>Parameters!$B$1*H1212^(1/Parameters!$B$2)</f>
        <v>2.0499999999999998</v>
      </c>
      <c r="J1212" s="4">
        <v>9.2590000000000003</v>
      </c>
      <c r="K1212" s="5">
        <v>58.988</v>
      </c>
      <c r="L1212">
        <f t="shared" si="149"/>
        <v>1</v>
      </c>
      <c r="M1212">
        <f>Parameters!$B$4/53*(1+Parameters!$C$5*COS(2*PI()*(C1212-1)/53+Parameters!$C$6))</f>
        <v>4716981.1320754718</v>
      </c>
      <c r="N1212">
        <f t="shared" si="150"/>
        <v>0</v>
      </c>
      <c r="O1212" s="4">
        <v>202.13</v>
      </c>
      <c r="P1212">
        <f t="shared" si="151"/>
        <v>0.99655866053996489</v>
      </c>
    </row>
    <row r="1213" spans="1:16" x14ac:dyDescent="0.3">
      <c r="A1213">
        <v>8471</v>
      </c>
      <c r="B1213" s="1">
        <f t="shared" si="144"/>
        <v>52301</v>
      </c>
      <c r="C1213">
        <f t="shared" si="145"/>
        <v>11</v>
      </c>
      <c r="D1213" s="2">
        <f t="shared" si="146"/>
        <v>3</v>
      </c>
      <c r="E1213" s="4">
        <v>24.1</v>
      </c>
      <c r="F1213">
        <v>24.1</v>
      </c>
      <c r="G1213">
        <f t="shared" si="147"/>
        <v>19.007000000000001</v>
      </c>
      <c r="H1213">
        <f t="shared" si="148"/>
        <v>1</v>
      </c>
      <c r="I1213">
        <f>Parameters!$B$1*H1213^(1/Parameters!$B$2)</f>
        <v>2.0499999999999998</v>
      </c>
      <c r="J1213" s="4">
        <v>9.2590000000000003</v>
      </c>
      <c r="K1213" s="5">
        <v>49.588999999999999</v>
      </c>
      <c r="L1213">
        <f t="shared" si="149"/>
        <v>1</v>
      </c>
      <c r="M1213">
        <f>Parameters!$B$4/53*(1+Parameters!$C$5*COS(2*PI()*(C1213-1)/53+Parameters!$C$6))</f>
        <v>4716981.1320754718</v>
      </c>
      <c r="N1213">
        <f t="shared" si="150"/>
        <v>0</v>
      </c>
      <c r="O1213" s="4">
        <v>202.13</v>
      </c>
      <c r="P1213">
        <f t="shared" si="151"/>
        <v>0.99655866053996489</v>
      </c>
    </row>
    <row r="1214" spans="1:16" x14ac:dyDescent="0.3">
      <c r="A1214">
        <v>8478</v>
      </c>
      <c r="B1214" s="1">
        <f t="shared" si="144"/>
        <v>52308</v>
      </c>
      <c r="C1214">
        <f t="shared" si="145"/>
        <v>12</v>
      </c>
      <c r="D1214" s="2">
        <f t="shared" si="146"/>
        <v>3</v>
      </c>
      <c r="E1214" s="4">
        <v>24.1</v>
      </c>
      <c r="F1214">
        <v>24.1</v>
      </c>
      <c r="G1214">
        <f t="shared" si="147"/>
        <v>19.007000000000001</v>
      </c>
      <c r="H1214">
        <f t="shared" si="148"/>
        <v>1</v>
      </c>
      <c r="I1214">
        <f>Parameters!$B$1*H1214^(1/Parameters!$B$2)</f>
        <v>2.0499999999999998</v>
      </c>
      <c r="J1214" s="4">
        <v>9.2590000000000003</v>
      </c>
      <c r="K1214" s="5">
        <v>40.932000000000002</v>
      </c>
      <c r="L1214">
        <f t="shared" si="149"/>
        <v>1</v>
      </c>
      <c r="M1214">
        <f>Parameters!$B$4/53*(1+Parameters!$C$5*COS(2*PI()*(C1214-1)/53+Parameters!$C$6))</f>
        <v>4716981.1320754718</v>
      </c>
      <c r="N1214">
        <f t="shared" si="150"/>
        <v>0</v>
      </c>
      <c r="O1214" s="4">
        <v>202.13</v>
      </c>
      <c r="P1214">
        <f t="shared" si="151"/>
        <v>0.99655866053996489</v>
      </c>
    </row>
    <row r="1215" spans="1:16" x14ac:dyDescent="0.3">
      <c r="A1215">
        <v>8485</v>
      </c>
      <c r="B1215" s="1">
        <f t="shared" si="144"/>
        <v>52315</v>
      </c>
      <c r="C1215">
        <f t="shared" si="145"/>
        <v>13</v>
      </c>
      <c r="D1215" s="2">
        <f t="shared" si="146"/>
        <v>3</v>
      </c>
      <c r="E1215" s="4">
        <v>24.1</v>
      </c>
      <c r="F1215">
        <v>24.1</v>
      </c>
      <c r="G1215">
        <f t="shared" si="147"/>
        <v>19.007000000000001</v>
      </c>
      <c r="H1215">
        <f t="shared" si="148"/>
        <v>1</v>
      </c>
      <c r="I1215">
        <f>Parameters!$B$1*H1215^(1/Parameters!$B$2)</f>
        <v>2.0499999999999998</v>
      </c>
      <c r="J1215" s="4">
        <v>9.2590000000000003</v>
      </c>
      <c r="K1215" s="5">
        <v>45.744999999999997</v>
      </c>
      <c r="L1215">
        <f t="shared" si="149"/>
        <v>1</v>
      </c>
      <c r="M1215">
        <f>Parameters!$B$4/53*(1+Parameters!$C$5*COS(2*PI()*(C1215-1)/53+Parameters!$C$6))</f>
        <v>4716981.1320754718</v>
      </c>
      <c r="N1215">
        <f t="shared" si="150"/>
        <v>0</v>
      </c>
      <c r="O1215" s="4">
        <v>202.13</v>
      </c>
      <c r="P1215">
        <f t="shared" si="151"/>
        <v>0.99655866053996489</v>
      </c>
    </row>
    <row r="1216" spans="1:16" x14ac:dyDescent="0.3">
      <c r="A1216">
        <v>8492</v>
      </c>
      <c r="B1216" s="1">
        <f t="shared" si="144"/>
        <v>52322</v>
      </c>
      <c r="C1216">
        <f t="shared" si="145"/>
        <v>14</v>
      </c>
      <c r="D1216" s="2">
        <f t="shared" si="146"/>
        <v>4</v>
      </c>
      <c r="E1216" s="4">
        <v>24.1</v>
      </c>
      <c r="F1216">
        <v>24.1</v>
      </c>
      <c r="G1216">
        <f t="shared" si="147"/>
        <v>19.007000000000001</v>
      </c>
      <c r="H1216">
        <f t="shared" si="148"/>
        <v>1</v>
      </c>
      <c r="I1216">
        <f>Parameters!$B$1*H1216^(1/Parameters!$B$2)</f>
        <v>2.0499999999999998</v>
      </c>
      <c r="J1216" s="4">
        <v>9.2590000000000003</v>
      </c>
      <c r="K1216" s="5">
        <v>31.712</v>
      </c>
      <c r="L1216">
        <f t="shared" si="149"/>
        <v>1</v>
      </c>
      <c r="M1216">
        <f>Parameters!$B$4/53*(1+Parameters!$C$5*COS(2*PI()*(C1216-1)/53+Parameters!$C$6))</f>
        <v>4716981.1320754718</v>
      </c>
      <c r="N1216">
        <f t="shared" si="150"/>
        <v>0</v>
      </c>
      <c r="O1216" s="4">
        <v>202.12700000000001</v>
      </c>
      <c r="P1216">
        <f t="shared" si="151"/>
        <v>0.99654386968268682</v>
      </c>
    </row>
    <row r="1217" spans="1:16" x14ac:dyDescent="0.3">
      <c r="A1217">
        <v>8499</v>
      </c>
      <c r="B1217" s="1">
        <f t="shared" si="144"/>
        <v>52329</v>
      </c>
      <c r="C1217">
        <f t="shared" si="145"/>
        <v>15</v>
      </c>
      <c r="D1217" s="2">
        <f t="shared" si="146"/>
        <v>4</v>
      </c>
      <c r="E1217" s="4">
        <v>24.1</v>
      </c>
      <c r="F1217">
        <v>24.1</v>
      </c>
      <c r="G1217">
        <f t="shared" si="147"/>
        <v>19.007000000000001</v>
      </c>
      <c r="H1217">
        <f t="shared" si="148"/>
        <v>1</v>
      </c>
      <c r="I1217">
        <f>Parameters!$B$1*H1217^(1/Parameters!$B$2)</f>
        <v>2.0499999999999998</v>
      </c>
      <c r="J1217" s="4">
        <v>9.2590000000000003</v>
      </c>
      <c r="K1217" s="5">
        <v>20.702000000000002</v>
      </c>
      <c r="L1217">
        <f t="shared" si="149"/>
        <v>1</v>
      </c>
      <c r="M1217">
        <f>Parameters!$B$4/53*(1+Parameters!$C$5*COS(2*PI()*(C1217-1)/53+Parameters!$C$6))</f>
        <v>4716981.1320754718</v>
      </c>
      <c r="N1217">
        <f t="shared" si="150"/>
        <v>0</v>
      </c>
      <c r="O1217" s="4">
        <v>202.12700000000001</v>
      </c>
      <c r="P1217">
        <f t="shared" si="151"/>
        <v>0.99654386968268682</v>
      </c>
    </row>
    <row r="1218" spans="1:16" x14ac:dyDescent="0.3">
      <c r="A1218">
        <v>8506</v>
      </c>
      <c r="B1218" s="1">
        <f t="shared" si="144"/>
        <v>52336</v>
      </c>
      <c r="C1218">
        <f t="shared" si="145"/>
        <v>16</v>
      </c>
      <c r="D1218" s="2">
        <f t="shared" si="146"/>
        <v>4</v>
      </c>
      <c r="E1218" s="4">
        <v>24.1</v>
      </c>
      <c r="F1218">
        <v>24.1</v>
      </c>
      <c r="G1218">
        <f t="shared" si="147"/>
        <v>19.007000000000001</v>
      </c>
      <c r="H1218">
        <f t="shared" si="148"/>
        <v>1</v>
      </c>
      <c r="I1218">
        <f>Parameters!$B$1*H1218^(1/Parameters!$B$2)</f>
        <v>2.0499999999999998</v>
      </c>
      <c r="J1218" s="4">
        <v>9.2590000000000003</v>
      </c>
      <c r="K1218" s="5">
        <v>15.5</v>
      </c>
      <c r="L1218">
        <f t="shared" si="149"/>
        <v>1</v>
      </c>
      <c r="M1218">
        <f>Parameters!$B$4/53*(1+Parameters!$C$5*COS(2*PI()*(C1218-1)/53+Parameters!$C$6))</f>
        <v>4716981.1320754718</v>
      </c>
      <c r="N1218">
        <f t="shared" si="150"/>
        <v>0</v>
      </c>
      <c r="O1218" s="4">
        <v>202.12700000000001</v>
      </c>
      <c r="P1218">
        <f t="shared" si="151"/>
        <v>0.99654386968268682</v>
      </c>
    </row>
    <row r="1219" spans="1:16" x14ac:dyDescent="0.3">
      <c r="A1219">
        <v>8513</v>
      </c>
      <c r="B1219" s="1">
        <f t="shared" si="144"/>
        <v>52343</v>
      </c>
      <c r="C1219">
        <f t="shared" si="145"/>
        <v>17</v>
      </c>
      <c r="D1219" s="2">
        <f t="shared" si="146"/>
        <v>4</v>
      </c>
      <c r="E1219" s="4">
        <v>24.1</v>
      </c>
      <c r="F1219">
        <v>24.1</v>
      </c>
      <c r="G1219">
        <f t="shared" si="147"/>
        <v>19.007000000000001</v>
      </c>
      <c r="H1219">
        <f t="shared" si="148"/>
        <v>1</v>
      </c>
      <c r="I1219">
        <f>Parameters!$B$1*H1219^(1/Parameters!$B$2)</f>
        <v>2.0499999999999998</v>
      </c>
      <c r="J1219" s="4">
        <v>9.2590000000000003</v>
      </c>
      <c r="K1219" s="5">
        <v>16.399000000000001</v>
      </c>
      <c r="L1219">
        <f t="shared" si="149"/>
        <v>1</v>
      </c>
      <c r="M1219">
        <f>Parameters!$B$4/53*(1+Parameters!$C$5*COS(2*PI()*(C1219-1)/53+Parameters!$C$6))</f>
        <v>4716981.1320754718</v>
      </c>
      <c r="N1219">
        <f t="shared" si="150"/>
        <v>0</v>
      </c>
      <c r="O1219" s="4">
        <v>202.12700000000001</v>
      </c>
      <c r="P1219">
        <f t="shared" si="151"/>
        <v>0.99654386968268682</v>
      </c>
    </row>
    <row r="1220" spans="1:16" x14ac:dyDescent="0.3">
      <c r="A1220">
        <v>8520</v>
      </c>
      <c r="B1220" s="1">
        <f t="shared" ref="B1220:B1283" si="152">A1220+43830</f>
        <v>52350</v>
      </c>
      <c r="C1220">
        <f t="shared" ref="C1220:C1283" si="153">WEEKNUM(B1220)</f>
        <v>18</v>
      </c>
      <c r="D1220" s="2">
        <f t="shared" ref="D1220:D1283" si="154">MONTH(B1220)</f>
        <v>4</v>
      </c>
      <c r="E1220" s="4">
        <v>24.1</v>
      </c>
      <c r="F1220">
        <v>24.1</v>
      </c>
      <c r="G1220">
        <f t="shared" ref="G1220:G1283" si="155">F1220-5.093</f>
        <v>19.007000000000001</v>
      </c>
      <c r="H1220">
        <f t="shared" ref="H1220:H1283" si="156">MIN(1,F1220/E1220)</f>
        <v>1</v>
      </c>
      <c r="I1220">
        <f>Parameters!$B$1*H1220^(1/Parameters!$B$2)</f>
        <v>2.0499999999999998</v>
      </c>
      <c r="J1220" s="4">
        <v>9.2590000000000003</v>
      </c>
      <c r="K1220" s="5">
        <v>14.125</v>
      </c>
      <c r="L1220">
        <f t="shared" ref="L1220:L1283" si="157">MIN(1,K1220/J1220)</f>
        <v>1</v>
      </c>
      <c r="M1220">
        <f>Parameters!$B$4/53*(1+Parameters!$C$5*COS(2*PI()*(C1220-1)/53+Parameters!$C$6))</f>
        <v>4716981.1320754718</v>
      </c>
      <c r="N1220">
        <f t="shared" ref="N1220:N1283" si="158">2*M1220/(J1220*86400*7)*(1-L1220)</f>
        <v>0</v>
      </c>
      <c r="O1220" s="4">
        <v>202.12700000000001</v>
      </c>
      <c r="P1220">
        <f t="shared" ref="P1220:P1283" si="159">O1220/202.828</f>
        <v>0.99654386968268682</v>
      </c>
    </row>
    <row r="1221" spans="1:16" x14ac:dyDescent="0.3">
      <c r="A1221">
        <v>8527</v>
      </c>
      <c r="B1221" s="1">
        <f t="shared" si="152"/>
        <v>52357</v>
      </c>
      <c r="C1221">
        <f t="shared" si="153"/>
        <v>19</v>
      </c>
      <c r="D1221" s="2">
        <f t="shared" si="154"/>
        <v>5</v>
      </c>
      <c r="E1221" s="4">
        <v>25.1</v>
      </c>
      <c r="F1221">
        <v>25.1</v>
      </c>
      <c r="G1221">
        <f t="shared" si="155"/>
        <v>20.007000000000001</v>
      </c>
      <c r="H1221">
        <f t="shared" si="156"/>
        <v>1</v>
      </c>
      <c r="I1221">
        <f>Parameters!$B$1*H1221^(1/Parameters!$B$2)</f>
        <v>2.0499999999999998</v>
      </c>
      <c r="J1221" s="4">
        <v>9.2590000000000003</v>
      </c>
      <c r="K1221" s="5">
        <v>26.637</v>
      </c>
      <c r="L1221">
        <f t="shared" si="157"/>
        <v>1</v>
      </c>
      <c r="M1221">
        <f>Parameters!$B$4/53*(1+Parameters!$C$5*COS(2*PI()*(C1221-1)/53+Parameters!$C$6))</f>
        <v>4716981.1320754718</v>
      </c>
      <c r="N1221">
        <f t="shared" si="158"/>
        <v>0</v>
      </c>
      <c r="O1221" s="4">
        <v>202.08600000000001</v>
      </c>
      <c r="P1221">
        <f t="shared" si="159"/>
        <v>0.99634172796655296</v>
      </c>
    </row>
    <row r="1222" spans="1:16" x14ac:dyDescent="0.3">
      <c r="A1222">
        <v>8534</v>
      </c>
      <c r="B1222" s="1">
        <f t="shared" si="152"/>
        <v>52364</v>
      </c>
      <c r="C1222">
        <f t="shared" si="153"/>
        <v>20</v>
      </c>
      <c r="D1222" s="2">
        <f t="shared" si="154"/>
        <v>5</v>
      </c>
      <c r="E1222" s="4">
        <v>25.1</v>
      </c>
      <c r="F1222">
        <v>25.1</v>
      </c>
      <c r="G1222">
        <f t="shared" si="155"/>
        <v>20.007000000000001</v>
      </c>
      <c r="H1222">
        <f t="shared" si="156"/>
        <v>1</v>
      </c>
      <c r="I1222">
        <f>Parameters!$B$1*H1222^(1/Parameters!$B$2)</f>
        <v>2.0499999999999998</v>
      </c>
      <c r="J1222" s="4">
        <v>9.2590000000000003</v>
      </c>
      <c r="K1222" s="5">
        <v>13.59</v>
      </c>
      <c r="L1222">
        <f t="shared" si="157"/>
        <v>1</v>
      </c>
      <c r="M1222">
        <f>Parameters!$B$4/53*(1+Parameters!$C$5*COS(2*PI()*(C1222-1)/53+Parameters!$C$6))</f>
        <v>4716981.1320754718</v>
      </c>
      <c r="N1222">
        <f t="shared" si="158"/>
        <v>0</v>
      </c>
      <c r="O1222" s="4">
        <v>202.08600000000001</v>
      </c>
      <c r="P1222">
        <f t="shared" si="159"/>
        <v>0.99634172796655296</v>
      </c>
    </row>
    <row r="1223" spans="1:16" x14ac:dyDescent="0.3">
      <c r="A1223">
        <v>8541</v>
      </c>
      <c r="B1223" s="1">
        <f t="shared" si="152"/>
        <v>52371</v>
      </c>
      <c r="C1223">
        <f t="shared" si="153"/>
        <v>21</v>
      </c>
      <c r="D1223" s="2">
        <f t="shared" si="154"/>
        <v>5</v>
      </c>
      <c r="E1223" s="4">
        <v>25.1</v>
      </c>
      <c r="F1223">
        <v>25.202999999999999</v>
      </c>
      <c r="G1223">
        <f t="shared" si="155"/>
        <v>20.11</v>
      </c>
      <c r="H1223">
        <f t="shared" si="156"/>
        <v>1</v>
      </c>
      <c r="I1223">
        <f>Parameters!$B$1*H1223^(1/Parameters!$B$2)</f>
        <v>2.0499999999999998</v>
      </c>
      <c r="J1223" s="4">
        <v>9.2590000000000003</v>
      </c>
      <c r="K1223" s="5">
        <v>10.929</v>
      </c>
      <c r="L1223">
        <f t="shared" si="157"/>
        <v>1</v>
      </c>
      <c r="M1223">
        <f>Parameters!$B$4/53*(1+Parameters!$C$5*COS(2*PI()*(C1223-1)/53+Parameters!$C$6))</f>
        <v>4716981.1320754718</v>
      </c>
      <c r="N1223">
        <f t="shared" si="158"/>
        <v>0</v>
      </c>
      <c r="O1223" s="4">
        <v>202.16200000000001</v>
      </c>
      <c r="P1223">
        <f t="shared" si="159"/>
        <v>0.99671642968426455</v>
      </c>
    </row>
    <row r="1224" spans="1:16" x14ac:dyDescent="0.3">
      <c r="A1224">
        <v>8548</v>
      </c>
      <c r="B1224" s="1">
        <f t="shared" si="152"/>
        <v>52378</v>
      </c>
      <c r="C1224">
        <f t="shared" si="153"/>
        <v>22</v>
      </c>
      <c r="D1224" s="2">
        <f t="shared" si="154"/>
        <v>5</v>
      </c>
      <c r="E1224" s="4">
        <v>25.1</v>
      </c>
      <c r="F1224">
        <v>25.190999999999999</v>
      </c>
      <c r="G1224">
        <f t="shared" si="155"/>
        <v>20.097999999999999</v>
      </c>
      <c r="H1224">
        <f t="shared" si="156"/>
        <v>1</v>
      </c>
      <c r="I1224">
        <f>Parameters!$B$1*H1224^(1/Parameters!$B$2)</f>
        <v>2.0499999999999998</v>
      </c>
      <c r="J1224" s="4">
        <v>9.2590000000000003</v>
      </c>
      <c r="K1224" s="5">
        <v>9.1280000000000001</v>
      </c>
      <c r="L1224">
        <f t="shared" si="157"/>
        <v>0.98585160384490766</v>
      </c>
      <c r="M1224">
        <f>Parameters!$B$4/53*(1+Parameters!$C$5*COS(2*PI()*(C1224-1)/53+Parameters!$C$6))</f>
        <v>4716981.1320754718</v>
      </c>
      <c r="N1224">
        <f t="shared" si="158"/>
        <v>2.3835566578971245E-2</v>
      </c>
      <c r="O1224" s="4">
        <v>200.482</v>
      </c>
      <c r="P1224">
        <f t="shared" si="159"/>
        <v>0.98843354960853524</v>
      </c>
    </row>
    <row r="1225" spans="1:16" x14ac:dyDescent="0.3">
      <c r="A1225">
        <v>8555</v>
      </c>
      <c r="B1225" s="1">
        <f t="shared" si="152"/>
        <v>52385</v>
      </c>
      <c r="C1225">
        <f t="shared" si="153"/>
        <v>23</v>
      </c>
      <c r="D1225" s="2">
        <f t="shared" si="154"/>
        <v>6</v>
      </c>
      <c r="E1225" s="4">
        <v>25.3</v>
      </c>
      <c r="F1225">
        <v>25.390999999999998</v>
      </c>
      <c r="G1225">
        <f t="shared" si="155"/>
        <v>20.297999999999998</v>
      </c>
      <c r="H1225">
        <f t="shared" si="156"/>
        <v>1</v>
      </c>
      <c r="I1225">
        <f>Parameters!$B$1*H1225^(1/Parameters!$B$2)</f>
        <v>2.0499999999999998</v>
      </c>
      <c r="J1225" s="4">
        <v>9.2590000000000003</v>
      </c>
      <c r="K1225" s="5">
        <v>9.1869999999999994</v>
      </c>
      <c r="L1225">
        <f t="shared" si="157"/>
        <v>0.99222378226590335</v>
      </c>
      <c r="M1225">
        <f>Parameters!$B$4/53*(1+Parameters!$C$5*COS(2*PI()*(C1225-1)/53+Parameters!$C$6))</f>
        <v>4716981.1320754718</v>
      </c>
      <c r="N1225">
        <f t="shared" si="158"/>
        <v>1.3100464073938554E-2</v>
      </c>
      <c r="O1225" s="4">
        <v>198.41</v>
      </c>
      <c r="P1225">
        <f t="shared" si="159"/>
        <v>0.97821799751513594</v>
      </c>
    </row>
    <row r="1226" spans="1:16" x14ac:dyDescent="0.3">
      <c r="A1226">
        <v>8562</v>
      </c>
      <c r="B1226" s="1">
        <f t="shared" si="152"/>
        <v>52392</v>
      </c>
      <c r="C1226">
        <f t="shared" si="153"/>
        <v>24</v>
      </c>
      <c r="D1226" s="2">
        <f t="shared" si="154"/>
        <v>6</v>
      </c>
      <c r="E1226" s="4">
        <v>25.3</v>
      </c>
      <c r="F1226">
        <v>25.390999999999998</v>
      </c>
      <c r="G1226">
        <f t="shared" si="155"/>
        <v>20.297999999999998</v>
      </c>
      <c r="H1226">
        <f t="shared" si="156"/>
        <v>1</v>
      </c>
      <c r="I1226">
        <f>Parameters!$B$1*H1226^(1/Parameters!$B$2)</f>
        <v>2.0499999999999998</v>
      </c>
      <c r="J1226" s="4">
        <v>9.2590000000000003</v>
      </c>
      <c r="K1226" s="5">
        <v>6.8860000000000001</v>
      </c>
      <c r="L1226">
        <f t="shared" si="157"/>
        <v>0.74370882384706771</v>
      </c>
      <c r="M1226">
        <f>Parameters!$B$4/53*(1+Parameters!$C$5*COS(2*PI()*(C1226-1)/53+Parameters!$C$6))</f>
        <v>4716981.1320754718</v>
      </c>
      <c r="N1226">
        <f t="shared" si="158"/>
        <v>0.4317694617702198</v>
      </c>
      <c r="O1226" s="4">
        <v>194.22200000000001</v>
      </c>
      <c r="P1226">
        <f t="shared" si="159"/>
        <v>0.9575699607549254</v>
      </c>
    </row>
    <row r="1227" spans="1:16" x14ac:dyDescent="0.3">
      <c r="A1227">
        <v>8569</v>
      </c>
      <c r="B1227" s="1">
        <f t="shared" si="152"/>
        <v>52399</v>
      </c>
      <c r="C1227">
        <f t="shared" si="153"/>
        <v>25</v>
      </c>
      <c r="D1227" s="2">
        <f t="shared" si="154"/>
        <v>6</v>
      </c>
      <c r="E1227" s="4">
        <v>25.3</v>
      </c>
      <c r="F1227">
        <v>25.390999999999998</v>
      </c>
      <c r="G1227">
        <f t="shared" si="155"/>
        <v>20.297999999999998</v>
      </c>
      <c r="H1227">
        <f t="shared" si="156"/>
        <v>1</v>
      </c>
      <c r="I1227">
        <f>Parameters!$B$1*H1227^(1/Parameters!$B$2)</f>
        <v>2.0499999999999998</v>
      </c>
      <c r="J1227" s="4">
        <v>9.2590000000000003</v>
      </c>
      <c r="K1227" s="5">
        <v>6.8890000000000002</v>
      </c>
      <c r="L1227">
        <f t="shared" si="157"/>
        <v>0.74403283291932176</v>
      </c>
      <c r="M1227">
        <f>Parameters!$B$4/53*(1+Parameters!$C$5*COS(2*PI()*(C1227-1)/53+Parameters!$C$6))</f>
        <v>4716981.1320754718</v>
      </c>
      <c r="N1227">
        <f t="shared" si="158"/>
        <v>0.4312236091004723</v>
      </c>
      <c r="O1227" s="4">
        <v>189.50399999999999</v>
      </c>
      <c r="P1227">
        <f t="shared" si="159"/>
        <v>0.93430887254225248</v>
      </c>
    </row>
    <row r="1228" spans="1:16" x14ac:dyDescent="0.3">
      <c r="A1228">
        <v>8576</v>
      </c>
      <c r="B1228" s="1">
        <f t="shared" si="152"/>
        <v>52406</v>
      </c>
      <c r="C1228">
        <f t="shared" si="153"/>
        <v>26</v>
      </c>
      <c r="D1228" s="2">
        <f t="shared" si="154"/>
        <v>6</v>
      </c>
      <c r="E1228" s="4">
        <v>25.3</v>
      </c>
      <c r="F1228">
        <v>24.911000000000001</v>
      </c>
      <c r="G1228">
        <f t="shared" si="155"/>
        <v>19.818000000000001</v>
      </c>
      <c r="H1228">
        <f t="shared" si="156"/>
        <v>0.98462450592885375</v>
      </c>
      <c r="I1228">
        <f>Parameters!$B$1*H1228^(1/Parameters!$B$2)</f>
        <v>2.1309696268519223</v>
      </c>
      <c r="J1228" s="4">
        <v>9.2590000000000003</v>
      </c>
      <c r="K1228" s="5">
        <v>5.2279999999999998</v>
      </c>
      <c r="L1228">
        <f t="shared" si="157"/>
        <v>0.56463980991467755</v>
      </c>
      <c r="M1228">
        <f>Parameters!$B$4/53*(1+Parameters!$C$5*COS(2*PI()*(C1228-1)/53+Parameters!$C$6))</f>
        <v>4716981.1320754718</v>
      </c>
      <c r="N1228">
        <f t="shared" si="158"/>
        <v>0.73344403725063467</v>
      </c>
      <c r="O1228" s="4">
        <v>182.73599999999999</v>
      </c>
      <c r="P1228">
        <f t="shared" si="159"/>
        <v>0.90094069852288627</v>
      </c>
    </row>
    <row r="1229" spans="1:16" x14ac:dyDescent="0.3">
      <c r="A1229">
        <v>8583</v>
      </c>
      <c r="B1229" s="1">
        <f t="shared" si="152"/>
        <v>52413</v>
      </c>
      <c r="C1229">
        <f t="shared" si="153"/>
        <v>27</v>
      </c>
      <c r="D1229" s="2">
        <f t="shared" si="154"/>
        <v>7</v>
      </c>
      <c r="E1229" s="4">
        <v>26</v>
      </c>
      <c r="F1229">
        <v>25.597000000000001</v>
      </c>
      <c r="G1229">
        <f t="shared" si="155"/>
        <v>20.504000000000001</v>
      </c>
      <c r="H1229">
        <f t="shared" si="156"/>
        <v>0.98450000000000004</v>
      </c>
      <c r="I1229">
        <f>Parameters!$B$1*H1229^(1/Parameters!$B$2)</f>
        <v>2.1316434295909379</v>
      </c>
      <c r="J1229" s="4">
        <v>9.2590000000000003</v>
      </c>
      <c r="K1229" s="5">
        <v>4.5940000000000003</v>
      </c>
      <c r="L1229">
        <f t="shared" si="157"/>
        <v>0.49616589264499406</v>
      </c>
      <c r="M1229">
        <f>Parameters!$B$4/53*(1+Parameters!$C$5*COS(2*PI()*(C1229-1)/53+Parameters!$C$6))</f>
        <v>4716981.1320754718</v>
      </c>
      <c r="N1229">
        <f t="shared" si="158"/>
        <v>0.84880090145725873</v>
      </c>
      <c r="O1229" s="4">
        <v>175.42099999999999</v>
      </c>
      <c r="P1229">
        <f t="shared" si="159"/>
        <v>0.86487565819314882</v>
      </c>
    </row>
    <row r="1230" spans="1:16" x14ac:dyDescent="0.3">
      <c r="A1230">
        <v>8590</v>
      </c>
      <c r="B1230" s="1">
        <f t="shared" si="152"/>
        <v>52420</v>
      </c>
      <c r="C1230">
        <f t="shared" si="153"/>
        <v>28</v>
      </c>
      <c r="D1230" s="2">
        <f t="shared" si="154"/>
        <v>7</v>
      </c>
      <c r="E1230" s="4">
        <v>26</v>
      </c>
      <c r="F1230">
        <v>25.597000000000001</v>
      </c>
      <c r="G1230">
        <f t="shared" si="155"/>
        <v>20.504000000000001</v>
      </c>
      <c r="H1230">
        <f t="shared" si="156"/>
        <v>0.98450000000000004</v>
      </c>
      <c r="I1230">
        <f>Parameters!$B$1*H1230^(1/Parameters!$B$2)</f>
        <v>2.1316434295909379</v>
      </c>
      <c r="J1230" s="4">
        <v>9.2590000000000003</v>
      </c>
      <c r="K1230" s="5">
        <v>4.5910000000000002</v>
      </c>
      <c r="L1230">
        <f t="shared" si="157"/>
        <v>0.49584188357274006</v>
      </c>
      <c r="M1230">
        <f>Parameters!$B$4/53*(1+Parameters!$C$5*COS(2*PI()*(C1230-1)/53+Parameters!$C$6))</f>
        <v>4716981.1320754718</v>
      </c>
      <c r="N1230">
        <f t="shared" si="158"/>
        <v>0.84934675412700622</v>
      </c>
      <c r="O1230" s="4">
        <v>168.66399999999999</v>
      </c>
      <c r="P1230">
        <f t="shared" si="159"/>
        <v>0.83156171731713557</v>
      </c>
    </row>
    <row r="1231" spans="1:16" x14ac:dyDescent="0.3">
      <c r="A1231">
        <v>8597</v>
      </c>
      <c r="B1231" s="1">
        <f t="shared" si="152"/>
        <v>52427</v>
      </c>
      <c r="C1231">
        <f t="shared" si="153"/>
        <v>29</v>
      </c>
      <c r="D1231" s="2">
        <f t="shared" si="154"/>
        <v>7</v>
      </c>
      <c r="E1231" s="4">
        <v>26</v>
      </c>
      <c r="F1231">
        <v>25.597000000000001</v>
      </c>
      <c r="G1231">
        <f t="shared" si="155"/>
        <v>20.504000000000001</v>
      </c>
      <c r="H1231">
        <f t="shared" si="156"/>
        <v>0.98450000000000004</v>
      </c>
      <c r="I1231">
        <f>Parameters!$B$1*H1231^(1/Parameters!$B$2)</f>
        <v>2.1316434295909379</v>
      </c>
      <c r="J1231" s="4">
        <v>9.2590000000000003</v>
      </c>
      <c r="K1231" s="5">
        <v>4.5910000000000002</v>
      </c>
      <c r="L1231">
        <f t="shared" si="157"/>
        <v>0.49584188357274006</v>
      </c>
      <c r="M1231">
        <f>Parameters!$B$4/53*(1+Parameters!$C$5*COS(2*PI()*(C1231-1)/53+Parameters!$C$6))</f>
        <v>4716981.1320754718</v>
      </c>
      <c r="N1231">
        <f t="shared" si="158"/>
        <v>0.84934675412700622</v>
      </c>
      <c r="O1231" s="4">
        <v>161.65199999999999</v>
      </c>
      <c r="P1231">
        <f t="shared" si="159"/>
        <v>0.79699055357248494</v>
      </c>
    </row>
    <row r="1232" spans="1:16" x14ac:dyDescent="0.3">
      <c r="A1232">
        <v>8604</v>
      </c>
      <c r="B1232" s="1">
        <f t="shared" si="152"/>
        <v>52434</v>
      </c>
      <c r="C1232">
        <f t="shared" si="153"/>
        <v>30</v>
      </c>
      <c r="D1232" s="2">
        <f t="shared" si="154"/>
        <v>7</v>
      </c>
      <c r="E1232" s="4">
        <v>26</v>
      </c>
      <c r="F1232">
        <v>25.597000000000001</v>
      </c>
      <c r="G1232">
        <f t="shared" si="155"/>
        <v>20.504000000000001</v>
      </c>
      <c r="H1232">
        <f t="shared" si="156"/>
        <v>0.98450000000000004</v>
      </c>
      <c r="I1232">
        <f>Parameters!$B$1*H1232^(1/Parameters!$B$2)</f>
        <v>2.1316434295909379</v>
      </c>
      <c r="J1232" s="4">
        <v>9.2590000000000003</v>
      </c>
      <c r="K1232" s="5">
        <v>4.59</v>
      </c>
      <c r="L1232">
        <f t="shared" si="157"/>
        <v>0.4957338805486553</v>
      </c>
      <c r="M1232">
        <f>Parameters!$B$4/53*(1+Parameters!$C$5*COS(2*PI()*(C1232-1)/53+Parameters!$C$6))</f>
        <v>4716981.1320754718</v>
      </c>
      <c r="N1232">
        <f t="shared" si="158"/>
        <v>0.84952870501692213</v>
      </c>
      <c r="O1232" s="4">
        <v>154.89599999999999</v>
      </c>
      <c r="P1232">
        <f t="shared" si="159"/>
        <v>0.76368154298223112</v>
      </c>
    </row>
    <row r="1233" spans="1:16" x14ac:dyDescent="0.3">
      <c r="A1233">
        <v>8611</v>
      </c>
      <c r="B1233" s="1">
        <f t="shared" si="152"/>
        <v>52441</v>
      </c>
      <c r="C1233">
        <f t="shared" si="153"/>
        <v>31</v>
      </c>
      <c r="D1233" s="2">
        <f t="shared" si="154"/>
        <v>7</v>
      </c>
      <c r="E1233" s="4">
        <v>26</v>
      </c>
      <c r="F1233">
        <v>24.193999999999999</v>
      </c>
      <c r="G1233">
        <f t="shared" si="155"/>
        <v>19.100999999999999</v>
      </c>
      <c r="H1233">
        <f t="shared" si="156"/>
        <v>0.93053846153846154</v>
      </c>
      <c r="I1233">
        <f>Parameters!$B$1*H1233^(1/Parameters!$B$2)</f>
        <v>2.4542457081816456</v>
      </c>
      <c r="J1233" s="4">
        <v>9.2590000000000003</v>
      </c>
      <c r="K1233" s="5">
        <v>4.5869999999999997</v>
      </c>
      <c r="L1233">
        <f t="shared" si="157"/>
        <v>0.49540987147640131</v>
      </c>
      <c r="M1233">
        <f>Parameters!$B$4/53*(1+Parameters!$C$5*COS(2*PI()*(C1233-1)/53+Parameters!$C$6))</f>
        <v>4716981.1320754718</v>
      </c>
      <c r="N1233">
        <f t="shared" si="158"/>
        <v>0.85007455768666962</v>
      </c>
      <c r="O1233" s="4">
        <v>148.05600000000001</v>
      </c>
      <c r="P1233">
        <f t="shared" si="159"/>
        <v>0.72995838838819105</v>
      </c>
    </row>
    <row r="1234" spans="1:16" x14ac:dyDescent="0.3">
      <c r="A1234">
        <v>8618</v>
      </c>
      <c r="B1234" s="1">
        <f t="shared" si="152"/>
        <v>52448</v>
      </c>
      <c r="C1234">
        <f t="shared" si="153"/>
        <v>32</v>
      </c>
      <c r="D1234" s="2">
        <f t="shared" si="154"/>
        <v>8</v>
      </c>
      <c r="E1234" s="4">
        <v>26.4</v>
      </c>
      <c r="F1234">
        <v>24.564</v>
      </c>
      <c r="G1234">
        <f t="shared" si="155"/>
        <v>19.471</v>
      </c>
      <c r="H1234">
        <f t="shared" si="156"/>
        <v>0.93045454545454553</v>
      </c>
      <c r="I1234">
        <f>Parameters!$B$1*H1234^(1/Parameters!$B$2)</f>
        <v>2.4547991060363978</v>
      </c>
      <c r="J1234" s="4">
        <v>9.2590000000000003</v>
      </c>
      <c r="K1234" s="5">
        <v>4.593</v>
      </c>
      <c r="L1234">
        <f t="shared" si="157"/>
        <v>0.49605788962090935</v>
      </c>
      <c r="M1234">
        <f>Parameters!$B$4/53*(1+Parameters!$C$5*COS(2*PI()*(C1234-1)/53+Parameters!$C$6))</f>
        <v>4716981.1320754718</v>
      </c>
      <c r="N1234">
        <f t="shared" si="158"/>
        <v>0.84898285234717474</v>
      </c>
      <c r="O1234" s="4">
        <v>141.25299999999999</v>
      </c>
      <c r="P1234">
        <f t="shared" si="159"/>
        <v>0.69641765436724701</v>
      </c>
    </row>
    <row r="1235" spans="1:16" x14ac:dyDescent="0.3">
      <c r="A1235">
        <v>8625</v>
      </c>
      <c r="B1235" s="1">
        <f t="shared" si="152"/>
        <v>52455</v>
      </c>
      <c r="C1235">
        <f t="shared" si="153"/>
        <v>33</v>
      </c>
      <c r="D1235" s="2">
        <f t="shared" si="154"/>
        <v>8</v>
      </c>
      <c r="E1235" s="4">
        <v>26.4</v>
      </c>
      <c r="F1235">
        <v>24.748999999999999</v>
      </c>
      <c r="G1235">
        <f t="shared" si="155"/>
        <v>19.655999999999999</v>
      </c>
      <c r="H1235">
        <f t="shared" si="156"/>
        <v>0.93746212121212125</v>
      </c>
      <c r="I1235">
        <f>Parameters!$B$1*H1235^(1/Parameters!$B$2)</f>
        <v>2.4091816081133017</v>
      </c>
      <c r="J1235" s="4">
        <v>9.2590000000000003</v>
      </c>
      <c r="K1235" s="5">
        <v>4.5990000000000002</v>
      </c>
      <c r="L1235">
        <f t="shared" si="157"/>
        <v>0.49670590776541745</v>
      </c>
      <c r="M1235">
        <f>Parameters!$B$4/53*(1+Parameters!$C$5*COS(2*PI()*(C1235-1)/53+Parameters!$C$6))</f>
        <v>4716981.1320754718</v>
      </c>
      <c r="N1235">
        <f t="shared" si="158"/>
        <v>0.84789114700767976</v>
      </c>
      <c r="O1235" s="4">
        <v>133.08199999999999</v>
      </c>
      <c r="P1235">
        <f t="shared" si="159"/>
        <v>0.65613228942749513</v>
      </c>
    </row>
    <row r="1236" spans="1:16" x14ac:dyDescent="0.3">
      <c r="A1236">
        <v>8632</v>
      </c>
      <c r="B1236" s="1">
        <f t="shared" si="152"/>
        <v>52462</v>
      </c>
      <c r="C1236">
        <f t="shared" si="153"/>
        <v>34</v>
      </c>
      <c r="D1236" s="2">
        <f t="shared" si="154"/>
        <v>8</v>
      </c>
      <c r="E1236" s="4">
        <v>26.4</v>
      </c>
      <c r="F1236">
        <v>23.734000000000002</v>
      </c>
      <c r="G1236">
        <f t="shared" si="155"/>
        <v>18.641000000000002</v>
      </c>
      <c r="H1236">
        <f t="shared" si="156"/>
        <v>0.89901515151515166</v>
      </c>
      <c r="I1236">
        <f>Parameters!$B$1*H1236^(1/Parameters!$B$2)</f>
        <v>2.6750772820687123</v>
      </c>
      <c r="J1236" s="4">
        <v>9.2590000000000003</v>
      </c>
      <c r="K1236" s="5">
        <v>3.4369999999999998</v>
      </c>
      <c r="L1236">
        <f t="shared" si="157"/>
        <v>0.37120639377902576</v>
      </c>
      <c r="M1236">
        <f>Parameters!$B$4/53*(1+Parameters!$C$5*COS(2*PI()*(C1236-1)/53+Parameters!$C$6))</f>
        <v>4716981.1320754718</v>
      </c>
      <c r="N1236">
        <f t="shared" si="158"/>
        <v>1.0593180810898524</v>
      </c>
      <c r="O1236" s="4">
        <v>125.459</v>
      </c>
      <c r="P1236">
        <f t="shared" si="159"/>
        <v>0.61854872108387404</v>
      </c>
    </row>
    <row r="1237" spans="1:16" x14ac:dyDescent="0.3">
      <c r="A1237">
        <v>8639</v>
      </c>
      <c r="B1237" s="1">
        <f t="shared" si="152"/>
        <v>52469</v>
      </c>
      <c r="C1237">
        <f t="shared" si="153"/>
        <v>35</v>
      </c>
      <c r="D1237" s="2">
        <f t="shared" si="154"/>
        <v>8</v>
      </c>
      <c r="E1237" s="4">
        <v>26.4</v>
      </c>
      <c r="F1237">
        <v>23.734000000000002</v>
      </c>
      <c r="G1237">
        <f t="shared" si="155"/>
        <v>18.641000000000002</v>
      </c>
      <c r="H1237">
        <f t="shared" si="156"/>
        <v>0.89901515151515166</v>
      </c>
      <c r="I1237">
        <f>Parameters!$B$1*H1237^(1/Parameters!$B$2)</f>
        <v>2.6750772820687123</v>
      </c>
      <c r="J1237" s="4">
        <v>9.2590000000000003</v>
      </c>
      <c r="K1237" s="5">
        <v>3.4340000000000002</v>
      </c>
      <c r="L1237">
        <f t="shared" si="157"/>
        <v>0.37088238470677182</v>
      </c>
      <c r="M1237">
        <f>Parameters!$B$4/53*(1+Parameters!$C$5*COS(2*PI()*(C1237-1)/53+Parameters!$C$6))</f>
        <v>4716981.1320754718</v>
      </c>
      <c r="N1237">
        <f t="shared" si="158"/>
        <v>1.0598639337595996</v>
      </c>
      <c r="O1237" s="4">
        <v>119.97199999999999</v>
      </c>
      <c r="P1237">
        <f t="shared" si="159"/>
        <v>0.59149624312225135</v>
      </c>
    </row>
    <row r="1238" spans="1:16" x14ac:dyDescent="0.3">
      <c r="A1238">
        <v>8646</v>
      </c>
      <c r="B1238" s="1">
        <f t="shared" si="152"/>
        <v>52476</v>
      </c>
      <c r="C1238">
        <f t="shared" si="153"/>
        <v>36</v>
      </c>
      <c r="D1238" s="2">
        <f t="shared" si="154"/>
        <v>9</v>
      </c>
      <c r="E1238" s="4">
        <v>25</v>
      </c>
      <c r="F1238">
        <v>22.475000000000001</v>
      </c>
      <c r="G1238">
        <f t="shared" si="155"/>
        <v>17.382000000000001</v>
      </c>
      <c r="H1238">
        <f t="shared" si="156"/>
        <v>0.89900000000000002</v>
      </c>
      <c r="I1238">
        <f>Parameters!$B$1*H1238^(1/Parameters!$B$2)</f>
        <v>2.6751899961574299</v>
      </c>
      <c r="J1238" s="4">
        <v>9.2590000000000003</v>
      </c>
      <c r="K1238" s="5">
        <v>3.44</v>
      </c>
      <c r="L1238">
        <f t="shared" si="157"/>
        <v>0.37153040285127981</v>
      </c>
      <c r="M1238">
        <f>Parameters!$B$4/53*(1+Parameters!$C$5*COS(2*PI()*(C1238-1)/53+Parameters!$C$6))</f>
        <v>4716981.1320754718</v>
      </c>
      <c r="N1238">
        <f t="shared" si="158"/>
        <v>1.0587722284201049</v>
      </c>
      <c r="O1238" s="4">
        <v>113.96299999999999</v>
      </c>
      <c r="P1238">
        <f t="shared" si="159"/>
        <v>0.56187015599424139</v>
      </c>
    </row>
    <row r="1239" spans="1:16" x14ac:dyDescent="0.3">
      <c r="A1239">
        <v>8653</v>
      </c>
      <c r="B1239" s="1">
        <f t="shared" si="152"/>
        <v>52483</v>
      </c>
      <c r="C1239">
        <f t="shared" si="153"/>
        <v>37</v>
      </c>
      <c r="D1239" s="2">
        <f t="shared" si="154"/>
        <v>9</v>
      </c>
      <c r="E1239" s="4">
        <v>25</v>
      </c>
      <c r="F1239">
        <v>23.625</v>
      </c>
      <c r="G1239">
        <f t="shared" si="155"/>
        <v>18.532</v>
      </c>
      <c r="H1239">
        <f t="shared" si="156"/>
        <v>0.94499999999999995</v>
      </c>
      <c r="I1239">
        <f>Parameters!$B$1*H1239^(1/Parameters!$B$2)</f>
        <v>2.3614259953326306</v>
      </c>
      <c r="J1239" s="4">
        <v>9.2590000000000003</v>
      </c>
      <c r="K1239" s="5">
        <v>3.431</v>
      </c>
      <c r="L1239">
        <f t="shared" si="157"/>
        <v>0.37055837563451777</v>
      </c>
      <c r="M1239">
        <f>Parameters!$B$4/53*(1+Parameters!$C$5*COS(2*PI()*(C1239-1)/53+Parameters!$C$6))</f>
        <v>4716981.1320754718</v>
      </c>
      <c r="N1239">
        <f t="shared" si="158"/>
        <v>1.0604097864293471</v>
      </c>
      <c r="O1239" s="4">
        <v>109.718</v>
      </c>
      <c r="P1239">
        <f t="shared" si="159"/>
        <v>0.5409410929457471</v>
      </c>
    </row>
    <row r="1240" spans="1:16" x14ac:dyDescent="0.3">
      <c r="A1240">
        <v>8660</v>
      </c>
      <c r="B1240" s="1">
        <f t="shared" si="152"/>
        <v>52490</v>
      </c>
      <c r="C1240">
        <f t="shared" si="153"/>
        <v>38</v>
      </c>
      <c r="D1240" s="2">
        <f t="shared" si="154"/>
        <v>9</v>
      </c>
      <c r="E1240" s="4">
        <v>25</v>
      </c>
      <c r="F1240">
        <v>23.625</v>
      </c>
      <c r="G1240">
        <f t="shared" si="155"/>
        <v>18.532</v>
      </c>
      <c r="H1240">
        <f t="shared" si="156"/>
        <v>0.94499999999999995</v>
      </c>
      <c r="I1240">
        <f>Parameters!$B$1*H1240^(1/Parameters!$B$2)</f>
        <v>2.3614259953326306</v>
      </c>
      <c r="J1240" s="4">
        <v>9.2590000000000003</v>
      </c>
      <c r="K1240" s="5">
        <v>3.4409999999999998</v>
      </c>
      <c r="L1240">
        <f t="shared" si="157"/>
        <v>0.37163840587536445</v>
      </c>
      <c r="M1240">
        <f>Parameters!$B$4/53*(1+Parameters!$C$5*COS(2*PI()*(C1240-1)/53+Parameters!$C$6))</f>
        <v>4716981.1320754718</v>
      </c>
      <c r="N1240">
        <f t="shared" si="158"/>
        <v>1.0585902775301892</v>
      </c>
      <c r="O1240" s="4">
        <v>102.93</v>
      </c>
      <c r="P1240">
        <f t="shared" si="159"/>
        <v>0.50747431321119374</v>
      </c>
    </row>
    <row r="1241" spans="1:16" x14ac:dyDescent="0.3">
      <c r="A1241">
        <v>8667</v>
      </c>
      <c r="B1241" s="1">
        <f t="shared" si="152"/>
        <v>52497</v>
      </c>
      <c r="C1241">
        <f t="shared" si="153"/>
        <v>39</v>
      </c>
      <c r="D1241" s="2">
        <f t="shared" si="154"/>
        <v>9</v>
      </c>
      <c r="E1241" s="4">
        <v>25</v>
      </c>
      <c r="F1241">
        <v>23.625</v>
      </c>
      <c r="G1241">
        <f t="shared" si="155"/>
        <v>18.532</v>
      </c>
      <c r="H1241">
        <f t="shared" si="156"/>
        <v>0.94499999999999995</v>
      </c>
      <c r="I1241">
        <f>Parameters!$B$1*H1241^(1/Parameters!$B$2)</f>
        <v>2.3614259953326306</v>
      </c>
      <c r="J1241" s="4">
        <v>9.2590000000000003</v>
      </c>
      <c r="K1241" s="5">
        <v>3.4409999999999998</v>
      </c>
      <c r="L1241">
        <f t="shared" si="157"/>
        <v>0.37163840587536445</v>
      </c>
      <c r="M1241">
        <f>Parameters!$B$4/53*(1+Parameters!$C$5*COS(2*PI()*(C1241-1)/53+Parameters!$C$6))</f>
        <v>4716981.1320754718</v>
      </c>
      <c r="N1241">
        <f t="shared" si="158"/>
        <v>1.0585902775301892</v>
      </c>
      <c r="O1241" s="4">
        <v>96.227999999999994</v>
      </c>
      <c r="P1241">
        <f t="shared" si="159"/>
        <v>0.47443153805194543</v>
      </c>
    </row>
    <row r="1242" spans="1:16" x14ac:dyDescent="0.3">
      <c r="A1242">
        <v>8674</v>
      </c>
      <c r="B1242" s="1">
        <f t="shared" si="152"/>
        <v>52504</v>
      </c>
      <c r="C1242">
        <f t="shared" si="153"/>
        <v>40</v>
      </c>
      <c r="D1242" s="2">
        <f t="shared" si="154"/>
        <v>9</v>
      </c>
      <c r="E1242" s="4">
        <v>25</v>
      </c>
      <c r="F1242">
        <v>23.625</v>
      </c>
      <c r="G1242">
        <f t="shared" si="155"/>
        <v>18.532</v>
      </c>
      <c r="H1242">
        <f t="shared" si="156"/>
        <v>0.94499999999999995</v>
      </c>
      <c r="I1242">
        <f>Parameters!$B$1*H1242^(1/Parameters!$B$2)</f>
        <v>2.3614259953326306</v>
      </c>
      <c r="J1242" s="4">
        <v>9.2590000000000003</v>
      </c>
      <c r="K1242" s="5">
        <v>3.4409999999999998</v>
      </c>
      <c r="L1242">
        <f t="shared" si="157"/>
        <v>0.37163840587536445</v>
      </c>
      <c r="M1242">
        <f>Parameters!$B$4/53*(1+Parameters!$C$5*COS(2*PI()*(C1242-1)/53+Parameters!$C$6))</f>
        <v>4716981.1320754718</v>
      </c>
      <c r="N1242">
        <f t="shared" si="158"/>
        <v>1.0585902775301892</v>
      </c>
      <c r="O1242" s="4">
        <v>89.71</v>
      </c>
      <c r="P1242">
        <f t="shared" si="159"/>
        <v>0.44229593547241997</v>
      </c>
    </row>
    <row r="1243" spans="1:16" x14ac:dyDescent="0.3">
      <c r="A1243">
        <v>8681</v>
      </c>
      <c r="B1243" s="1">
        <f t="shared" si="152"/>
        <v>52511</v>
      </c>
      <c r="C1243">
        <f t="shared" si="153"/>
        <v>41</v>
      </c>
      <c r="D1243" s="2">
        <f t="shared" si="154"/>
        <v>10</v>
      </c>
      <c r="E1243" s="4">
        <v>24.3</v>
      </c>
      <c r="F1243">
        <v>23.109000000000002</v>
      </c>
      <c r="G1243">
        <f t="shared" si="155"/>
        <v>18.016000000000002</v>
      </c>
      <c r="H1243">
        <f t="shared" si="156"/>
        <v>0.95098765432098775</v>
      </c>
      <c r="I1243">
        <f>Parameters!$B$1*H1243^(1/Parameters!$B$2)</f>
        <v>2.3244310256019016</v>
      </c>
      <c r="J1243" s="4">
        <v>9.2590000000000003</v>
      </c>
      <c r="K1243" s="5">
        <v>3.4390000000000001</v>
      </c>
      <c r="L1243">
        <f t="shared" si="157"/>
        <v>0.37142239982719516</v>
      </c>
      <c r="M1243">
        <f>Parameters!$B$4/53*(1+Parameters!$C$5*COS(2*PI()*(C1243-1)/53+Parameters!$C$6))</f>
        <v>4716981.1320754718</v>
      </c>
      <c r="N1243">
        <f t="shared" si="158"/>
        <v>1.0589541793100208</v>
      </c>
      <c r="O1243" s="4">
        <v>83.900999999999996</v>
      </c>
      <c r="P1243">
        <f t="shared" si="159"/>
        <v>0.41365590549628256</v>
      </c>
    </row>
    <row r="1244" spans="1:16" x14ac:dyDescent="0.3">
      <c r="A1244">
        <v>8688</v>
      </c>
      <c r="B1244" s="1">
        <f t="shared" si="152"/>
        <v>52518</v>
      </c>
      <c r="C1244">
        <f t="shared" si="153"/>
        <v>42</v>
      </c>
      <c r="D1244" s="2">
        <f t="shared" si="154"/>
        <v>10</v>
      </c>
      <c r="E1244" s="4">
        <v>24.3</v>
      </c>
      <c r="F1244">
        <v>23.109000000000002</v>
      </c>
      <c r="G1244">
        <f t="shared" si="155"/>
        <v>18.016000000000002</v>
      </c>
      <c r="H1244">
        <f t="shared" si="156"/>
        <v>0.95098765432098775</v>
      </c>
      <c r="I1244">
        <f>Parameters!$B$1*H1244^(1/Parameters!$B$2)</f>
        <v>2.3244310256019016</v>
      </c>
      <c r="J1244" s="4">
        <v>9.2590000000000003</v>
      </c>
      <c r="K1244" s="5">
        <v>3.431</v>
      </c>
      <c r="L1244">
        <f t="shared" si="157"/>
        <v>0.37055837563451777</v>
      </c>
      <c r="M1244">
        <f>Parameters!$B$4/53*(1+Parameters!$C$5*COS(2*PI()*(C1244-1)/53+Parameters!$C$6))</f>
        <v>4716981.1320754718</v>
      </c>
      <c r="N1244">
        <f t="shared" si="158"/>
        <v>1.0604097864293471</v>
      </c>
      <c r="O1244" s="4">
        <v>80.284999999999997</v>
      </c>
      <c r="P1244">
        <f t="shared" si="159"/>
        <v>0.39582799219042736</v>
      </c>
    </row>
    <row r="1245" spans="1:16" x14ac:dyDescent="0.3">
      <c r="A1245">
        <v>8695</v>
      </c>
      <c r="B1245" s="1">
        <f t="shared" si="152"/>
        <v>52525</v>
      </c>
      <c r="C1245">
        <f t="shared" si="153"/>
        <v>43</v>
      </c>
      <c r="D1245" s="2">
        <f t="shared" si="154"/>
        <v>10</v>
      </c>
      <c r="E1245" s="4">
        <v>24.3</v>
      </c>
      <c r="F1245">
        <v>23.643999999999998</v>
      </c>
      <c r="G1245">
        <f t="shared" si="155"/>
        <v>18.550999999999998</v>
      </c>
      <c r="H1245">
        <f t="shared" si="156"/>
        <v>0.97300411522633734</v>
      </c>
      <c r="I1245">
        <f>Parameters!$B$1*H1245^(1/Parameters!$B$2)</f>
        <v>2.1951649935604687</v>
      </c>
      <c r="J1245" s="4">
        <v>9.2590000000000003</v>
      </c>
      <c r="K1245" s="5">
        <v>4.54</v>
      </c>
      <c r="L1245">
        <f t="shared" si="157"/>
        <v>0.49033372934442165</v>
      </c>
      <c r="M1245">
        <f>Parameters!$B$4/53*(1+Parameters!$C$5*COS(2*PI()*(C1245-1)/53+Parameters!$C$6))</f>
        <v>4716981.1320754718</v>
      </c>
      <c r="N1245">
        <f t="shared" si="158"/>
        <v>0.8586262495127126</v>
      </c>
      <c r="O1245" s="4">
        <v>87.581999999999994</v>
      </c>
      <c r="P1245">
        <f t="shared" si="159"/>
        <v>0.43180428737649629</v>
      </c>
    </row>
    <row r="1246" spans="1:16" x14ac:dyDescent="0.3">
      <c r="A1246">
        <v>8702</v>
      </c>
      <c r="B1246" s="1">
        <f t="shared" si="152"/>
        <v>52532</v>
      </c>
      <c r="C1246">
        <f t="shared" si="153"/>
        <v>44</v>
      </c>
      <c r="D1246" s="2">
        <f t="shared" si="154"/>
        <v>10</v>
      </c>
      <c r="E1246" s="4">
        <v>24.3</v>
      </c>
      <c r="F1246">
        <v>23.734999999999999</v>
      </c>
      <c r="G1246">
        <f t="shared" si="155"/>
        <v>18.641999999999999</v>
      </c>
      <c r="H1246">
        <f t="shared" si="156"/>
        <v>0.97674897119341564</v>
      </c>
      <c r="I1246">
        <f>Parameters!$B$1*H1246^(1/Parameters!$B$2)</f>
        <v>2.1741847985263871</v>
      </c>
      <c r="J1246" s="4">
        <v>9.2590000000000003</v>
      </c>
      <c r="K1246" s="5">
        <v>4.5810000000000004</v>
      </c>
      <c r="L1246">
        <f t="shared" si="157"/>
        <v>0.49476185333189332</v>
      </c>
      <c r="M1246">
        <f>Parameters!$B$4/53*(1+Parameters!$C$5*COS(2*PI()*(C1246-1)/53+Parameters!$C$6))</f>
        <v>4716981.1320754718</v>
      </c>
      <c r="N1246">
        <f t="shared" si="158"/>
        <v>0.85116626302616427</v>
      </c>
      <c r="O1246" s="4">
        <v>84.292000000000002</v>
      </c>
      <c r="P1246">
        <f t="shared" si="159"/>
        <v>0.41558364722819335</v>
      </c>
    </row>
    <row r="1247" spans="1:16" x14ac:dyDescent="0.3">
      <c r="A1247">
        <v>8709</v>
      </c>
      <c r="B1247" s="1">
        <f t="shared" si="152"/>
        <v>52539</v>
      </c>
      <c r="C1247">
        <f t="shared" si="153"/>
        <v>45</v>
      </c>
      <c r="D1247" s="2">
        <f t="shared" si="154"/>
        <v>11</v>
      </c>
      <c r="E1247" s="4">
        <v>24.7</v>
      </c>
      <c r="F1247">
        <v>24.123999999999999</v>
      </c>
      <c r="G1247">
        <f t="shared" si="155"/>
        <v>19.030999999999999</v>
      </c>
      <c r="H1247">
        <f t="shared" si="156"/>
        <v>0.97668016194331986</v>
      </c>
      <c r="I1247">
        <f>Parameters!$B$1*H1247^(1/Parameters!$B$2)</f>
        <v>2.1745677589274135</v>
      </c>
      <c r="J1247" s="4">
        <v>9.2590000000000003</v>
      </c>
      <c r="K1247" s="5">
        <v>4.5750000000000002</v>
      </c>
      <c r="L1247">
        <f t="shared" si="157"/>
        <v>0.49411383518738528</v>
      </c>
      <c r="M1247">
        <f>Parameters!$B$4/53*(1+Parameters!$C$5*COS(2*PI()*(C1247-1)/53+Parameters!$C$6))</f>
        <v>4716981.1320754718</v>
      </c>
      <c r="N1247">
        <f t="shared" si="158"/>
        <v>0.85225796836565915</v>
      </c>
      <c r="O1247" s="4">
        <v>82.248000000000005</v>
      </c>
      <c r="P1247">
        <f t="shared" si="159"/>
        <v>0.40550614313605621</v>
      </c>
    </row>
    <row r="1248" spans="1:16" x14ac:dyDescent="0.3">
      <c r="A1248">
        <v>8716</v>
      </c>
      <c r="B1248" s="1">
        <f t="shared" si="152"/>
        <v>52546</v>
      </c>
      <c r="C1248">
        <f t="shared" si="153"/>
        <v>46</v>
      </c>
      <c r="D1248" s="2">
        <f t="shared" si="154"/>
        <v>11</v>
      </c>
      <c r="E1248" s="4">
        <v>24.7</v>
      </c>
      <c r="F1248">
        <v>24.248000000000001</v>
      </c>
      <c r="G1248">
        <f t="shared" si="155"/>
        <v>19.155000000000001</v>
      </c>
      <c r="H1248">
        <f t="shared" si="156"/>
        <v>0.98170040485829968</v>
      </c>
      <c r="I1248">
        <f>Parameters!$B$1*H1248^(1/Parameters!$B$2)</f>
        <v>2.1468734036225863</v>
      </c>
      <c r="J1248" s="4">
        <v>9.2590000000000003</v>
      </c>
      <c r="K1248" s="5">
        <v>4.577</v>
      </c>
      <c r="L1248">
        <f t="shared" si="157"/>
        <v>0.49432984123555457</v>
      </c>
      <c r="M1248">
        <f>Parameters!$B$4/53*(1+Parameters!$C$5*COS(2*PI()*(C1248-1)/53+Parameters!$C$6))</f>
        <v>4716981.1320754718</v>
      </c>
      <c r="N1248">
        <f t="shared" si="158"/>
        <v>0.85189406658582767</v>
      </c>
      <c r="O1248" s="4">
        <v>79.745000000000005</v>
      </c>
      <c r="P1248">
        <f t="shared" si="159"/>
        <v>0.39316563788037157</v>
      </c>
    </row>
    <row r="1249" spans="1:16" x14ac:dyDescent="0.3">
      <c r="A1249">
        <v>8723</v>
      </c>
      <c r="B1249" s="1">
        <f t="shared" si="152"/>
        <v>52553</v>
      </c>
      <c r="C1249">
        <f t="shared" si="153"/>
        <v>47</v>
      </c>
      <c r="D1249" s="2">
        <f t="shared" si="154"/>
        <v>11</v>
      </c>
      <c r="E1249" s="4">
        <v>24.7</v>
      </c>
      <c r="F1249">
        <v>24.248000000000001</v>
      </c>
      <c r="G1249">
        <f t="shared" si="155"/>
        <v>19.155000000000001</v>
      </c>
      <c r="H1249">
        <f t="shared" si="156"/>
        <v>0.98170040485829968</v>
      </c>
      <c r="I1249">
        <f>Parameters!$B$1*H1249^(1/Parameters!$B$2)</f>
        <v>2.1468734036225863</v>
      </c>
      <c r="J1249" s="4">
        <v>9.2590000000000003</v>
      </c>
      <c r="K1249" s="5">
        <v>4.5819999999999999</v>
      </c>
      <c r="L1249">
        <f t="shared" si="157"/>
        <v>0.49486985635597791</v>
      </c>
      <c r="M1249">
        <f>Parameters!$B$4/53*(1+Parameters!$C$5*COS(2*PI()*(C1249-1)/53+Parameters!$C$6))</f>
        <v>4716981.1320754718</v>
      </c>
      <c r="N1249">
        <f t="shared" si="158"/>
        <v>0.8509843121362487</v>
      </c>
      <c r="O1249" s="4">
        <v>76.102000000000004</v>
      </c>
      <c r="P1249">
        <f t="shared" si="159"/>
        <v>0.37520460685901358</v>
      </c>
    </row>
    <row r="1250" spans="1:16" x14ac:dyDescent="0.3">
      <c r="A1250">
        <v>8730</v>
      </c>
      <c r="B1250" s="1">
        <f t="shared" si="152"/>
        <v>52560</v>
      </c>
      <c r="C1250">
        <f t="shared" si="153"/>
        <v>48</v>
      </c>
      <c r="D1250" s="2">
        <f t="shared" si="154"/>
        <v>11</v>
      </c>
      <c r="E1250" s="4">
        <v>24.7</v>
      </c>
      <c r="F1250">
        <v>24.155999999999999</v>
      </c>
      <c r="G1250">
        <f t="shared" si="155"/>
        <v>19.062999999999999</v>
      </c>
      <c r="H1250">
        <f t="shared" si="156"/>
        <v>0.97797570850202431</v>
      </c>
      <c r="I1250">
        <f>Parameters!$B$1*H1250^(1/Parameters!$B$2)</f>
        <v>2.1673731647506567</v>
      </c>
      <c r="J1250" s="4">
        <v>9.2590000000000003</v>
      </c>
      <c r="K1250" s="5">
        <v>4.5739999999999998</v>
      </c>
      <c r="L1250">
        <f t="shared" si="157"/>
        <v>0.49400583216330052</v>
      </c>
      <c r="M1250">
        <f>Parameters!$B$4/53*(1+Parameters!$C$5*COS(2*PI()*(C1250-1)/53+Parameters!$C$6))</f>
        <v>4716981.1320754718</v>
      </c>
      <c r="N1250">
        <f t="shared" si="158"/>
        <v>0.85243991925557516</v>
      </c>
      <c r="O1250" s="4">
        <v>74.760999999999996</v>
      </c>
      <c r="P1250">
        <f t="shared" si="159"/>
        <v>0.36859309365570825</v>
      </c>
    </row>
    <row r="1251" spans="1:16" x14ac:dyDescent="0.3">
      <c r="A1251">
        <v>8737</v>
      </c>
      <c r="B1251" s="1">
        <f t="shared" si="152"/>
        <v>52567</v>
      </c>
      <c r="C1251">
        <f t="shared" si="153"/>
        <v>49</v>
      </c>
      <c r="D1251" s="2">
        <f t="shared" si="154"/>
        <v>12</v>
      </c>
      <c r="E1251" s="4">
        <v>25.5</v>
      </c>
      <c r="F1251">
        <v>24.939</v>
      </c>
      <c r="G1251">
        <f t="shared" si="155"/>
        <v>19.846</v>
      </c>
      <c r="H1251">
        <f t="shared" si="156"/>
        <v>0.97799999999999998</v>
      </c>
      <c r="I1251">
        <f>Parameters!$B$1*H1251^(1/Parameters!$B$2)</f>
        <v>2.1672385845868432</v>
      </c>
      <c r="J1251" s="4">
        <v>9.2590000000000003</v>
      </c>
      <c r="K1251" s="5">
        <v>4.57</v>
      </c>
      <c r="L1251">
        <f t="shared" si="157"/>
        <v>0.49357382006696188</v>
      </c>
      <c r="M1251">
        <f>Parameters!$B$4/53*(1+Parameters!$C$5*COS(2*PI()*(C1251-1)/53+Parameters!$C$6))</f>
        <v>4716981.1320754718</v>
      </c>
      <c r="N1251">
        <f t="shared" si="158"/>
        <v>0.85316772281523823</v>
      </c>
      <c r="O1251" s="4">
        <v>73.813999999999993</v>
      </c>
      <c r="P1251">
        <f t="shared" si="159"/>
        <v>0.36392411304159183</v>
      </c>
    </row>
    <row r="1252" spans="1:16" x14ac:dyDescent="0.3">
      <c r="A1252">
        <v>8744</v>
      </c>
      <c r="B1252" s="1">
        <f t="shared" si="152"/>
        <v>52574</v>
      </c>
      <c r="C1252">
        <f t="shared" si="153"/>
        <v>50</v>
      </c>
      <c r="D1252" s="2">
        <f t="shared" si="154"/>
        <v>12</v>
      </c>
      <c r="E1252" s="4">
        <v>25.5</v>
      </c>
      <c r="F1252">
        <v>24.939</v>
      </c>
      <c r="G1252">
        <f t="shared" si="155"/>
        <v>19.846</v>
      </c>
      <c r="H1252">
        <f t="shared" si="156"/>
        <v>0.97799999999999998</v>
      </c>
      <c r="I1252">
        <f>Parameters!$B$1*H1252^(1/Parameters!$B$2)</f>
        <v>2.1672385845868432</v>
      </c>
      <c r="J1252" s="4">
        <v>9.2590000000000003</v>
      </c>
      <c r="K1252" s="5">
        <v>4.5780000000000003</v>
      </c>
      <c r="L1252">
        <f t="shared" si="157"/>
        <v>0.49443784425963927</v>
      </c>
      <c r="M1252">
        <f>Parameters!$B$4/53*(1+Parameters!$C$5*COS(2*PI()*(C1252-1)/53+Parameters!$C$6))</f>
        <v>4716981.1320754718</v>
      </c>
      <c r="N1252">
        <f t="shared" si="158"/>
        <v>0.85171211569591176</v>
      </c>
      <c r="O1252" s="4">
        <v>70.783000000000001</v>
      </c>
      <c r="P1252">
        <f t="shared" si="159"/>
        <v>0.34898041690496379</v>
      </c>
    </row>
    <row r="1253" spans="1:16" x14ac:dyDescent="0.3">
      <c r="A1253">
        <v>8751</v>
      </c>
      <c r="B1253" s="1">
        <f t="shared" si="152"/>
        <v>52581</v>
      </c>
      <c r="C1253">
        <f t="shared" si="153"/>
        <v>51</v>
      </c>
      <c r="D1253" s="2">
        <f t="shared" si="154"/>
        <v>12</v>
      </c>
      <c r="E1253" s="4">
        <v>25.5</v>
      </c>
      <c r="F1253">
        <v>24.873999999999999</v>
      </c>
      <c r="G1253">
        <f t="shared" si="155"/>
        <v>19.780999999999999</v>
      </c>
      <c r="H1253">
        <f t="shared" si="156"/>
        <v>0.97545098039215683</v>
      </c>
      <c r="I1253">
        <f>Parameters!$B$1*H1253^(1/Parameters!$B$2)</f>
        <v>2.1814247546019732</v>
      </c>
      <c r="J1253" s="4">
        <v>9.2590000000000003</v>
      </c>
      <c r="K1253" s="5">
        <v>4.5389999999999997</v>
      </c>
      <c r="L1253">
        <f t="shared" si="157"/>
        <v>0.4902257263203369</v>
      </c>
      <c r="M1253">
        <f>Parameters!$B$4/53*(1+Parameters!$C$5*COS(2*PI()*(C1253-1)/53+Parameters!$C$6))</f>
        <v>4716981.1320754718</v>
      </c>
      <c r="N1253">
        <f t="shared" si="158"/>
        <v>0.85880820040262862</v>
      </c>
      <c r="O1253" s="4">
        <v>79.578000000000003</v>
      </c>
      <c r="P1253">
        <f t="shared" si="159"/>
        <v>0.39234228015855799</v>
      </c>
    </row>
    <row r="1254" spans="1:16" x14ac:dyDescent="0.3">
      <c r="A1254">
        <v>8758</v>
      </c>
      <c r="B1254" s="1">
        <f t="shared" si="152"/>
        <v>52588</v>
      </c>
      <c r="C1254">
        <f t="shared" si="153"/>
        <v>52</v>
      </c>
      <c r="D1254" s="2">
        <f t="shared" si="154"/>
        <v>12</v>
      </c>
      <c r="E1254" s="4">
        <v>25.5</v>
      </c>
      <c r="F1254">
        <v>25.311</v>
      </c>
      <c r="G1254">
        <f t="shared" si="155"/>
        <v>20.218</v>
      </c>
      <c r="H1254">
        <f t="shared" si="156"/>
        <v>0.99258823529411766</v>
      </c>
      <c r="I1254">
        <f>Parameters!$B$1*H1254^(1/Parameters!$B$2)</f>
        <v>2.088483519663856</v>
      </c>
      <c r="J1254" s="4">
        <v>9.2590000000000003</v>
      </c>
      <c r="K1254" s="5">
        <v>4.548</v>
      </c>
      <c r="L1254">
        <f t="shared" si="157"/>
        <v>0.49119775353709905</v>
      </c>
      <c r="M1254">
        <f>Parameters!$B$4/53*(1+Parameters!$C$5*COS(2*PI()*(C1254-1)/53+Parameters!$C$6))</f>
        <v>4716981.1320754718</v>
      </c>
      <c r="N1254">
        <f t="shared" si="158"/>
        <v>0.85717064239338614</v>
      </c>
      <c r="O1254" s="4">
        <v>83.055000000000007</v>
      </c>
      <c r="P1254">
        <f t="shared" si="159"/>
        <v>0.40948488374386183</v>
      </c>
    </row>
    <row r="1255" spans="1:16" x14ac:dyDescent="0.3">
      <c r="A1255">
        <v>8765</v>
      </c>
      <c r="B1255" s="1">
        <f t="shared" si="152"/>
        <v>52595</v>
      </c>
      <c r="C1255">
        <f t="shared" si="153"/>
        <v>53</v>
      </c>
      <c r="D1255" s="2">
        <f t="shared" si="154"/>
        <v>12</v>
      </c>
      <c r="E1255" s="4">
        <v>25.5</v>
      </c>
      <c r="F1255">
        <v>25.311</v>
      </c>
      <c r="G1255">
        <f t="shared" si="155"/>
        <v>20.218</v>
      </c>
      <c r="H1255">
        <f t="shared" si="156"/>
        <v>0.99258823529411766</v>
      </c>
      <c r="I1255">
        <f>Parameters!$B$1*H1255^(1/Parameters!$B$2)</f>
        <v>2.088483519663856</v>
      </c>
      <c r="J1255" s="4">
        <v>9.2590000000000003</v>
      </c>
      <c r="K1255" s="5">
        <v>4.57</v>
      </c>
      <c r="L1255">
        <f t="shared" si="157"/>
        <v>0.49357382006696188</v>
      </c>
      <c r="M1255">
        <f>Parameters!$B$4/53*(1+Parameters!$C$5*COS(2*PI()*(C1255-1)/53+Parameters!$C$6))</f>
        <v>4716981.1320754718</v>
      </c>
      <c r="N1255">
        <f t="shared" si="158"/>
        <v>0.85316772281523823</v>
      </c>
      <c r="O1255" s="4">
        <v>81.191000000000003</v>
      </c>
      <c r="P1255">
        <f t="shared" si="159"/>
        <v>0.40029483108840991</v>
      </c>
    </row>
    <row r="1256" spans="1:16" x14ac:dyDescent="0.3">
      <c r="A1256">
        <v>8772</v>
      </c>
      <c r="B1256" s="1">
        <f t="shared" si="152"/>
        <v>52602</v>
      </c>
      <c r="C1256">
        <f t="shared" si="153"/>
        <v>2</v>
      </c>
      <c r="D1256" s="2">
        <f t="shared" si="154"/>
        <v>1</v>
      </c>
      <c r="E1256" s="4">
        <v>24.7</v>
      </c>
      <c r="F1256">
        <v>24.248000000000001</v>
      </c>
      <c r="G1256">
        <f t="shared" si="155"/>
        <v>19.155000000000001</v>
      </c>
      <c r="H1256">
        <f t="shared" si="156"/>
        <v>0.98170040485829968</v>
      </c>
      <c r="I1256">
        <f>Parameters!$B$1*H1256^(1/Parameters!$B$2)</f>
        <v>2.1468734036225863</v>
      </c>
      <c r="J1256" s="4">
        <v>9.2590000000000003</v>
      </c>
      <c r="K1256" s="5">
        <v>4.5739999999999998</v>
      </c>
      <c r="L1256">
        <f t="shared" si="157"/>
        <v>0.49400583216330052</v>
      </c>
      <c r="M1256">
        <f>Parameters!$B$4/53*(1+Parameters!$C$5*COS(2*PI()*(C1256-1)/53+Parameters!$C$6))</f>
        <v>4716981.1320754718</v>
      </c>
      <c r="N1256">
        <f t="shared" si="158"/>
        <v>0.85243991925557516</v>
      </c>
      <c r="O1256" s="4">
        <v>79.063999999999993</v>
      </c>
      <c r="P1256">
        <f t="shared" si="159"/>
        <v>0.38980811327824555</v>
      </c>
    </row>
    <row r="1257" spans="1:16" x14ac:dyDescent="0.3">
      <c r="A1257">
        <v>8779</v>
      </c>
      <c r="B1257" s="1">
        <f t="shared" si="152"/>
        <v>52609</v>
      </c>
      <c r="C1257">
        <f t="shared" si="153"/>
        <v>3</v>
      </c>
      <c r="D1257" s="2">
        <f t="shared" si="154"/>
        <v>1</v>
      </c>
      <c r="E1257" s="4">
        <v>24.7</v>
      </c>
      <c r="F1257">
        <v>24.248000000000001</v>
      </c>
      <c r="G1257">
        <f t="shared" si="155"/>
        <v>19.155000000000001</v>
      </c>
      <c r="H1257">
        <f t="shared" si="156"/>
        <v>0.98170040485829968</v>
      </c>
      <c r="I1257">
        <f>Parameters!$B$1*H1257^(1/Parameters!$B$2)</f>
        <v>2.1468734036225863</v>
      </c>
      <c r="J1257" s="4">
        <v>9.2590000000000003</v>
      </c>
      <c r="K1257" s="5">
        <v>4.5540000000000003</v>
      </c>
      <c r="L1257">
        <f t="shared" si="157"/>
        <v>0.49184577168160709</v>
      </c>
      <c r="M1257">
        <f>Parameters!$B$4/53*(1+Parameters!$C$5*COS(2*PI()*(C1257-1)/53+Parameters!$C$6))</f>
        <v>4716981.1320754718</v>
      </c>
      <c r="N1257">
        <f t="shared" si="158"/>
        <v>0.85607893705389115</v>
      </c>
      <c r="O1257" s="4">
        <v>81.536000000000001</v>
      </c>
      <c r="P1257">
        <f t="shared" si="159"/>
        <v>0.40199577967538996</v>
      </c>
    </row>
    <row r="1258" spans="1:16" x14ac:dyDescent="0.3">
      <c r="A1258">
        <v>8786</v>
      </c>
      <c r="B1258" s="1">
        <f t="shared" si="152"/>
        <v>52616</v>
      </c>
      <c r="C1258">
        <f t="shared" si="153"/>
        <v>4</v>
      </c>
      <c r="D1258" s="2">
        <f t="shared" si="154"/>
        <v>1</v>
      </c>
      <c r="E1258" s="4">
        <v>24.7</v>
      </c>
      <c r="F1258">
        <v>24.428000000000001</v>
      </c>
      <c r="G1258">
        <f t="shared" si="155"/>
        <v>19.335000000000001</v>
      </c>
      <c r="H1258">
        <f t="shared" si="156"/>
        <v>0.98898785425101221</v>
      </c>
      <c r="I1258">
        <f>Parameters!$B$1*H1258^(1/Parameters!$B$2)</f>
        <v>2.107543105009861</v>
      </c>
      <c r="J1258" s="4">
        <v>9.2590000000000003</v>
      </c>
      <c r="K1258" s="5">
        <v>24.806999999999999</v>
      </c>
      <c r="L1258">
        <f t="shared" si="157"/>
        <v>1</v>
      </c>
      <c r="M1258">
        <f>Parameters!$B$4/53*(1+Parameters!$C$5*COS(2*PI()*(C1258-1)/53+Parameters!$C$6))</f>
        <v>4716981.1320754718</v>
      </c>
      <c r="N1258">
        <f t="shared" si="158"/>
        <v>0</v>
      </c>
      <c r="O1258" s="4">
        <v>94.120999999999995</v>
      </c>
      <c r="P1258">
        <f t="shared" si="159"/>
        <v>0.46404342595696846</v>
      </c>
    </row>
    <row r="1259" spans="1:16" x14ac:dyDescent="0.3">
      <c r="A1259">
        <v>8793</v>
      </c>
      <c r="B1259" s="1">
        <f t="shared" si="152"/>
        <v>52623</v>
      </c>
      <c r="C1259">
        <f t="shared" si="153"/>
        <v>5</v>
      </c>
      <c r="D1259" s="2">
        <f t="shared" si="154"/>
        <v>1</v>
      </c>
      <c r="E1259" s="4">
        <v>24.7</v>
      </c>
      <c r="F1259">
        <v>24.428000000000001</v>
      </c>
      <c r="G1259">
        <f t="shared" si="155"/>
        <v>19.335000000000001</v>
      </c>
      <c r="H1259">
        <f t="shared" si="156"/>
        <v>0.98898785425101221</v>
      </c>
      <c r="I1259">
        <f>Parameters!$B$1*H1259^(1/Parameters!$B$2)</f>
        <v>2.107543105009861</v>
      </c>
      <c r="J1259" s="4">
        <v>9.2590000000000003</v>
      </c>
      <c r="K1259" s="5">
        <v>4.51</v>
      </c>
      <c r="L1259">
        <f t="shared" si="157"/>
        <v>0.48709363862188138</v>
      </c>
      <c r="M1259">
        <f>Parameters!$B$4/53*(1+Parameters!$C$5*COS(2*PI()*(C1259-1)/53+Parameters!$C$6))</f>
        <v>4716981.1320754718</v>
      </c>
      <c r="N1259">
        <f t="shared" si="158"/>
        <v>0.86408477621018698</v>
      </c>
      <c r="O1259" s="4">
        <v>106.282</v>
      </c>
      <c r="P1259">
        <f t="shared" si="159"/>
        <v>0.52400063107657713</v>
      </c>
    </row>
    <row r="1260" spans="1:16" x14ac:dyDescent="0.3">
      <c r="A1260">
        <v>8800</v>
      </c>
      <c r="B1260" s="1">
        <f t="shared" si="152"/>
        <v>52630</v>
      </c>
      <c r="C1260">
        <f t="shared" si="153"/>
        <v>6</v>
      </c>
      <c r="D1260" s="2">
        <f t="shared" si="154"/>
        <v>2</v>
      </c>
      <c r="E1260" s="4">
        <v>24.4</v>
      </c>
      <c r="F1260">
        <v>24.231000000000002</v>
      </c>
      <c r="G1260">
        <f t="shared" si="155"/>
        <v>19.138000000000002</v>
      </c>
      <c r="H1260">
        <f t="shared" si="156"/>
        <v>0.99307377049180345</v>
      </c>
      <c r="I1260">
        <f>Parameters!$B$1*H1260^(1/Parameters!$B$2)</f>
        <v>2.0859316940031802</v>
      </c>
      <c r="J1260" s="4">
        <v>9.2590000000000003</v>
      </c>
      <c r="K1260" s="5">
        <v>4.5430000000000001</v>
      </c>
      <c r="L1260">
        <f t="shared" si="157"/>
        <v>0.49065773841667565</v>
      </c>
      <c r="M1260">
        <f>Parameters!$B$4/53*(1+Parameters!$C$5*COS(2*PI()*(C1260-1)/53+Parameters!$C$6))</f>
        <v>4716981.1320754718</v>
      </c>
      <c r="N1260">
        <f t="shared" si="158"/>
        <v>0.85808039684296511</v>
      </c>
      <c r="O1260" s="4">
        <v>111.086</v>
      </c>
      <c r="P1260">
        <f t="shared" si="159"/>
        <v>0.54768572386455516</v>
      </c>
    </row>
    <row r="1261" spans="1:16" x14ac:dyDescent="0.3">
      <c r="A1261">
        <v>8807</v>
      </c>
      <c r="B1261" s="1">
        <f t="shared" si="152"/>
        <v>52637</v>
      </c>
      <c r="C1261">
        <f t="shared" si="153"/>
        <v>7</v>
      </c>
      <c r="D1261" s="2">
        <f t="shared" si="154"/>
        <v>2</v>
      </c>
      <c r="E1261" s="4">
        <v>24.4</v>
      </c>
      <c r="F1261">
        <v>24.222999999999999</v>
      </c>
      <c r="G1261">
        <f t="shared" si="155"/>
        <v>19.13</v>
      </c>
      <c r="H1261">
        <f t="shared" si="156"/>
        <v>0.99274590163934429</v>
      </c>
      <c r="I1261">
        <f>Parameters!$B$1*H1261^(1/Parameters!$B$2)</f>
        <v>2.0876543942504902</v>
      </c>
      <c r="J1261" s="4">
        <v>9.2590000000000003</v>
      </c>
      <c r="K1261" s="5">
        <v>4.5549999999999997</v>
      </c>
      <c r="L1261">
        <f t="shared" si="157"/>
        <v>0.49195377470569174</v>
      </c>
      <c r="M1261">
        <f>Parameters!$B$4/53*(1+Parameters!$C$5*COS(2*PI()*(C1261-1)/53+Parameters!$C$6))</f>
        <v>4716981.1320754718</v>
      </c>
      <c r="N1261">
        <f t="shared" si="158"/>
        <v>0.85589698616397558</v>
      </c>
      <c r="O1261" s="4">
        <v>113.307</v>
      </c>
      <c r="P1261">
        <f t="shared" si="159"/>
        <v>0.55863588853609958</v>
      </c>
    </row>
    <row r="1262" spans="1:16" x14ac:dyDescent="0.3">
      <c r="A1262">
        <v>8814</v>
      </c>
      <c r="B1262" s="1">
        <f t="shared" si="152"/>
        <v>52644</v>
      </c>
      <c r="C1262">
        <f t="shared" si="153"/>
        <v>8</v>
      </c>
      <c r="D1262" s="2">
        <f t="shared" si="154"/>
        <v>2</v>
      </c>
      <c r="E1262" s="4">
        <v>24.4</v>
      </c>
      <c r="F1262">
        <v>24.131</v>
      </c>
      <c r="G1262">
        <f t="shared" si="155"/>
        <v>19.038</v>
      </c>
      <c r="H1262">
        <f t="shared" si="156"/>
        <v>0.98897540983606569</v>
      </c>
      <c r="I1262">
        <f>Parameters!$B$1*H1262^(1/Parameters!$B$2)</f>
        <v>2.1076094044045952</v>
      </c>
      <c r="J1262" s="4">
        <v>9.2590000000000003</v>
      </c>
      <c r="K1262" s="5">
        <v>4.5199999999999996</v>
      </c>
      <c r="L1262">
        <f t="shared" si="157"/>
        <v>0.48817366886272812</v>
      </c>
      <c r="M1262">
        <f>Parameters!$B$4/53*(1+Parameters!$C$5*COS(2*PI()*(C1262-1)/53+Parameters!$C$6))</f>
        <v>4716981.1320754718</v>
      </c>
      <c r="N1262">
        <f t="shared" si="158"/>
        <v>0.86226526731102904</v>
      </c>
      <c r="O1262" s="4">
        <v>123.438</v>
      </c>
      <c r="P1262">
        <f t="shared" si="159"/>
        <v>0.60858461356420224</v>
      </c>
    </row>
    <row r="1263" spans="1:16" x14ac:dyDescent="0.3">
      <c r="A1263">
        <v>8821</v>
      </c>
      <c r="B1263" s="1">
        <f t="shared" si="152"/>
        <v>52651</v>
      </c>
      <c r="C1263">
        <f t="shared" si="153"/>
        <v>9</v>
      </c>
      <c r="D1263" s="2">
        <f t="shared" si="154"/>
        <v>2</v>
      </c>
      <c r="E1263" s="4">
        <v>24.4</v>
      </c>
      <c r="F1263">
        <v>24.222999999999999</v>
      </c>
      <c r="G1263">
        <f t="shared" si="155"/>
        <v>19.13</v>
      </c>
      <c r="H1263">
        <f t="shared" si="156"/>
        <v>0.99274590163934429</v>
      </c>
      <c r="I1263">
        <f>Parameters!$B$1*H1263^(1/Parameters!$B$2)</f>
        <v>2.0876543942504902</v>
      </c>
      <c r="J1263" s="4">
        <v>9.2590000000000003</v>
      </c>
      <c r="K1263" s="5">
        <v>4.5529999999999999</v>
      </c>
      <c r="L1263">
        <f t="shared" si="157"/>
        <v>0.49173776865752239</v>
      </c>
      <c r="M1263">
        <f>Parameters!$B$4/53*(1+Parameters!$C$5*COS(2*PI()*(C1263-1)/53+Parameters!$C$6))</f>
        <v>4716981.1320754718</v>
      </c>
      <c r="N1263">
        <f t="shared" si="158"/>
        <v>0.85626088794380717</v>
      </c>
      <c r="O1263" s="4">
        <v>126.048</v>
      </c>
      <c r="P1263">
        <f t="shared" si="159"/>
        <v>0.62145265939613858</v>
      </c>
    </row>
    <row r="1264" spans="1:16" x14ac:dyDescent="0.3">
      <c r="A1264">
        <v>8828</v>
      </c>
      <c r="B1264" s="1">
        <f t="shared" si="152"/>
        <v>52658</v>
      </c>
      <c r="C1264">
        <f t="shared" si="153"/>
        <v>10</v>
      </c>
      <c r="D1264" s="2">
        <f t="shared" si="154"/>
        <v>3</v>
      </c>
      <c r="E1264" s="4">
        <v>24.1</v>
      </c>
      <c r="F1264">
        <v>23.925999999999998</v>
      </c>
      <c r="G1264">
        <f t="shared" si="155"/>
        <v>18.832999999999998</v>
      </c>
      <c r="H1264">
        <f t="shared" si="156"/>
        <v>0.99278008298755172</v>
      </c>
      <c r="I1264">
        <f>Parameters!$B$1*H1264^(1/Parameters!$B$2)</f>
        <v>2.0874747044068882</v>
      </c>
      <c r="J1264" s="4">
        <v>9.2590000000000003</v>
      </c>
      <c r="K1264" s="5">
        <v>4.5650000000000004</v>
      </c>
      <c r="L1264">
        <f t="shared" si="157"/>
        <v>0.49303380494653853</v>
      </c>
      <c r="M1264">
        <f>Parameters!$B$4/53*(1+Parameters!$C$5*COS(2*PI()*(C1264-1)/53+Parameters!$C$6))</f>
        <v>4716981.1320754718</v>
      </c>
      <c r="N1264">
        <f t="shared" si="158"/>
        <v>0.8540774772648172</v>
      </c>
      <c r="O1264" s="4">
        <v>125.917</v>
      </c>
      <c r="P1264">
        <f t="shared" si="159"/>
        <v>0.62080679196166211</v>
      </c>
    </row>
    <row r="1265" spans="1:16" x14ac:dyDescent="0.3">
      <c r="A1265">
        <v>8835</v>
      </c>
      <c r="B1265" s="1">
        <f t="shared" si="152"/>
        <v>52665</v>
      </c>
      <c r="C1265">
        <f t="shared" si="153"/>
        <v>11</v>
      </c>
      <c r="D1265" s="2">
        <f t="shared" si="154"/>
        <v>3</v>
      </c>
      <c r="E1265" s="4">
        <v>24.1</v>
      </c>
      <c r="F1265">
        <v>23.925999999999998</v>
      </c>
      <c r="G1265">
        <f t="shared" si="155"/>
        <v>18.832999999999998</v>
      </c>
      <c r="H1265">
        <f t="shared" si="156"/>
        <v>0.99278008298755172</v>
      </c>
      <c r="I1265">
        <f>Parameters!$B$1*H1265^(1/Parameters!$B$2)</f>
        <v>2.0874747044068882</v>
      </c>
      <c r="J1265" s="4">
        <v>9.2590000000000003</v>
      </c>
      <c r="K1265" s="5">
        <v>4.5739999999999998</v>
      </c>
      <c r="L1265">
        <f t="shared" si="157"/>
        <v>0.49400583216330052</v>
      </c>
      <c r="M1265">
        <f>Parameters!$B$4/53*(1+Parameters!$C$5*COS(2*PI()*(C1265-1)/53+Parameters!$C$6))</f>
        <v>4716981.1320754718</v>
      </c>
      <c r="N1265">
        <f t="shared" si="158"/>
        <v>0.85243991925557516</v>
      </c>
      <c r="O1265" s="4">
        <v>123.529</v>
      </c>
      <c r="P1265">
        <f t="shared" si="159"/>
        <v>0.60903326956830417</v>
      </c>
    </row>
    <row r="1266" spans="1:16" x14ac:dyDescent="0.3">
      <c r="A1266">
        <v>8842</v>
      </c>
      <c r="B1266" s="1">
        <f t="shared" si="152"/>
        <v>52672</v>
      </c>
      <c r="C1266">
        <f t="shared" si="153"/>
        <v>12</v>
      </c>
      <c r="D1266" s="2">
        <f t="shared" si="154"/>
        <v>3</v>
      </c>
      <c r="E1266" s="4">
        <v>24.1</v>
      </c>
      <c r="F1266">
        <v>23.925999999999998</v>
      </c>
      <c r="G1266">
        <f t="shared" si="155"/>
        <v>18.832999999999998</v>
      </c>
      <c r="H1266">
        <f t="shared" si="156"/>
        <v>0.99278008298755172</v>
      </c>
      <c r="I1266">
        <f>Parameters!$B$1*H1266^(1/Parameters!$B$2)</f>
        <v>2.0874747044068882</v>
      </c>
      <c r="J1266" s="4">
        <v>9.2590000000000003</v>
      </c>
      <c r="K1266" s="5">
        <v>4.5739999999999998</v>
      </c>
      <c r="L1266">
        <f t="shared" si="157"/>
        <v>0.49400583216330052</v>
      </c>
      <c r="M1266">
        <f>Parameters!$B$4/53*(1+Parameters!$C$5*COS(2*PI()*(C1266-1)/53+Parameters!$C$6))</f>
        <v>4716981.1320754718</v>
      </c>
      <c r="N1266">
        <f t="shared" si="158"/>
        <v>0.85243991925557516</v>
      </c>
      <c r="O1266" s="4">
        <v>121.139</v>
      </c>
      <c r="P1266">
        <f t="shared" si="159"/>
        <v>0.59724988660342748</v>
      </c>
    </row>
    <row r="1267" spans="1:16" x14ac:dyDescent="0.3">
      <c r="A1267">
        <v>8849</v>
      </c>
      <c r="B1267" s="1">
        <f t="shared" si="152"/>
        <v>52679</v>
      </c>
      <c r="C1267">
        <f t="shared" si="153"/>
        <v>13</v>
      </c>
      <c r="D1267" s="2">
        <f t="shared" si="154"/>
        <v>3</v>
      </c>
      <c r="E1267" s="4">
        <v>24.1</v>
      </c>
      <c r="F1267">
        <v>23.925999999999998</v>
      </c>
      <c r="G1267">
        <f t="shared" si="155"/>
        <v>18.832999999999998</v>
      </c>
      <c r="H1267">
        <f t="shared" si="156"/>
        <v>0.99278008298755172</v>
      </c>
      <c r="I1267">
        <f>Parameters!$B$1*H1267^(1/Parameters!$B$2)</f>
        <v>2.0874747044068882</v>
      </c>
      <c r="J1267" s="4">
        <v>9.2590000000000003</v>
      </c>
      <c r="K1267" s="5">
        <v>4.5789999999999997</v>
      </c>
      <c r="L1267">
        <f t="shared" si="157"/>
        <v>0.49454584728372392</v>
      </c>
      <c r="M1267">
        <f>Parameters!$B$4/53*(1+Parameters!$C$5*COS(2*PI()*(C1267-1)/53+Parameters!$C$6))</f>
        <v>4716981.1320754718</v>
      </c>
      <c r="N1267">
        <f t="shared" si="158"/>
        <v>0.85153016480599619</v>
      </c>
      <c r="O1267" s="4">
        <v>117.56699999999999</v>
      </c>
      <c r="P1267">
        <f t="shared" si="159"/>
        <v>0.57963890587098421</v>
      </c>
    </row>
    <row r="1268" spans="1:16" x14ac:dyDescent="0.3">
      <c r="A1268">
        <v>8856</v>
      </c>
      <c r="B1268" s="1">
        <f t="shared" si="152"/>
        <v>52686</v>
      </c>
      <c r="C1268">
        <f t="shared" si="153"/>
        <v>14</v>
      </c>
      <c r="D1268" s="2">
        <f t="shared" si="154"/>
        <v>3</v>
      </c>
      <c r="E1268" s="4">
        <v>24.1</v>
      </c>
      <c r="F1268">
        <v>23.613</v>
      </c>
      <c r="G1268">
        <f t="shared" si="155"/>
        <v>18.52</v>
      </c>
      <c r="H1268">
        <f t="shared" si="156"/>
        <v>0.97979253112033182</v>
      </c>
      <c r="I1268">
        <f>Parameters!$B$1*H1268^(1/Parameters!$B$2)</f>
        <v>2.1573397702489534</v>
      </c>
      <c r="J1268" s="4">
        <v>9.2590000000000003</v>
      </c>
      <c r="K1268" s="5">
        <v>4.5640000000000001</v>
      </c>
      <c r="L1268">
        <f t="shared" si="157"/>
        <v>0.49292580192245383</v>
      </c>
      <c r="M1268">
        <f>Parameters!$B$4/53*(1+Parameters!$C$5*COS(2*PI()*(C1268-1)/53+Parameters!$C$6))</f>
        <v>4716981.1320754718</v>
      </c>
      <c r="N1268">
        <f t="shared" si="158"/>
        <v>0.85425942815473321</v>
      </c>
      <c r="O1268" s="4">
        <v>117.956</v>
      </c>
      <c r="P1268">
        <f t="shared" si="159"/>
        <v>0.58155678703137637</v>
      </c>
    </row>
    <row r="1269" spans="1:16" x14ac:dyDescent="0.3">
      <c r="A1269">
        <v>8863</v>
      </c>
      <c r="B1269" s="1">
        <f t="shared" si="152"/>
        <v>52693</v>
      </c>
      <c r="C1269">
        <f t="shared" si="153"/>
        <v>15</v>
      </c>
      <c r="D1269" s="2">
        <f t="shared" si="154"/>
        <v>4</v>
      </c>
      <c r="E1269" s="4">
        <v>24.1</v>
      </c>
      <c r="F1269">
        <v>23.42</v>
      </c>
      <c r="G1269">
        <f t="shared" si="155"/>
        <v>18.327000000000002</v>
      </c>
      <c r="H1269">
        <f t="shared" si="156"/>
        <v>0.97178423236514522</v>
      </c>
      <c r="I1269">
        <f>Parameters!$B$1*H1269^(1/Parameters!$B$2)</f>
        <v>2.2020604692199255</v>
      </c>
      <c r="J1269" s="4">
        <v>9.2590000000000003</v>
      </c>
      <c r="K1269" s="5">
        <v>4.5519999999999996</v>
      </c>
      <c r="L1269">
        <f t="shared" si="157"/>
        <v>0.49162976563343769</v>
      </c>
      <c r="M1269">
        <f>Parameters!$B$4/53*(1+Parameters!$C$5*COS(2*PI()*(C1269-1)/53+Parameters!$C$6))</f>
        <v>4716981.1320754718</v>
      </c>
      <c r="N1269">
        <f t="shared" si="158"/>
        <v>0.85644283883372307</v>
      </c>
      <c r="O1269" s="4">
        <v>120.762</v>
      </c>
      <c r="P1269">
        <f t="shared" si="159"/>
        <v>0.59539116887214782</v>
      </c>
    </row>
    <row r="1270" spans="1:16" x14ac:dyDescent="0.3">
      <c r="A1270">
        <v>8870</v>
      </c>
      <c r="B1270" s="1">
        <f t="shared" si="152"/>
        <v>52700</v>
      </c>
      <c r="C1270">
        <f t="shared" si="153"/>
        <v>16</v>
      </c>
      <c r="D1270" s="2">
        <f t="shared" si="154"/>
        <v>4</v>
      </c>
      <c r="E1270" s="4">
        <v>24.1</v>
      </c>
      <c r="F1270">
        <v>23.42</v>
      </c>
      <c r="G1270">
        <f t="shared" si="155"/>
        <v>18.327000000000002</v>
      </c>
      <c r="H1270">
        <f t="shared" si="156"/>
        <v>0.97178423236514522</v>
      </c>
      <c r="I1270">
        <f>Parameters!$B$1*H1270^(1/Parameters!$B$2)</f>
        <v>2.2020604692199255</v>
      </c>
      <c r="J1270" s="4">
        <v>9.2590000000000003</v>
      </c>
      <c r="K1270" s="5">
        <v>4.5629999999999997</v>
      </c>
      <c r="L1270">
        <f t="shared" si="157"/>
        <v>0.49281779889836913</v>
      </c>
      <c r="M1270">
        <f>Parameters!$B$4/53*(1+Parameters!$C$5*COS(2*PI()*(C1270-1)/53+Parameters!$C$6))</f>
        <v>4716981.1320754718</v>
      </c>
      <c r="N1270">
        <f t="shared" si="158"/>
        <v>0.85444137904464912</v>
      </c>
      <c r="O1270" s="4">
        <v>121.13200000000001</v>
      </c>
      <c r="P1270">
        <f t="shared" si="159"/>
        <v>0.59721537460311203</v>
      </c>
    </row>
    <row r="1271" spans="1:16" x14ac:dyDescent="0.3">
      <c r="A1271">
        <v>8877</v>
      </c>
      <c r="B1271" s="1">
        <f t="shared" si="152"/>
        <v>52707</v>
      </c>
      <c r="C1271">
        <f t="shared" si="153"/>
        <v>17</v>
      </c>
      <c r="D1271" s="2">
        <f t="shared" si="154"/>
        <v>4</v>
      </c>
      <c r="E1271" s="4">
        <v>24.1</v>
      </c>
      <c r="F1271">
        <v>23.329000000000001</v>
      </c>
      <c r="G1271">
        <f t="shared" si="155"/>
        <v>18.236000000000001</v>
      </c>
      <c r="H1271">
        <f t="shared" si="156"/>
        <v>0.96800829875518668</v>
      </c>
      <c r="I1271">
        <f>Parameters!$B$1*H1271^(1/Parameters!$B$2)</f>
        <v>2.2235974110048984</v>
      </c>
      <c r="J1271" s="4">
        <v>9.2590000000000003</v>
      </c>
      <c r="K1271" s="5">
        <v>4.569</v>
      </c>
      <c r="L1271">
        <f t="shared" si="157"/>
        <v>0.49346581704287718</v>
      </c>
      <c r="M1271">
        <f>Parameters!$B$4/53*(1+Parameters!$C$5*COS(2*PI()*(C1271-1)/53+Parameters!$C$6))</f>
        <v>4716981.1320754718</v>
      </c>
      <c r="N1271">
        <f t="shared" si="158"/>
        <v>0.85334967370515413</v>
      </c>
      <c r="O1271" s="4">
        <v>120.642</v>
      </c>
      <c r="P1271">
        <f t="shared" si="159"/>
        <v>0.5947995345810243</v>
      </c>
    </row>
    <row r="1272" spans="1:16" x14ac:dyDescent="0.3">
      <c r="A1272">
        <v>8884</v>
      </c>
      <c r="B1272" s="1">
        <f t="shared" si="152"/>
        <v>52714</v>
      </c>
      <c r="C1272">
        <f t="shared" si="153"/>
        <v>18</v>
      </c>
      <c r="D1272" s="2">
        <f t="shared" si="154"/>
        <v>4</v>
      </c>
      <c r="E1272" s="4">
        <v>24.1</v>
      </c>
      <c r="F1272">
        <v>23.329000000000001</v>
      </c>
      <c r="G1272">
        <f t="shared" si="155"/>
        <v>18.236000000000001</v>
      </c>
      <c r="H1272">
        <f t="shared" si="156"/>
        <v>0.96800829875518668</v>
      </c>
      <c r="I1272">
        <f>Parameters!$B$1*H1272^(1/Parameters!$B$2)</f>
        <v>2.2235974110048984</v>
      </c>
      <c r="J1272" s="4">
        <v>9.2590000000000003</v>
      </c>
      <c r="K1272" s="5">
        <v>4.5919999999999996</v>
      </c>
      <c r="L1272">
        <f t="shared" si="157"/>
        <v>0.49594988659682465</v>
      </c>
      <c r="M1272">
        <f>Parameters!$B$4/53*(1+Parameters!$C$5*COS(2*PI()*(C1272-1)/53+Parameters!$C$6))</f>
        <v>4716981.1320754718</v>
      </c>
      <c r="N1272">
        <f t="shared" si="158"/>
        <v>0.84916480323709065</v>
      </c>
      <c r="O1272" s="4">
        <v>114.925</v>
      </c>
      <c r="P1272">
        <f t="shared" si="159"/>
        <v>0.56661309089474821</v>
      </c>
    </row>
    <row r="1273" spans="1:16" x14ac:dyDescent="0.3">
      <c r="A1273">
        <v>8891</v>
      </c>
      <c r="B1273" s="1">
        <f t="shared" si="152"/>
        <v>52721</v>
      </c>
      <c r="C1273">
        <f t="shared" si="153"/>
        <v>19</v>
      </c>
      <c r="D1273" s="2">
        <f t="shared" si="154"/>
        <v>5</v>
      </c>
      <c r="E1273" s="4">
        <v>25.1</v>
      </c>
      <c r="F1273">
        <v>23.719000000000001</v>
      </c>
      <c r="G1273">
        <f t="shared" si="155"/>
        <v>18.626000000000001</v>
      </c>
      <c r="H1273">
        <f t="shared" si="156"/>
        <v>0.94498007968127484</v>
      </c>
      <c r="I1273">
        <f>Parameters!$B$1*H1273^(1/Parameters!$B$2)</f>
        <v>2.3615504453162868</v>
      </c>
      <c r="J1273" s="4">
        <v>9.2590000000000003</v>
      </c>
      <c r="K1273" s="5">
        <v>3.4380000000000002</v>
      </c>
      <c r="L1273">
        <f t="shared" si="157"/>
        <v>0.37131439680311051</v>
      </c>
      <c r="M1273">
        <f>Parameters!$B$4/53*(1+Parameters!$C$5*COS(2*PI()*(C1273-1)/53+Parameters!$C$6))</f>
        <v>4716981.1320754718</v>
      </c>
      <c r="N1273">
        <f t="shared" si="158"/>
        <v>1.0591361301999365</v>
      </c>
      <c r="O1273" s="4">
        <v>109.017</v>
      </c>
      <c r="P1273">
        <f t="shared" si="159"/>
        <v>0.53748496262843393</v>
      </c>
    </row>
    <row r="1274" spans="1:16" x14ac:dyDescent="0.3">
      <c r="A1274">
        <v>8898</v>
      </c>
      <c r="B1274" s="1">
        <f t="shared" si="152"/>
        <v>52728</v>
      </c>
      <c r="C1274">
        <f t="shared" si="153"/>
        <v>20</v>
      </c>
      <c r="D1274" s="2">
        <f t="shared" si="154"/>
        <v>5</v>
      </c>
      <c r="E1274" s="4">
        <v>25.1</v>
      </c>
      <c r="F1274">
        <v>23.544</v>
      </c>
      <c r="G1274">
        <f t="shared" si="155"/>
        <v>18.451000000000001</v>
      </c>
      <c r="H1274">
        <f t="shared" si="156"/>
        <v>0.93800796812748999</v>
      </c>
      <c r="I1274">
        <f>Parameters!$B$1*H1274^(1/Parameters!$B$2)</f>
        <v>2.4056782517710782</v>
      </c>
      <c r="J1274" s="4">
        <v>9.2590000000000003</v>
      </c>
      <c r="K1274" s="5">
        <v>3.4380000000000002</v>
      </c>
      <c r="L1274">
        <f t="shared" si="157"/>
        <v>0.37131439680311051</v>
      </c>
      <c r="M1274">
        <f>Parameters!$B$4/53*(1+Parameters!$C$5*COS(2*PI()*(C1274-1)/53+Parameters!$C$6))</f>
        <v>4716981.1320754718</v>
      </c>
      <c r="N1274">
        <f t="shared" si="158"/>
        <v>1.0591361301999365</v>
      </c>
      <c r="O1274" s="4">
        <v>103.205</v>
      </c>
      <c r="P1274">
        <f t="shared" si="159"/>
        <v>0.5088301417950184</v>
      </c>
    </row>
    <row r="1275" spans="1:16" x14ac:dyDescent="0.3">
      <c r="A1275">
        <v>8905</v>
      </c>
      <c r="B1275" s="1">
        <f t="shared" si="152"/>
        <v>52735</v>
      </c>
      <c r="C1275">
        <f t="shared" si="153"/>
        <v>21</v>
      </c>
      <c r="D1275" s="2">
        <f t="shared" si="154"/>
        <v>5</v>
      </c>
      <c r="E1275" s="4">
        <v>25.1</v>
      </c>
      <c r="F1275">
        <v>23.544</v>
      </c>
      <c r="G1275">
        <f t="shared" si="155"/>
        <v>18.451000000000001</v>
      </c>
      <c r="H1275">
        <f t="shared" si="156"/>
        <v>0.93800796812748999</v>
      </c>
      <c r="I1275">
        <f>Parameters!$B$1*H1275^(1/Parameters!$B$2)</f>
        <v>2.4056782517710782</v>
      </c>
      <c r="J1275" s="4">
        <v>9.2590000000000003</v>
      </c>
      <c r="K1275" s="5">
        <v>3.4380000000000002</v>
      </c>
      <c r="L1275">
        <f t="shared" si="157"/>
        <v>0.37131439680311051</v>
      </c>
      <c r="M1275">
        <f>Parameters!$B$4/53*(1+Parameters!$C$5*COS(2*PI()*(C1275-1)/53+Parameters!$C$6))</f>
        <v>4716981.1320754718</v>
      </c>
      <c r="N1275">
        <f t="shared" si="158"/>
        <v>1.0591361301999365</v>
      </c>
      <c r="O1275" s="4">
        <v>97.4</v>
      </c>
      <c r="P1275">
        <f t="shared" si="159"/>
        <v>0.48020983296191849</v>
      </c>
    </row>
    <row r="1276" spans="1:16" x14ac:dyDescent="0.3">
      <c r="A1276">
        <v>8912</v>
      </c>
      <c r="B1276" s="1">
        <f t="shared" si="152"/>
        <v>52742</v>
      </c>
      <c r="C1276">
        <f t="shared" si="153"/>
        <v>22</v>
      </c>
      <c r="D1276" s="2">
        <f t="shared" si="154"/>
        <v>5</v>
      </c>
      <c r="E1276" s="4">
        <v>25.1</v>
      </c>
      <c r="F1276">
        <v>23.544</v>
      </c>
      <c r="G1276">
        <f t="shared" si="155"/>
        <v>18.451000000000001</v>
      </c>
      <c r="H1276">
        <f t="shared" si="156"/>
        <v>0.93800796812748999</v>
      </c>
      <c r="I1276">
        <f>Parameters!$B$1*H1276^(1/Parameters!$B$2)</f>
        <v>2.4056782517710782</v>
      </c>
      <c r="J1276" s="4">
        <v>9.2590000000000003</v>
      </c>
      <c r="K1276" s="5">
        <v>3.4460000000000002</v>
      </c>
      <c r="L1276">
        <f t="shared" si="157"/>
        <v>0.37217842099578791</v>
      </c>
      <c r="M1276">
        <f>Parameters!$B$4/53*(1+Parameters!$C$5*COS(2*PI()*(C1276-1)/53+Parameters!$C$6))</f>
        <v>4716981.1320754718</v>
      </c>
      <c r="N1276">
        <f t="shared" si="158"/>
        <v>1.0576805230806099</v>
      </c>
      <c r="O1276" s="4">
        <v>89.625</v>
      </c>
      <c r="P1276">
        <f t="shared" si="159"/>
        <v>0.44187686118287417</v>
      </c>
    </row>
    <row r="1277" spans="1:16" x14ac:dyDescent="0.3">
      <c r="A1277">
        <v>8919</v>
      </c>
      <c r="B1277" s="1">
        <f t="shared" si="152"/>
        <v>52749</v>
      </c>
      <c r="C1277">
        <f t="shared" si="153"/>
        <v>23</v>
      </c>
      <c r="D1277" s="2">
        <f t="shared" si="154"/>
        <v>6</v>
      </c>
      <c r="E1277" s="4">
        <v>25.3</v>
      </c>
      <c r="F1277">
        <v>23.731000000000002</v>
      </c>
      <c r="G1277">
        <f t="shared" si="155"/>
        <v>18.638000000000002</v>
      </c>
      <c r="H1277">
        <f t="shared" si="156"/>
        <v>0.93798418972332021</v>
      </c>
      <c r="I1277">
        <f>Parameters!$B$1*H1277^(1/Parameters!$B$2)</f>
        <v>2.4058307177667824</v>
      </c>
      <c r="J1277" s="4">
        <v>9.2590000000000003</v>
      </c>
      <c r="K1277" s="5">
        <v>3.452</v>
      </c>
      <c r="L1277">
        <f t="shared" si="157"/>
        <v>0.3728264391402959</v>
      </c>
      <c r="M1277">
        <f>Parameters!$B$4/53*(1+Parameters!$C$5*COS(2*PI()*(C1277-1)/53+Parameters!$C$6))</f>
        <v>4716981.1320754718</v>
      </c>
      <c r="N1277">
        <f t="shared" si="158"/>
        <v>1.0565888177411151</v>
      </c>
      <c r="O1277" s="4">
        <v>80.474000000000004</v>
      </c>
      <c r="P1277">
        <f t="shared" si="159"/>
        <v>0.3967598161989469</v>
      </c>
    </row>
    <row r="1278" spans="1:16" x14ac:dyDescent="0.3">
      <c r="A1278">
        <v>8926</v>
      </c>
      <c r="B1278" s="1">
        <f t="shared" si="152"/>
        <v>52756</v>
      </c>
      <c r="C1278">
        <f t="shared" si="153"/>
        <v>24</v>
      </c>
      <c r="D1278" s="2">
        <f t="shared" si="154"/>
        <v>6</v>
      </c>
      <c r="E1278" s="4">
        <v>25.3</v>
      </c>
      <c r="F1278">
        <v>20.747</v>
      </c>
      <c r="G1278">
        <f t="shared" si="155"/>
        <v>15.654</v>
      </c>
      <c r="H1278">
        <f t="shared" si="156"/>
        <v>0.82003952569169958</v>
      </c>
      <c r="I1278">
        <f>Parameters!$B$1*H1278^(1/Parameters!$B$2)</f>
        <v>3.3664091350259411</v>
      </c>
      <c r="J1278" s="4">
        <v>9.2590000000000003</v>
      </c>
      <c r="K1278" s="5">
        <v>3.4369999999999998</v>
      </c>
      <c r="L1278">
        <f t="shared" si="157"/>
        <v>0.37120639377902576</v>
      </c>
      <c r="M1278">
        <f>Parameters!$B$4/53*(1+Parameters!$C$5*COS(2*PI()*(C1278-1)/53+Parameters!$C$6))</f>
        <v>4716981.1320754718</v>
      </c>
      <c r="N1278">
        <f t="shared" si="158"/>
        <v>1.0593180810898524</v>
      </c>
      <c r="O1278" s="4">
        <v>74.296000000000006</v>
      </c>
      <c r="P1278">
        <f t="shared" si="159"/>
        <v>0.36630051077760467</v>
      </c>
    </row>
    <row r="1279" spans="1:16" x14ac:dyDescent="0.3">
      <c r="A1279">
        <v>8933</v>
      </c>
      <c r="B1279" s="1">
        <f t="shared" si="152"/>
        <v>52763</v>
      </c>
      <c r="C1279">
        <f t="shared" si="153"/>
        <v>25</v>
      </c>
      <c r="D1279" s="2">
        <f t="shared" si="154"/>
        <v>6</v>
      </c>
      <c r="E1279" s="4">
        <v>25.3</v>
      </c>
      <c r="F1279">
        <v>20.745999999999999</v>
      </c>
      <c r="G1279">
        <f t="shared" si="155"/>
        <v>15.652999999999999</v>
      </c>
      <c r="H1279">
        <f t="shared" si="156"/>
        <v>0.82</v>
      </c>
      <c r="I1279">
        <f>Parameters!$B$1*H1279^(1/Parameters!$B$2)</f>
        <v>3.3668148193550782</v>
      </c>
      <c r="J1279" s="4">
        <v>9.2590000000000003</v>
      </c>
      <c r="K1279" s="5">
        <v>3.4129999999999998</v>
      </c>
      <c r="L1279">
        <f t="shared" si="157"/>
        <v>0.36861432120099358</v>
      </c>
      <c r="M1279">
        <f>Parameters!$B$4/53*(1+Parameters!$C$5*COS(2*PI()*(C1279-1)/53+Parameters!$C$6))</f>
        <v>4716981.1320754718</v>
      </c>
      <c r="N1279">
        <f t="shared" si="158"/>
        <v>1.0636849024478319</v>
      </c>
      <c r="O1279" s="4">
        <v>66.236999999999995</v>
      </c>
      <c r="P1279">
        <f t="shared" si="159"/>
        <v>0.32656733784290132</v>
      </c>
    </row>
    <row r="1280" spans="1:16" x14ac:dyDescent="0.3">
      <c r="A1280">
        <v>8940</v>
      </c>
      <c r="B1280" s="1">
        <f t="shared" si="152"/>
        <v>52770</v>
      </c>
      <c r="C1280">
        <f t="shared" si="153"/>
        <v>26</v>
      </c>
      <c r="D1280" s="2">
        <f t="shared" si="154"/>
        <v>6</v>
      </c>
      <c r="E1280" s="4">
        <v>25.3</v>
      </c>
      <c r="F1280">
        <v>20.745999999999999</v>
      </c>
      <c r="G1280">
        <f t="shared" si="155"/>
        <v>15.652999999999999</v>
      </c>
      <c r="H1280">
        <f t="shared" si="156"/>
        <v>0.82</v>
      </c>
      <c r="I1280">
        <f>Parameters!$B$1*H1280^(1/Parameters!$B$2)</f>
        <v>3.3668148193550782</v>
      </c>
      <c r="J1280" s="4">
        <v>9.2590000000000003</v>
      </c>
      <c r="K1280" s="5">
        <v>3.2919999999999998</v>
      </c>
      <c r="L1280">
        <f t="shared" si="157"/>
        <v>0.35554595528674798</v>
      </c>
      <c r="M1280">
        <f>Parameters!$B$4/53*(1+Parameters!$C$5*COS(2*PI()*(C1280-1)/53+Parameters!$C$6))</f>
        <v>4716981.1320754718</v>
      </c>
      <c r="N1280">
        <f t="shared" si="158"/>
        <v>1.0857009601276451</v>
      </c>
      <c r="O1280" s="4">
        <v>57.871000000000002</v>
      </c>
      <c r="P1280">
        <f t="shared" si="159"/>
        <v>0.28532056718007376</v>
      </c>
    </row>
    <row r="1281" spans="1:16" x14ac:dyDescent="0.3">
      <c r="A1281">
        <v>8947</v>
      </c>
      <c r="B1281" s="1">
        <f t="shared" si="152"/>
        <v>52777</v>
      </c>
      <c r="C1281">
        <f t="shared" si="153"/>
        <v>27</v>
      </c>
      <c r="D1281" s="2">
        <f t="shared" si="154"/>
        <v>6</v>
      </c>
      <c r="E1281" s="4">
        <v>25.3</v>
      </c>
      <c r="F1281">
        <v>20.745999999999999</v>
      </c>
      <c r="G1281">
        <f t="shared" si="155"/>
        <v>15.652999999999999</v>
      </c>
      <c r="H1281">
        <f t="shared" si="156"/>
        <v>0.82</v>
      </c>
      <c r="I1281">
        <f>Parameters!$B$1*H1281^(1/Parameters!$B$2)</f>
        <v>3.3668148193550782</v>
      </c>
      <c r="J1281" s="4">
        <v>9.2590000000000003</v>
      </c>
      <c r="K1281" s="5">
        <v>3.444</v>
      </c>
      <c r="L1281">
        <f t="shared" si="157"/>
        <v>0.3719624149476185</v>
      </c>
      <c r="M1281">
        <f>Parameters!$B$4/53*(1+Parameters!$C$5*COS(2*PI()*(C1281-1)/53+Parameters!$C$6))</f>
        <v>4716981.1320754718</v>
      </c>
      <c r="N1281">
        <f t="shared" si="158"/>
        <v>1.0580444248604417</v>
      </c>
      <c r="O1281" s="4">
        <v>52.173999999999999</v>
      </c>
      <c r="P1281">
        <f t="shared" si="159"/>
        <v>0.25723272920898493</v>
      </c>
    </row>
    <row r="1282" spans="1:16" x14ac:dyDescent="0.3">
      <c r="A1282">
        <v>8954</v>
      </c>
      <c r="B1282" s="1">
        <f t="shared" si="152"/>
        <v>52784</v>
      </c>
      <c r="C1282">
        <f t="shared" si="153"/>
        <v>28</v>
      </c>
      <c r="D1282" s="2">
        <f t="shared" si="154"/>
        <v>7</v>
      </c>
      <c r="E1282" s="4">
        <v>26</v>
      </c>
      <c r="F1282">
        <v>21.32</v>
      </c>
      <c r="G1282">
        <f t="shared" si="155"/>
        <v>16.227</v>
      </c>
      <c r="H1282">
        <f t="shared" si="156"/>
        <v>0.82000000000000006</v>
      </c>
      <c r="I1282">
        <f>Parameters!$B$1*H1282^(1/Parameters!$B$2)</f>
        <v>3.3668148193550769</v>
      </c>
      <c r="J1282" s="4">
        <v>9.2590000000000003</v>
      </c>
      <c r="K1282" s="5">
        <v>3.4460000000000002</v>
      </c>
      <c r="L1282">
        <f t="shared" si="157"/>
        <v>0.37217842099578791</v>
      </c>
      <c r="M1282">
        <f>Parameters!$B$4/53*(1+Parameters!$C$5*COS(2*PI()*(C1282-1)/53+Parameters!$C$6))</f>
        <v>4716981.1320754718</v>
      </c>
      <c r="N1282">
        <f t="shared" si="158"/>
        <v>1.0576805230806099</v>
      </c>
      <c r="O1282" s="4">
        <v>45.667000000000002</v>
      </c>
      <c r="P1282">
        <f t="shared" si="159"/>
        <v>0.22515135977281245</v>
      </c>
    </row>
    <row r="1283" spans="1:16" x14ac:dyDescent="0.3">
      <c r="A1283">
        <v>8961</v>
      </c>
      <c r="B1283" s="1">
        <f t="shared" si="152"/>
        <v>52791</v>
      </c>
      <c r="C1283">
        <f t="shared" si="153"/>
        <v>29</v>
      </c>
      <c r="D1283" s="2">
        <f t="shared" si="154"/>
        <v>7</v>
      </c>
      <c r="E1283" s="4">
        <v>26</v>
      </c>
      <c r="F1283">
        <v>21.32</v>
      </c>
      <c r="G1283">
        <f t="shared" si="155"/>
        <v>16.227</v>
      </c>
      <c r="H1283">
        <f t="shared" si="156"/>
        <v>0.82000000000000006</v>
      </c>
      <c r="I1283">
        <f>Parameters!$B$1*H1283^(1/Parameters!$B$2)</f>
        <v>3.3668148193550769</v>
      </c>
      <c r="J1283" s="4">
        <v>9.2590000000000003</v>
      </c>
      <c r="K1283" s="5">
        <v>3.45</v>
      </c>
      <c r="L1283">
        <f t="shared" si="157"/>
        <v>0.3726104330921266</v>
      </c>
      <c r="M1283">
        <f>Parameters!$B$4/53*(1+Parameters!$C$5*COS(2*PI()*(C1283-1)/53+Parameters!$C$6))</f>
        <v>4716981.1320754718</v>
      </c>
      <c r="N1283">
        <f t="shared" si="158"/>
        <v>1.0569527195209467</v>
      </c>
      <c r="O1283" s="4">
        <v>38.262</v>
      </c>
      <c r="P1283">
        <f t="shared" si="159"/>
        <v>0.18864259372473227</v>
      </c>
    </row>
    <row r="1284" spans="1:16" x14ac:dyDescent="0.3">
      <c r="A1284">
        <v>8968</v>
      </c>
      <c r="B1284" s="1">
        <f t="shared" ref="B1284:B1347" si="160">A1284+43830</f>
        <v>52798</v>
      </c>
      <c r="C1284">
        <f t="shared" ref="C1284:C1347" si="161">WEEKNUM(B1284)</f>
        <v>30</v>
      </c>
      <c r="D1284" s="2">
        <f t="shared" ref="D1284:D1347" si="162">MONTH(B1284)</f>
        <v>7</v>
      </c>
      <c r="E1284" s="4">
        <v>26</v>
      </c>
      <c r="F1284">
        <v>21.32</v>
      </c>
      <c r="G1284">
        <f t="shared" ref="G1284:G1347" si="163">F1284-5.093</f>
        <v>16.227</v>
      </c>
      <c r="H1284">
        <f t="shared" ref="H1284:H1347" si="164">MIN(1,F1284/E1284)</f>
        <v>0.82000000000000006</v>
      </c>
      <c r="I1284">
        <f>Parameters!$B$1*H1284^(1/Parameters!$B$2)</f>
        <v>3.3668148193550769</v>
      </c>
      <c r="J1284" s="4">
        <v>9.2590000000000003</v>
      </c>
      <c r="K1284" s="5">
        <v>3.367</v>
      </c>
      <c r="L1284">
        <f t="shared" ref="L1284:L1347" si="165">MIN(1,K1284/J1284)</f>
        <v>0.36364618209309857</v>
      </c>
      <c r="M1284">
        <f>Parameters!$B$4/53*(1+Parameters!$C$5*COS(2*PI()*(C1284-1)/53+Parameters!$C$6))</f>
        <v>4716981.1320754718</v>
      </c>
      <c r="N1284">
        <f t="shared" ref="N1284:N1347" si="166">2*M1284/(J1284*86400*7)*(1-L1284)</f>
        <v>1.0720546433839593</v>
      </c>
      <c r="O1284" s="4">
        <v>29.651</v>
      </c>
      <c r="P1284">
        <f t="shared" ref="P1284:P1347" si="167">O1284/202.828</f>
        <v>0.14618790305086082</v>
      </c>
    </row>
    <row r="1285" spans="1:16" x14ac:dyDescent="0.3">
      <c r="A1285">
        <v>8975</v>
      </c>
      <c r="B1285" s="1">
        <f t="shared" si="160"/>
        <v>52805</v>
      </c>
      <c r="C1285">
        <f t="shared" si="161"/>
        <v>31</v>
      </c>
      <c r="D1285" s="2">
        <f t="shared" si="162"/>
        <v>7</v>
      </c>
      <c r="E1285" s="4">
        <v>26</v>
      </c>
      <c r="F1285">
        <v>21.32</v>
      </c>
      <c r="G1285">
        <f t="shared" si="163"/>
        <v>16.227</v>
      </c>
      <c r="H1285">
        <f t="shared" si="164"/>
        <v>0.82000000000000006</v>
      </c>
      <c r="I1285">
        <f>Parameters!$B$1*H1285^(1/Parameters!$B$2)</f>
        <v>3.3668148193550769</v>
      </c>
      <c r="J1285" s="4">
        <v>9.2590000000000003</v>
      </c>
      <c r="K1285" s="5">
        <v>3.0710000000000002</v>
      </c>
      <c r="L1285">
        <f t="shared" si="165"/>
        <v>0.33167728696403498</v>
      </c>
      <c r="M1285">
        <f>Parameters!$B$4/53*(1+Parameters!$C$5*COS(2*PI()*(C1285-1)/53+Parameters!$C$6))</f>
        <v>4716981.1320754718</v>
      </c>
      <c r="N1285">
        <f t="shared" si="166"/>
        <v>1.1259121067990392</v>
      </c>
      <c r="O1285" s="4">
        <v>20.773</v>
      </c>
      <c r="P1285">
        <f t="shared" si="167"/>
        <v>0.10241682607923955</v>
      </c>
    </row>
    <row r="1286" spans="1:16" x14ac:dyDescent="0.3">
      <c r="A1286">
        <v>8982</v>
      </c>
      <c r="B1286" s="1">
        <f t="shared" si="160"/>
        <v>52812</v>
      </c>
      <c r="C1286">
        <f t="shared" si="161"/>
        <v>32</v>
      </c>
      <c r="D1286" s="2">
        <f t="shared" si="162"/>
        <v>8</v>
      </c>
      <c r="E1286" s="4">
        <v>26.4</v>
      </c>
      <c r="F1286">
        <v>21.648</v>
      </c>
      <c r="G1286">
        <f t="shared" si="163"/>
        <v>16.555</v>
      </c>
      <c r="H1286">
        <f t="shared" si="164"/>
        <v>0.82000000000000006</v>
      </c>
      <c r="I1286">
        <f>Parameters!$B$1*H1286^(1/Parameters!$B$2)</f>
        <v>3.3668148193550769</v>
      </c>
      <c r="J1286" s="4">
        <v>9.2590000000000003</v>
      </c>
      <c r="K1286" s="5">
        <v>2.9380000000000002</v>
      </c>
      <c r="L1286">
        <f t="shared" si="165"/>
        <v>0.31731288476077329</v>
      </c>
      <c r="M1286">
        <f>Parameters!$B$4/53*(1+Parameters!$C$5*COS(2*PI()*(C1286-1)/53+Parameters!$C$6))</f>
        <v>4716981.1320754718</v>
      </c>
      <c r="N1286">
        <f t="shared" si="166"/>
        <v>1.1501115751578419</v>
      </c>
      <c r="O1286" s="4">
        <v>11.659000000000001</v>
      </c>
      <c r="P1286">
        <f t="shared" si="167"/>
        <v>5.7482201668408707E-2</v>
      </c>
    </row>
    <row r="1287" spans="1:16" x14ac:dyDescent="0.3">
      <c r="A1287">
        <v>8989</v>
      </c>
      <c r="B1287" s="1">
        <f t="shared" si="160"/>
        <v>52819</v>
      </c>
      <c r="C1287">
        <f t="shared" si="161"/>
        <v>33</v>
      </c>
      <c r="D1287" s="2">
        <f t="shared" si="162"/>
        <v>8</v>
      </c>
      <c r="E1287" s="4">
        <v>26.4</v>
      </c>
      <c r="F1287">
        <v>21.648</v>
      </c>
      <c r="G1287">
        <f t="shared" si="163"/>
        <v>16.555</v>
      </c>
      <c r="H1287">
        <f t="shared" si="164"/>
        <v>0.82000000000000006</v>
      </c>
      <c r="I1287">
        <f>Parameters!$B$1*H1287^(1/Parameters!$B$2)</f>
        <v>3.3668148193550769</v>
      </c>
      <c r="J1287" s="4">
        <v>9.2590000000000003</v>
      </c>
      <c r="K1287" s="5">
        <v>1.8089999999999999</v>
      </c>
      <c r="L1287">
        <f t="shared" si="165"/>
        <v>0.19537747056917593</v>
      </c>
      <c r="M1287">
        <f>Parameters!$B$4/53*(1+Parameters!$C$5*COS(2*PI()*(C1287-1)/53+Parameters!$C$6))</f>
        <v>4716981.1320754718</v>
      </c>
      <c r="N1287">
        <f t="shared" si="166"/>
        <v>1.3555341298727928</v>
      </c>
      <c r="O1287" s="4">
        <v>2.2759999999999998</v>
      </c>
      <c r="P1287">
        <f t="shared" si="167"/>
        <v>1.1221330388309305E-2</v>
      </c>
    </row>
    <row r="1288" spans="1:16" x14ac:dyDescent="0.3">
      <c r="A1288">
        <v>8996</v>
      </c>
      <c r="B1288" s="1">
        <f t="shared" si="160"/>
        <v>52826</v>
      </c>
      <c r="C1288">
        <f t="shared" si="161"/>
        <v>34</v>
      </c>
      <c r="D1288" s="2">
        <f t="shared" si="162"/>
        <v>8</v>
      </c>
      <c r="E1288" s="4">
        <v>26.4</v>
      </c>
      <c r="F1288">
        <v>11.016999999999999</v>
      </c>
      <c r="G1288">
        <f t="shared" si="163"/>
        <v>5.9239999999999995</v>
      </c>
      <c r="H1288">
        <f t="shared" si="164"/>
        <v>0.41731060606060605</v>
      </c>
      <c r="I1288">
        <f>Parameters!$B$1*H1288^(1/Parameters!$B$2)</f>
        <v>18.222388631015818</v>
      </c>
      <c r="J1288" s="4">
        <v>9.2590000000000003</v>
      </c>
      <c r="K1288" s="5">
        <v>2.294</v>
      </c>
      <c r="L1288">
        <f t="shared" si="165"/>
        <v>0.24775893725024301</v>
      </c>
      <c r="M1288">
        <f>Parameters!$B$4/53*(1+Parameters!$C$5*COS(2*PI()*(C1288-1)/53+Parameters!$C$6))</f>
        <v>4716981.1320754718</v>
      </c>
      <c r="N1288">
        <f t="shared" si="166"/>
        <v>1.2672879482636243</v>
      </c>
      <c r="O1288" s="4">
        <v>5.7000000000000002E-2</v>
      </c>
      <c r="P1288">
        <f t="shared" si="167"/>
        <v>2.8102628828366894E-4</v>
      </c>
    </row>
    <row r="1289" spans="1:16" x14ac:dyDescent="0.3">
      <c r="A1289">
        <v>9003</v>
      </c>
      <c r="B1289" s="1">
        <f t="shared" si="160"/>
        <v>52833</v>
      </c>
      <c r="C1289">
        <f t="shared" si="161"/>
        <v>35</v>
      </c>
      <c r="D1289" s="2">
        <f t="shared" si="162"/>
        <v>8</v>
      </c>
      <c r="E1289" s="4">
        <v>26.4</v>
      </c>
      <c r="F1289">
        <v>7.9420000000000002</v>
      </c>
      <c r="G1289">
        <f t="shared" si="163"/>
        <v>2.8490000000000002</v>
      </c>
      <c r="H1289">
        <f t="shared" si="164"/>
        <v>0.30083333333333334</v>
      </c>
      <c r="I1289">
        <f>Parameters!$B$1*H1289^(1/Parameters!$B$2)</f>
        <v>41.298946317924496</v>
      </c>
      <c r="J1289" s="4">
        <v>9.2590000000000003</v>
      </c>
      <c r="K1289" s="5">
        <v>3.016</v>
      </c>
      <c r="L1289">
        <f t="shared" si="165"/>
        <v>0.32573712063937788</v>
      </c>
      <c r="M1289">
        <f>Parameters!$B$4/53*(1+Parameters!$C$5*COS(2*PI()*(C1289-1)/53+Parameters!$C$6))</f>
        <v>4716981.1320754718</v>
      </c>
      <c r="N1289">
        <f t="shared" si="166"/>
        <v>1.1359194057444089</v>
      </c>
      <c r="O1289" s="4">
        <v>6.0999999999999999E-2</v>
      </c>
      <c r="P1289">
        <f t="shared" si="167"/>
        <v>3.0074743132111936E-4</v>
      </c>
    </row>
    <row r="1290" spans="1:16" x14ac:dyDescent="0.3">
      <c r="A1290">
        <v>9010</v>
      </c>
      <c r="B1290" s="1">
        <f t="shared" si="160"/>
        <v>52840</v>
      </c>
      <c r="C1290">
        <f t="shared" si="161"/>
        <v>36</v>
      </c>
      <c r="D1290" s="2">
        <f t="shared" si="162"/>
        <v>8</v>
      </c>
      <c r="E1290" s="4">
        <v>26.4</v>
      </c>
      <c r="F1290">
        <v>10.101000000000001</v>
      </c>
      <c r="G1290">
        <f t="shared" si="163"/>
        <v>5.0080000000000009</v>
      </c>
      <c r="H1290">
        <f t="shared" si="164"/>
        <v>0.38261363636363643</v>
      </c>
      <c r="I1290">
        <f>Parameters!$B$1*H1290^(1/Parameters!$B$2)</f>
        <v>22.638765996925958</v>
      </c>
      <c r="J1290" s="4">
        <v>9.2590000000000003</v>
      </c>
      <c r="K1290" s="5">
        <v>3.5710000000000002</v>
      </c>
      <c r="L1290">
        <f t="shared" si="165"/>
        <v>0.3856787990063722</v>
      </c>
      <c r="M1290">
        <f>Parameters!$B$4/53*(1+Parameters!$C$5*COS(2*PI()*(C1290-1)/53+Parameters!$C$6))</f>
        <v>4716981.1320754718</v>
      </c>
      <c r="N1290">
        <f t="shared" si="166"/>
        <v>1.0349366618411338</v>
      </c>
      <c r="O1290" s="4">
        <v>6.5000000000000002E-2</v>
      </c>
      <c r="P1290">
        <f t="shared" si="167"/>
        <v>3.2046857435856984E-4</v>
      </c>
    </row>
    <row r="1291" spans="1:16" x14ac:dyDescent="0.3">
      <c r="A1291">
        <v>9017</v>
      </c>
      <c r="B1291" s="1">
        <f t="shared" si="160"/>
        <v>52847</v>
      </c>
      <c r="C1291">
        <f t="shared" si="161"/>
        <v>37</v>
      </c>
      <c r="D1291" s="2">
        <f t="shared" si="162"/>
        <v>9</v>
      </c>
      <c r="E1291" s="4">
        <v>25</v>
      </c>
      <c r="F1291">
        <v>12.613</v>
      </c>
      <c r="G1291">
        <f t="shared" si="163"/>
        <v>7.52</v>
      </c>
      <c r="H1291">
        <f t="shared" si="164"/>
        <v>0.50451999999999997</v>
      </c>
      <c r="I1291">
        <f>Parameters!$B$1*H1291^(1/Parameters!$B$2)</f>
        <v>11.338559761308842</v>
      </c>
      <c r="J1291" s="4">
        <v>9.2590000000000003</v>
      </c>
      <c r="K1291" s="5">
        <v>3.5470000000000002</v>
      </c>
      <c r="L1291">
        <f t="shared" si="165"/>
        <v>0.38308672642834002</v>
      </c>
      <c r="M1291">
        <f>Parameters!$B$4/53*(1+Parameters!$C$5*COS(2*PI()*(C1291-1)/53+Parameters!$C$6))</f>
        <v>4716981.1320754718</v>
      </c>
      <c r="N1291">
        <f t="shared" si="166"/>
        <v>1.039303483199113</v>
      </c>
      <c r="O1291" s="4">
        <v>0.122</v>
      </c>
      <c r="P1291">
        <f t="shared" si="167"/>
        <v>6.0149486264223873E-4</v>
      </c>
    </row>
    <row r="1292" spans="1:16" x14ac:dyDescent="0.3">
      <c r="A1292">
        <v>9024</v>
      </c>
      <c r="B1292" s="1">
        <f t="shared" si="160"/>
        <v>52854</v>
      </c>
      <c r="C1292">
        <f t="shared" si="161"/>
        <v>38</v>
      </c>
      <c r="D1292" s="2">
        <f t="shared" si="162"/>
        <v>9</v>
      </c>
      <c r="E1292" s="4">
        <v>25</v>
      </c>
      <c r="F1292">
        <v>8.7490000000000006</v>
      </c>
      <c r="G1292">
        <f t="shared" si="163"/>
        <v>3.6560000000000006</v>
      </c>
      <c r="H1292">
        <f t="shared" si="164"/>
        <v>0.34996000000000005</v>
      </c>
      <c r="I1292">
        <f>Parameters!$B$1*H1292^(1/Parameters!$B$2)</f>
        <v>28.294879022609699</v>
      </c>
      <c r="J1292" s="4">
        <v>9.2590000000000003</v>
      </c>
      <c r="K1292" s="5">
        <v>3.3359999999999999</v>
      </c>
      <c r="L1292">
        <f t="shared" si="165"/>
        <v>0.3602980883464737</v>
      </c>
      <c r="M1292">
        <f>Parameters!$B$4/53*(1+Parameters!$C$5*COS(2*PI()*(C1292-1)/53+Parameters!$C$6))</f>
        <v>4716981.1320754718</v>
      </c>
      <c r="N1292">
        <f t="shared" si="166"/>
        <v>1.0776951209713492</v>
      </c>
      <c r="O1292" s="4">
        <v>5.8999999999999997E-2</v>
      </c>
      <c r="P1292">
        <f t="shared" si="167"/>
        <v>2.9088685980239412E-4</v>
      </c>
    </row>
    <row r="1293" spans="1:16" x14ac:dyDescent="0.3">
      <c r="A1293">
        <v>9031</v>
      </c>
      <c r="B1293" s="1">
        <f t="shared" si="160"/>
        <v>52861</v>
      </c>
      <c r="C1293">
        <f t="shared" si="161"/>
        <v>39</v>
      </c>
      <c r="D1293" s="2">
        <f t="shared" si="162"/>
        <v>9</v>
      </c>
      <c r="E1293" s="4">
        <v>25</v>
      </c>
      <c r="F1293">
        <v>9.0809999999999995</v>
      </c>
      <c r="G1293">
        <f t="shared" si="163"/>
        <v>3.9879999999999995</v>
      </c>
      <c r="H1293">
        <f t="shared" si="164"/>
        <v>0.36324000000000001</v>
      </c>
      <c r="I1293">
        <f>Parameters!$B$1*H1293^(1/Parameters!$B$2)</f>
        <v>25.779215295568214</v>
      </c>
      <c r="J1293" s="4">
        <v>9.2590000000000003</v>
      </c>
      <c r="K1293" s="5">
        <v>3.4020000000000001</v>
      </c>
      <c r="L1293">
        <f t="shared" si="165"/>
        <v>0.36742628793606219</v>
      </c>
      <c r="M1293">
        <f>Parameters!$B$4/53*(1+Parameters!$C$5*COS(2*PI()*(C1293-1)/53+Parameters!$C$6))</f>
        <v>4716981.1320754718</v>
      </c>
      <c r="N1293">
        <f t="shared" si="166"/>
        <v>1.0656863622369057</v>
      </c>
      <c r="O1293" s="4">
        <v>6.7000000000000004E-2</v>
      </c>
      <c r="P1293">
        <f t="shared" si="167"/>
        <v>3.3032914587729508E-4</v>
      </c>
    </row>
    <row r="1294" spans="1:16" x14ac:dyDescent="0.3">
      <c r="A1294">
        <v>9038</v>
      </c>
      <c r="B1294" s="1">
        <f t="shared" si="160"/>
        <v>52868</v>
      </c>
      <c r="C1294">
        <f t="shared" si="161"/>
        <v>40</v>
      </c>
      <c r="D1294" s="2">
        <f t="shared" si="162"/>
        <v>9</v>
      </c>
      <c r="E1294" s="4">
        <v>25</v>
      </c>
      <c r="F1294">
        <v>8.7739999999999991</v>
      </c>
      <c r="G1294">
        <f t="shared" si="163"/>
        <v>3.6809999999999992</v>
      </c>
      <c r="H1294">
        <f t="shared" si="164"/>
        <v>0.35095999999999994</v>
      </c>
      <c r="I1294">
        <f>Parameters!$B$1*H1294^(1/Parameters!$B$2)</f>
        <v>28.09375609041297</v>
      </c>
      <c r="J1294" s="4">
        <v>9.2590000000000003</v>
      </c>
      <c r="K1294" s="5">
        <v>3.3679999999999999</v>
      </c>
      <c r="L1294">
        <f t="shared" si="165"/>
        <v>0.36375418511718327</v>
      </c>
      <c r="M1294">
        <f>Parameters!$B$4/53*(1+Parameters!$C$5*COS(2*PI()*(C1294-1)/53+Parameters!$C$6))</f>
        <v>4716981.1320754718</v>
      </c>
      <c r="N1294">
        <f t="shared" si="166"/>
        <v>1.0718726924940434</v>
      </c>
      <c r="O1294" s="4">
        <v>5.8000000000000003E-2</v>
      </c>
      <c r="P1294">
        <f t="shared" si="167"/>
        <v>2.8595657404303156E-4</v>
      </c>
    </row>
    <row r="1295" spans="1:16" x14ac:dyDescent="0.3">
      <c r="A1295">
        <v>9045</v>
      </c>
      <c r="B1295" s="1">
        <f t="shared" si="160"/>
        <v>52875</v>
      </c>
      <c r="C1295">
        <f t="shared" si="161"/>
        <v>41</v>
      </c>
      <c r="D1295" s="2">
        <f t="shared" si="162"/>
        <v>10</v>
      </c>
      <c r="E1295" s="4">
        <v>24.3</v>
      </c>
      <c r="F1295">
        <v>9.2439999999999998</v>
      </c>
      <c r="G1295">
        <f t="shared" si="163"/>
        <v>4.1509999999999998</v>
      </c>
      <c r="H1295">
        <f t="shared" si="164"/>
        <v>0.38041152263374484</v>
      </c>
      <c r="I1295">
        <f>Parameters!$B$1*H1295^(1/Parameters!$B$2)</f>
        <v>22.967816145742432</v>
      </c>
      <c r="J1295" s="4">
        <v>9.2590000000000003</v>
      </c>
      <c r="K1295" s="5">
        <v>3.4550000000000001</v>
      </c>
      <c r="L1295">
        <f t="shared" si="165"/>
        <v>0.37315044821254995</v>
      </c>
      <c r="M1295">
        <f>Parameters!$B$4/53*(1+Parameters!$C$5*COS(2*PI()*(C1295-1)/53+Parameters!$C$6))</f>
        <v>4716981.1320754718</v>
      </c>
      <c r="N1295">
        <f t="shared" si="166"/>
        <v>1.0560429650713676</v>
      </c>
      <c r="O1295" s="4">
        <v>6.5000000000000002E-2</v>
      </c>
      <c r="P1295">
        <f t="shared" si="167"/>
        <v>3.2046857435856984E-4</v>
      </c>
    </row>
    <row r="1296" spans="1:16" x14ac:dyDescent="0.3">
      <c r="A1296">
        <v>9052</v>
      </c>
      <c r="B1296" s="1">
        <f t="shared" si="160"/>
        <v>52882</v>
      </c>
      <c r="C1296">
        <f t="shared" si="161"/>
        <v>42</v>
      </c>
      <c r="D1296" s="2">
        <f t="shared" si="162"/>
        <v>10</v>
      </c>
      <c r="E1296" s="4">
        <v>24.3</v>
      </c>
      <c r="F1296">
        <v>20.02</v>
      </c>
      <c r="G1296">
        <f t="shared" si="163"/>
        <v>14.927</v>
      </c>
      <c r="H1296">
        <f t="shared" si="164"/>
        <v>0.82386831275720163</v>
      </c>
      <c r="I1296">
        <f>Parameters!$B$1*H1296^(1/Parameters!$B$2)</f>
        <v>3.3274333275895835</v>
      </c>
      <c r="J1296" s="4">
        <v>9.2590000000000003</v>
      </c>
      <c r="K1296" s="5">
        <v>3.395</v>
      </c>
      <c r="L1296">
        <f t="shared" si="165"/>
        <v>0.3666702667674695</v>
      </c>
      <c r="M1296">
        <f>Parameters!$B$4/53*(1+Parameters!$C$5*COS(2*PI()*(C1296-1)/53+Parameters!$C$6))</f>
        <v>4716981.1320754718</v>
      </c>
      <c r="N1296">
        <f t="shared" si="166"/>
        <v>1.0669600184663164</v>
      </c>
      <c r="O1296" s="4">
        <v>1.1399999999999999</v>
      </c>
      <c r="P1296">
        <f t="shared" si="167"/>
        <v>5.6205257656733775E-3</v>
      </c>
    </row>
    <row r="1297" spans="1:16" x14ac:dyDescent="0.3">
      <c r="A1297">
        <v>9059</v>
      </c>
      <c r="B1297" s="1">
        <f t="shared" si="160"/>
        <v>52889</v>
      </c>
      <c r="C1297">
        <f t="shared" si="161"/>
        <v>43</v>
      </c>
      <c r="D1297" s="2">
        <f t="shared" si="162"/>
        <v>10</v>
      </c>
      <c r="E1297" s="4">
        <v>24.3</v>
      </c>
      <c r="F1297">
        <v>19.925999999999998</v>
      </c>
      <c r="G1297">
        <f t="shared" si="163"/>
        <v>14.832999999999998</v>
      </c>
      <c r="H1297">
        <f t="shared" si="164"/>
        <v>0.82</v>
      </c>
      <c r="I1297">
        <f>Parameters!$B$1*H1297^(1/Parameters!$B$2)</f>
        <v>3.3668148193550782</v>
      </c>
      <c r="J1297" s="4">
        <v>9.2590000000000003</v>
      </c>
      <c r="K1297" s="5">
        <v>3.3540000000000001</v>
      </c>
      <c r="L1297">
        <f t="shared" si="165"/>
        <v>0.36224214277999783</v>
      </c>
      <c r="M1297">
        <f>Parameters!$B$4/53*(1+Parameters!$C$5*COS(2*PI()*(C1297-1)/53+Parameters!$C$6))</f>
        <v>4716981.1320754718</v>
      </c>
      <c r="N1297">
        <f t="shared" si="166"/>
        <v>1.0744200049528647</v>
      </c>
      <c r="O1297" s="4">
        <v>17.21</v>
      </c>
      <c r="P1297">
        <f t="shared" si="167"/>
        <v>8.4850217918630566E-2</v>
      </c>
    </row>
    <row r="1298" spans="1:16" x14ac:dyDescent="0.3">
      <c r="A1298">
        <v>9066</v>
      </c>
      <c r="B1298" s="1">
        <f t="shared" si="160"/>
        <v>52896</v>
      </c>
      <c r="C1298">
        <f t="shared" si="161"/>
        <v>44</v>
      </c>
      <c r="D1298" s="2">
        <f t="shared" si="162"/>
        <v>10</v>
      </c>
      <c r="E1298" s="4">
        <v>24.3</v>
      </c>
      <c r="F1298">
        <v>19.925999999999998</v>
      </c>
      <c r="G1298">
        <f t="shared" si="163"/>
        <v>14.832999999999998</v>
      </c>
      <c r="H1298">
        <f t="shared" si="164"/>
        <v>0.82</v>
      </c>
      <c r="I1298">
        <f>Parameters!$B$1*H1298^(1/Parameters!$B$2)</f>
        <v>3.3668148193550782</v>
      </c>
      <c r="J1298" s="4">
        <v>9.2590000000000003</v>
      </c>
      <c r="K1298" s="5">
        <v>3.3969999999999998</v>
      </c>
      <c r="L1298">
        <f t="shared" si="165"/>
        <v>0.36688627281563879</v>
      </c>
      <c r="M1298">
        <f>Parameters!$B$4/53*(1+Parameters!$C$5*COS(2*PI()*(C1298-1)/53+Parameters!$C$6))</f>
        <v>4716981.1320754718</v>
      </c>
      <c r="N1298">
        <f t="shared" si="166"/>
        <v>1.0665961166864848</v>
      </c>
      <c r="O1298" s="4">
        <v>23.052</v>
      </c>
      <c r="P1298">
        <f t="shared" si="167"/>
        <v>0.11365294732482695</v>
      </c>
    </row>
    <row r="1299" spans="1:16" x14ac:dyDescent="0.3">
      <c r="A1299">
        <v>9073</v>
      </c>
      <c r="B1299" s="1">
        <f t="shared" si="160"/>
        <v>52903</v>
      </c>
      <c r="C1299">
        <f t="shared" si="161"/>
        <v>45</v>
      </c>
      <c r="D1299" s="2">
        <f t="shared" si="162"/>
        <v>11</v>
      </c>
      <c r="E1299" s="4">
        <v>24.7</v>
      </c>
      <c r="F1299">
        <v>20.254000000000001</v>
      </c>
      <c r="G1299">
        <f t="shared" si="163"/>
        <v>15.161000000000001</v>
      </c>
      <c r="H1299">
        <f t="shared" si="164"/>
        <v>0.82000000000000006</v>
      </c>
      <c r="I1299">
        <f>Parameters!$B$1*H1299^(1/Parameters!$B$2)</f>
        <v>3.3668148193550769</v>
      </c>
      <c r="J1299" s="4">
        <v>9.2590000000000003</v>
      </c>
      <c r="K1299" s="5">
        <v>3.3919999999999999</v>
      </c>
      <c r="L1299">
        <f t="shared" si="165"/>
        <v>0.36634625769521545</v>
      </c>
      <c r="M1299">
        <f>Parameters!$B$4/53*(1+Parameters!$C$5*COS(2*PI()*(C1299-1)/53+Parameters!$C$6))</f>
        <v>4716981.1320754718</v>
      </c>
      <c r="N1299">
        <f t="shared" si="166"/>
        <v>1.0675058711360639</v>
      </c>
      <c r="O1299" s="4">
        <v>29.89</v>
      </c>
      <c r="P1299">
        <f t="shared" si="167"/>
        <v>0.14736624134734849</v>
      </c>
    </row>
    <row r="1300" spans="1:16" x14ac:dyDescent="0.3">
      <c r="A1300">
        <v>9080</v>
      </c>
      <c r="B1300" s="1">
        <f t="shared" si="160"/>
        <v>52910</v>
      </c>
      <c r="C1300">
        <f t="shared" si="161"/>
        <v>46</v>
      </c>
      <c r="D1300" s="2">
        <f t="shared" si="162"/>
        <v>11</v>
      </c>
      <c r="E1300" s="4">
        <v>24.7</v>
      </c>
      <c r="F1300">
        <v>20.254000000000001</v>
      </c>
      <c r="G1300">
        <f t="shared" si="163"/>
        <v>15.161000000000001</v>
      </c>
      <c r="H1300">
        <f t="shared" si="164"/>
        <v>0.82000000000000006</v>
      </c>
      <c r="I1300">
        <f>Parameters!$B$1*H1300^(1/Parameters!$B$2)</f>
        <v>3.3668148193550769</v>
      </c>
      <c r="J1300" s="4">
        <v>9.2590000000000003</v>
      </c>
      <c r="K1300" s="5">
        <v>4.9649999999999999</v>
      </c>
      <c r="L1300">
        <f t="shared" si="165"/>
        <v>0.53623501458040823</v>
      </c>
      <c r="M1300">
        <f>Parameters!$B$4/53*(1+Parameters!$C$5*COS(2*PI()*(C1300-1)/53+Parameters!$C$6))</f>
        <v>4716981.1320754718</v>
      </c>
      <c r="N1300">
        <f t="shared" si="166"/>
        <v>0.78129712129849294</v>
      </c>
      <c r="O1300" s="4">
        <v>45.944000000000003</v>
      </c>
      <c r="P1300">
        <f t="shared" si="167"/>
        <v>0.22651704892815588</v>
      </c>
    </row>
    <row r="1301" spans="1:16" x14ac:dyDescent="0.3">
      <c r="A1301">
        <v>9087</v>
      </c>
      <c r="B1301" s="1">
        <f t="shared" si="160"/>
        <v>52917</v>
      </c>
      <c r="C1301">
        <f t="shared" si="161"/>
        <v>47</v>
      </c>
      <c r="D1301" s="2">
        <f t="shared" si="162"/>
        <v>11</v>
      </c>
      <c r="E1301" s="4">
        <v>24.7</v>
      </c>
      <c r="F1301">
        <v>23.661999999999999</v>
      </c>
      <c r="G1301">
        <f t="shared" si="163"/>
        <v>18.568999999999999</v>
      </c>
      <c r="H1301">
        <f t="shared" si="164"/>
        <v>0.95797570850202429</v>
      </c>
      <c r="I1301">
        <f>Parameters!$B$1*H1301^(1/Parameters!$B$2)</f>
        <v>2.2822731402914829</v>
      </c>
      <c r="J1301" s="4">
        <v>9.2590000000000003</v>
      </c>
      <c r="K1301" s="5">
        <v>114.479</v>
      </c>
      <c r="L1301">
        <f t="shared" si="165"/>
        <v>1</v>
      </c>
      <c r="M1301">
        <f>Parameters!$B$4/53*(1+Parameters!$C$5*COS(2*PI()*(C1301-1)/53+Parameters!$C$6))</f>
        <v>4716981.1320754718</v>
      </c>
      <c r="N1301">
        <f t="shared" si="166"/>
        <v>0</v>
      </c>
      <c r="O1301" s="4">
        <v>62.566000000000003</v>
      </c>
      <c r="P1301">
        <f t="shared" si="167"/>
        <v>0.30846825882028123</v>
      </c>
    </row>
    <row r="1302" spans="1:16" x14ac:dyDescent="0.3">
      <c r="A1302">
        <v>9094</v>
      </c>
      <c r="B1302" s="1">
        <f t="shared" si="160"/>
        <v>52924</v>
      </c>
      <c r="C1302">
        <f t="shared" si="161"/>
        <v>48</v>
      </c>
      <c r="D1302" s="2">
        <f t="shared" si="162"/>
        <v>11</v>
      </c>
      <c r="E1302" s="4">
        <v>24.7</v>
      </c>
      <c r="F1302">
        <v>25.253</v>
      </c>
      <c r="G1302">
        <f t="shared" si="163"/>
        <v>20.16</v>
      </c>
      <c r="H1302">
        <f t="shared" si="164"/>
        <v>1</v>
      </c>
      <c r="I1302">
        <f>Parameters!$B$1*H1302^(1/Parameters!$B$2)</f>
        <v>2.0499999999999998</v>
      </c>
      <c r="J1302" s="4">
        <v>9.2590000000000003</v>
      </c>
      <c r="K1302" s="5">
        <v>124.288</v>
      </c>
      <c r="L1302">
        <f t="shared" si="165"/>
        <v>1</v>
      </c>
      <c r="M1302">
        <f>Parameters!$B$4/53*(1+Parameters!$C$5*COS(2*PI()*(C1302-1)/53+Parameters!$C$6))</f>
        <v>4716981.1320754718</v>
      </c>
      <c r="N1302">
        <f t="shared" si="166"/>
        <v>0</v>
      </c>
      <c r="O1302" s="4">
        <v>77.319999999999993</v>
      </c>
      <c r="P1302">
        <f t="shared" si="167"/>
        <v>0.38120969491391715</v>
      </c>
    </row>
    <row r="1303" spans="1:16" x14ac:dyDescent="0.3">
      <c r="A1303">
        <v>9101</v>
      </c>
      <c r="B1303" s="1">
        <f t="shared" si="160"/>
        <v>52931</v>
      </c>
      <c r="C1303">
        <f t="shared" si="161"/>
        <v>49</v>
      </c>
      <c r="D1303" s="2">
        <f t="shared" si="162"/>
        <v>11</v>
      </c>
      <c r="E1303" s="4">
        <v>24.7</v>
      </c>
      <c r="F1303">
        <v>25.213999999999999</v>
      </c>
      <c r="G1303">
        <f t="shared" si="163"/>
        <v>20.120999999999999</v>
      </c>
      <c r="H1303">
        <f t="shared" si="164"/>
        <v>1</v>
      </c>
      <c r="I1303">
        <f>Parameters!$B$1*H1303^(1/Parameters!$B$2)</f>
        <v>2.0499999999999998</v>
      </c>
      <c r="J1303" s="4">
        <v>9.2590000000000003</v>
      </c>
      <c r="K1303" s="5">
        <v>73.58</v>
      </c>
      <c r="L1303">
        <f t="shared" si="165"/>
        <v>1</v>
      </c>
      <c r="M1303">
        <f>Parameters!$B$4/53*(1+Parameters!$C$5*COS(2*PI()*(C1303-1)/53+Parameters!$C$6))</f>
        <v>4716981.1320754718</v>
      </c>
      <c r="N1303">
        <f t="shared" si="166"/>
        <v>0</v>
      </c>
      <c r="O1303" s="4">
        <v>89.025999999999996</v>
      </c>
      <c r="P1303">
        <f t="shared" si="167"/>
        <v>0.43892362001301594</v>
      </c>
    </row>
    <row r="1304" spans="1:16" x14ac:dyDescent="0.3">
      <c r="A1304">
        <v>9108</v>
      </c>
      <c r="B1304" s="1">
        <f t="shared" si="160"/>
        <v>52938</v>
      </c>
      <c r="C1304">
        <f t="shared" si="161"/>
        <v>50</v>
      </c>
      <c r="D1304" s="2">
        <f t="shared" si="162"/>
        <v>12</v>
      </c>
      <c r="E1304" s="4">
        <v>25.5</v>
      </c>
      <c r="F1304">
        <v>25.219000000000001</v>
      </c>
      <c r="G1304">
        <f t="shared" si="163"/>
        <v>20.126000000000001</v>
      </c>
      <c r="H1304">
        <f t="shared" si="164"/>
        <v>0.98898039215686284</v>
      </c>
      <c r="I1304">
        <f>Parameters!$B$1*H1304^(1/Parameters!$B$2)</f>
        <v>2.1075828600297641</v>
      </c>
      <c r="J1304" s="4">
        <v>9.2590000000000003</v>
      </c>
      <c r="K1304" s="5">
        <v>62.81</v>
      </c>
      <c r="L1304">
        <f t="shared" si="165"/>
        <v>1</v>
      </c>
      <c r="M1304">
        <f>Parameters!$B$4/53*(1+Parameters!$C$5*COS(2*PI()*(C1304-1)/53+Parameters!$C$6))</f>
        <v>4716981.1320754718</v>
      </c>
      <c r="N1304">
        <f t="shared" si="166"/>
        <v>0</v>
      </c>
      <c r="O1304" s="4">
        <v>100.684</v>
      </c>
      <c r="P1304">
        <f t="shared" si="167"/>
        <v>0.49640089139566529</v>
      </c>
    </row>
    <row r="1305" spans="1:16" x14ac:dyDescent="0.3">
      <c r="A1305">
        <v>9115</v>
      </c>
      <c r="B1305" s="1">
        <f t="shared" si="160"/>
        <v>52945</v>
      </c>
      <c r="C1305">
        <f t="shared" si="161"/>
        <v>51</v>
      </c>
      <c r="D1305" s="2">
        <f t="shared" si="162"/>
        <v>12</v>
      </c>
      <c r="E1305" s="4">
        <v>25.5</v>
      </c>
      <c r="F1305">
        <v>25.219000000000001</v>
      </c>
      <c r="G1305">
        <f t="shared" si="163"/>
        <v>20.126000000000001</v>
      </c>
      <c r="H1305">
        <f t="shared" si="164"/>
        <v>0.98898039215686284</v>
      </c>
      <c r="I1305">
        <f>Parameters!$B$1*H1305^(1/Parameters!$B$2)</f>
        <v>2.1075828600297641</v>
      </c>
      <c r="J1305" s="4">
        <v>9.2590000000000003</v>
      </c>
      <c r="K1305" s="5">
        <v>111.57</v>
      </c>
      <c r="L1305">
        <f t="shared" si="165"/>
        <v>1</v>
      </c>
      <c r="M1305">
        <f>Parameters!$B$4/53*(1+Parameters!$C$5*COS(2*PI()*(C1305-1)/53+Parameters!$C$6))</f>
        <v>4716981.1320754718</v>
      </c>
      <c r="N1305">
        <f t="shared" si="166"/>
        <v>0</v>
      </c>
      <c r="O1305" s="4">
        <v>113.414</v>
      </c>
      <c r="P1305">
        <f t="shared" si="167"/>
        <v>0.5591634291123514</v>
      </c>
    </row>
    <row r="1306" spans="1:16" x14ac:dyDescent="0.3">
      <c r="A1306">
        <v>9122</v>
      </c>
      <c r="B1306" s="1">
        <f t="shared" si="160"/>
        <v>52952</v>
      </c>
      <c r="C1306">
        <f t="shared" si="161"/>
        <v>52</v>
      </c>
      <c r="D1306" s="2">
        <f t="shared" si="162"/>
        <v>12</v>
      </c>
      <c r="E1306" s="4">
        <v>25.5</v>
      </c>
      <c r="F1306">
        <v>25.5</v>
      </c>
      <c r="G1306">
        <f t="shared" si="163"/>
        <v>20.407</v>
      </c>
      <c r="H1306">
        <f t="shared" si="164"/>
        <v>1</v>
      </c>
      <c r="I1306">
        <f>Parameters!$B$1*H1306^(1/Parameters!$B$2)</f>
        <v>2.0499999999999998</v>
      </c>
      <c r="J1306" s="4">
        <v>9.2590000000000003</v>
      </c>
      <c r="K1306" s="5">
        <v>69.478999999999999</v>
      </c>
      <c r="L1306">
        <f t="shared" si="165"/>
        <v>1</v>
      </c>
      <c r="M1306">
        <f>Parameters!$B$4/53*(1+Parameters!$C$5*COS(2*PI()*(C1306-1)/53+Parameters!$C$6))</f>
        <v>4716981.1320754718</v>
      </c>
      <c r="N1306">
        <f t="shared" si="166"/>
        <v>0</v>
      </c>
      <c r="O1306" s="4">
        <v>124.836</v>
      </c>
      <c r="P1306">
        <f t="shared" si="167"/>
        <v>0.61547715305579109</v>
      </c>
    </row>
    <row r="1307" spans="1:16" x14ac:dyDescent="0.3">
      <c r="A1307">
        <v>9129</v>
      </c>
      <c r="B1307" s="1">
        <f t="shared" si="160"/>
        <v>52959</v>
      </c>
      <c r="C1307">
        <f t="shared" si="161"/>
        <v>53</v>
      </c>
      <c r="D1307" s="2">
        <f t="shared" si="162"/>
        <v>12</v>
      </c>
      <c r="E1307" s="4">
        <v>25.5</v>
      </c>
      <c r="F1307">
        <v>25.5</v>
      </c>
      <c r="G1307">
        <f t="shared" si="163"/>
        <v>20.407</v>
      </c>
      <c r="H1307">
        <f t="shared" si="164"/>
        <v>1</v>
      </c>
      <c r="I1307">
        <f>Parameters!$B$1*H1307^(1/Parameters!$B$2)</f>
        <v>2.0499999999999998</v>
      </c>
      <c r="J1307" s="4">
        <v>9.2590000000000003</v>
      </c>
      <c r="K1307" s="5">
        <v>28.408000000000001</v>
      </c>
      <c r="L1307">
        <f t="shared" si="165"/>
        <v>1</v>
      </c>
      <c r="M1307">
        <f>Parameters!$B$4/53*(1+Parameters!$C$5*COS(2*PI()*(C1307-1)/53+Parameters!$C$6))</f>
        <v>4716981.1320754718</v>
      </c>
      <c r="N1307">
        <f t="shared" si="166"/>
        <v>0</v>
      </c>
      <c r="O1307" s="4">
        <v>136.06100000000001</v>
      </c>
      <c r="P1307">
        <f t="shared" si="167"/>
        <v>0.67081961070463647</v>
      </c>
    </row>
    <row r="1308" spans="1:16" x14ac:dyDescent="0.3">
      <c r="A1308">
        <v>9136</v>
      </c>
      <c r="B1308" s="1">
        <f t="shared" si="160"/>
        <v>52966</v>
      </c>
      <c r="C1308">
        <f t="shared" si="161"/>
        <v>1</v>
      </c>
      <c r="D1308" s="2">
        <f t="shared" si="162"/>
        <v>1</v>
      </c>
      <c r="E1308" s="4">
        <v>24.7</v>
      </c>
      <c r="F1308">
        <v>24.7</v>
      </c>
      <c r="G1308">
        <f t="shared" si="163"/>
        <v>19.606999999999999</v>
      </c>
      <c r="H1308">
        <f t="shared" si="164"/>
        <v>1</v>
      </c>
      <c r="I1308">
        <f>Parameters!$B$1*H1308^(1/Parameters!$B$2)</f>
        <v>2.0499999999999998</v>
      </c>
      <c r="J1308" s="4">
        <v>9.2590000000000003</v>
      </c>
      <c r="K1308" s="5">
        <v>30.911000000000001</v>
      </c>
      <c r="L1308">
        <f t="shared" si="165"/>
        <v>1</v>
      </c>
      <c r="M1308">
        <f>Parameters!$B$4/53*(1+Parameters!$C$5*COS(2*PI()*(C1308-1)/53+Parameters!$C$6))</f>
        <v>4716981.1320754718</v>
      </c>
      <c r="N1308">
        <f t="shared" si="166"/>
        <v>0</v>
      </c>
      <c r="O1308" s="4">
        <v>148.10499999999999</v>
      </c>
      <c r="P1308">
        <f t="shared" si="167"/>
        <v>0.73019997239039969</v>
      </c>
    </row>
    <row r="1309" spans="1:16" x14ac:dyDescent="0.3">
      <c r="A1309">
        <v>9143</v>
      </c>
      <c r="B1309" s="1">
        <f t="shared" si="160"/>
        <v>52973</v>
      </c>
      <c r="C1309">
        <f t="shared" si="161"/>
        <v>2</v>
      </c>
      <c r="D1309" s="2">
        <f t="shared" si="162"/>
        <v>1</v>
      </c>
      <c r="E1309" s="4">
        <v>24.7</v>
      </c>
      <c r="F1309">
        <v>24.7</v>
      </c>
      <c r="G1309">
        <f t="shared" si="163"/>
        <v>19.606999999999999</v>
      </c>
      <c r="H1309">
        <f t="shared" si="164"/>
        <v>1</v>
      </c>
      <c r="I1309">
        <f>Parameters!$B$1*H1309^(1/Parameters!$B$2)</f>
        <v>2.0499999999999998</v>
      </c>
      <c r="J1309" s="4">
        <v>9.2590000000000003</v>
      </c>
      <c r="K1309" s="5">
        <v>37.368000000000002</v>
      </c>
      <c r="L1309">
        <f t="shared" si="165"/>
        <v>1</v>
      </c>
      <c r="M1309">
        <f>Parameters!$B$4/53*(1+Parameters!$C$5*COS(2*PI()*(C1309-1)/53+Parameters!$C$6))</f>
        <v>4716981.1320754718</v>
      </c>
      <c r="N1309">
        <f t="shared" si="166"/>
        <v>0</v>
      </c>
      <c r="O1309" s="4">
        <v>162.19900000000001</v>
      </c>
      <c r="P1309">
        <f t="shared" si="167"/>
        <v>0.79968741988285641</v>
      </c>
    </row>
    <row r="1310" spans="1:16" x14ac:dyDescent="0.3">
      <c r="A1310">
        <v>9150</v>
      </c>
      <c r="B1310" s="1">
        <f t="shared" si="160"/>
        <v>52980</v>
      </c>
      <c r="C1310">
        <f t="shared" si="161"/>
        <v>3</v>
      </c>
      <c r="D1310" s="2">
        <f t="shared" si="162"/>
        <v>1</v>
      </c>
      <c r="E1310" s="4">
        <v>24.7</v>
      </c>
      <c r="F1310">
        <v>24.7</v>
      </c>
      <c r="G1310">
        <f t="shared" si="163"/>
        <v>19.606999999999999</v>
      </c>
      <c r="H1310">
        <f t="shared" si="164"/>
        <v>1</v>
      </c>
      <c r="I1310">
        <f>Parameters!$B$1*H1310^(1/Parameters!$B$2)</f>
        <v>2.0499999999999998</v>
      </c>
      <c r="J1310" s="4">
        <v>9.2590000000000003</v>
      </c>
      <c r="K1310" s="5">
        <v>46.453000000000003</v>
      </c>
      <c r="L1310">
        <f t="shared" si="165"/>
        <v>1</v>
      </c>
      <c r="M1310">
        <f>Parameters!$B$4/53*(1+Parameters!$C$5*COS(2*PI()*(C1310-1)/53+Parameters!$C$6))</f>
        <v>4716981.1320754718</v>
      </c>
      <c r="N1310">
        <f t="shared" si="166"/>
        <v>0</v>
      </c>
      <c r="O1310" s="4">
        <v>175.233</v>
      </c>
      <c r="P1310">
        <f t="shared" si="167"/>
        <v>0.86394876447038871</v>
      </c>
    </row>
    <row r="1311" spans="1:16" x14ac:dyDescent="0.3">
      <c r="A1311">
        <v>9157</v>
      </c>
      <c r="B1311" s="1">
        <f t="shared" si="160"/>
        <v>52987</v>
      </c>
      <c r="C1311">
        <f t="shared" si="161"/>
        <v>4</v>
      </c>
      <c r="D1311" s="2">
        <f t="shared" si="162"/>
        <v>1</v>
      </c>
      <c r="E1311" s="4">
        <v>24.7</v>
      </c>
      <c r="F1311">
        <v>24.7</v>
      </c>
      <c r="G1311">
        <f t="shared" si="163"/>
        <v>19.606999999999999</v>
      </c>
      <c r="H1311">
        <f t="shared" si="164"/>
        <v>1</v>
      </c>
      <c r="I1311">
        <f>Parameters!$B$1*H1311^(1/Parameters!$B$2)</f>
        <v>2.0499999999999998</v>
      </c>
      <c r="J1311" s="4">
        <v>9.2590000000000003</v>
      </c>
      <c r="K1311" s="5">
        <v>18.454000000000001</v>
      </c>
      <c r="L1311">
        <f t="shared" si="165"/>
        <v>1</v>
      </c>
      <c r="M1311">
        <f>Parameters!$B$4/53*(1+Parameters!$C$5*COS(2*PI()*(C1311-1)/53+Parameters!$C$6))</f>
        <v>4716981.1320754718</v>
      </c>
      <c r="N1311">
        <f t="shared" si="166"/>
        <v>0</v>
      </c>
      <c r="O1311" s="4">
        <v>188.69300000000001</v>
      </c>
      <c r="P1311">
        <f t="shared" si="167"/>
        <v>0.93031041079140953</v>
      </c>
    </row>
    <row r="1312" spans="1:16" x14ac:dyDescent="0.3">
      <c r="A1312">
        <v>9164</v>
      </c>
      <c r="B1312" s="1">
        <f t="shared" si="160"/>
        <v>52994</v>
      </c>
      <c r="C1312">
        <f t="shared" si="161"/>
        <v>5</v>
      </c>
      <c r="D1312" s="2">
        <f t="shared" si="162"/>
        <v>2</v>
      </c>
      <c r="E1312" s="4">
        <v>24.4</v>
      </c>
      <c r="F1312">
        <v>24.4</v>
      </c>
      <c r="G1312">
        <f t="shared" si="163"/>
        <v>19.306999999999999</v>
      </c>
      <c r="H1312">
        <f t="shared" si="164"/>
        <v>1</v>
      </c>
      <c r="I1312">
        <f>Parameters!$B$1*H1312^(1/Parameters!$B$2)</f>
        <v>2.0499999999999998</v>
      </c>
      <c r="J1312" s="4">
        <v>9.2590000000000003</v>
      </c>
      <c r="K1312" s="5">
        <v>172.28399999999999</v>
      </c>
      <c r="L1312">
        <f t="shared" si="165"/>
        <v>1</v>
      </c>
      <c r="M1312">
        <f>Parameters!$B$4/53*(1+Parameters!$C$5*COS(2*PI()*(C1312-1)/53+Parameters!$C$6))</f>
        <v>4716981.1320754718</v>
      </c>
      <c r="N1312">
        <f t="shared" si="166"/>
        <v>0</v>
      </c>
      <c r="O1312" s="4">
        <v>202.126</v>
      </c>
      <c r="P1312">
        <f t="shared" si="167"/>
        <v>0.9965389393969275</v>
      </c>
    </row>
    <row r="1313" spans="1:16" x14ac:dyDescent="0.3">
      <c r="A1313">
        <v>9171</v>
      </c>
      <c r="B1313" s="1">
        <f t="shared" si="160"/>
        <v>53001</v>
      </c>
      <c r="C1313">
        <f t="shared" si="161"/>
        <v>6</v>
      </c>
      <c r="D1313" s="2">
        <f t="shared" si="162"/>
        <v>2</v>
      </c>
      <c r="E1313" s="4">
        <v>24.4</v>
      </c>
      <c r="F1313">
        <v>24.4</v>
      </c>
      <c r="G1313">
        <f t="shared" si="163"/>
        <v>19.306999999999999</v>
      </c>
      <c r="H1313">
        <f t="shared" si="164"/>
        <v>1</v>
      </c>
      <c r="I1313">
        <f>Parameters!$B$1*H1313^(1/Parameters!$B$2)</f>
        <v>2.0499999999999998</v>
      </c>
      <c r="J1313" s="4">
        <v>9.2590000000000003</v>
      </c>
      <c r="K1313" s="5">
        <v>192.17599999999999</v>
      </c>
      <c r="L1313">
        <f t="shared" si="165"/>
        <v>1</v>
      </c>
      <c r="M1313">
        <f>Parameters!$B$4/53*(1+Parameters!$C$5*COS(2*PI()*(C1313-1)/53+Parameters!$C$6))</f>
        <v>4716981.1320754718</v>
      </c>
      <c r="N1313">
        <f t="shared" si="166"/>
        <v>0</v>
      </c>
      <c r="O1313" s="4">
        <v>202.126</v>
      </c>
      <c r="P1313">
        <f t="shared" si="167"/>
        <v>0.9965389393969275</v>
      </c>
    </row>
    <row r="1314" spans="1:16" x14ac:dyDescent="0.3">
      <c r="A1314">
        <v>9178</v>
      </c>
      <c r="B1314" s="1">
        <f t="shared" si="160"/>
        <v>53008</v>
      </c>
      <c r="C1314">
        <f t="shared" si="161"/>
        <v>7</v>
      </c>
      <c r="D1314" s="2">
        <f t="shared" si="162"/>
        <v>2</v>
      </c>
      <c r="E1314" s="4">
        <v>24.4</v>
      </c>
      <c r="F1314">
        <v>24.4</v>
      </c>
      <c r="G1314">
        <f t="shared" si="163"/>
        <v>19.306999999999999</v>
      </c>
      <c r="H1314">
        <f t="shared" si="164"/>
        <v>1</v>
      </c>
      <c r="I1314">
        <f>Parameters!$B$1*H1314^(1/Parameters!$B$2)</f>
        <v>2.0499999999999998</v>
      </c>
      <c r="J1314" s="4">
        <v>9.2590000000000003</v>
      </c>
      <c r="K1314" s="5">
        <v>133.172</v>
      </c>
      <c r="L1314">
        <f t="shared" si="165"/>
        <v>1</v>
      </c>
      <c r="M1314">
        <f>Parameters!$B$4/53*(1+Parameters!$C$5*COS(2*PI()*(C1314-1)/53+Parameters!$C$6))</f>
        <v>4716981.1320754718</v>
      </c>
      <c r="N1314">
        <f t="shared" si="166"/>
        <v>0</v>
      </c>
      <c r="O1314" s="4">
        <v>202.126</v>
      </c>
      <c r="P1314">
        <f t="shared" si="167"/>
        <v>0.9965389393969275</v>
      </c>
    </row>
    <row r="1315" spans="1:16" x14ac:dyDescent="0.3">
      <c r="A1315">
        <v>9185</v>
      </c>
      <c r="B1315" s="1">
        <f t="shared" si="160"/>
        <v>53015</v>
      </c>
      <c r="C1315">
        <f t="shared" si="161"/>
        <v>8</v>
      </c>
      <c r="D1315" s="2">
        <f t="shared" si="162"/>
        <v>2</v>
      </c>
      <c r="E1315" s="4">
        <v>24.4</v>
      </c>
      <c r="F1315">
        <v>24.4</v>
      </c>
      <c r="G1315">
        <f t="shared" si="163"/>
        <v>19.306999999999999</v>
      </c>
      <c r="H1315">
        <f t="shared" si="164"/>
        <v>1</v>
      </c>
      <c r="I1315">
        <f>Parameters!$B$1*H1315^(1/Parameters!$B$2)</f>
        <v>2.0499999999999998</v>
      </c>
      <c r="J1315" s="4">
        <v>9.2590000000000003</v>
      </c>
      <c r="K1315" s="5">
        <v>73.356999999999999</v>
      </c>
      <c r="L1315">
        <f t="shared" si="165"/>
        <v>1</v>
      </c>
      <c r="M1315">
        <f>Parameters!$B$4/53*(1+Parameters!$C$5*COS(2*PI()*(C1315-1)/53+Parameters!$C$6))</f>
        <v>4716981.1320754718</v>
      </c>
      <c r="N1315">
        <f t="shared" si="166"/>
        <v>0</v>
      </c>
      <c r="O1315" s="4">
        <v>202.126</v>
      </c>
      <c r="P1315">
        <f t="shared" si="167"/>
        <v>0.9965389393969275</v>
      </c>
    </row>
    <row r="1316" spans="1:16" x14ac:dyDescent="0.3">
      <c r="A1316">
        <v>9192</v>
      </c>
      <c r="B1316" s="1">
        <f t="shared" si="160"/>
        <v>53022</v>
      </c>
      <c r="C1316">
        <f t="shared" si="161"/>
        <v>9</v>
      </c>
      <c r="D1316" s="2">
        <f t="shared" si="162"/>
        <v>3</v>
      </c>
      <c r="E1316" s="4">
        <v>24.1</v>
      </c>
      <c r="F1316">
        <v>24.1</v>
      </c>
      <c r="G1316">
        <f t="shared" si="163"/>
        <v>19.007000000000001</v>
      </c>
      <c r="H1316">
        <f t="shared" si="164"/>
        <v>1</v>
      </c>
      <c r="I1316">
        <f>Parameters!$B$1*H1316^(1/Parameters!$B$2)</f>
        <v>2.0499999999999998</v>
      </c>
      <c r="J1316" s="4">
        <v>9.2590000000000003</v>
      </c>
      <c r="K1316" s="5">
        <v>51.408000000000001</v>
      </c>
      <c r="L1316">
        <f t="shared" si="165"/>
        <v>1</v>
      </c>
      <c r="M1316">
        <f>Parameters!$B$4/53*(1+Parameters!$C$5*COS(2*PI()*(C1316-1)/53+Parameters!$C$6))</f>
        <v>4716981.1320754718</v>
      </c>
      <c r="N1316">
        <f t="shared" si="166"/>
        <v>0</v>
      </c>
      <c r="O1316" s="4">
        <v>202.13</v>
      </c>
      <c r="P1316">
        <f t="shared" si="167"/>
        <v>0.99655866053996489</v>
      </c>
    </row>
    <row r="1317" spans="1:16" x14ac:dyDescent="0.3">
      <c r="A1317">
        <v>9199</v>
      </c>
      <c r="B1317" s="1">
        <f t="shared" si="160"/>
        <v>53029</v>
      </c>
      <c r="C1317">
        <f t="shared" si="161"/>
        <v>10</v>
      </c>
      <c r="D1317" s="2">
        <f t="shared" si="162"/>
        <v>3</v>
      </c>
      <c r="E1317" s="4">
        <v>24.1</v>
      </c>
      <c r="F1317">
        <v>24.1</v>
      </c>
      <c r="G1317">
        <f t="shared" si="163"/>
        <v>19.007000000000001</v>
      </c>
      <c r="H1317">
        <f t="shared" si="164"/>
        <v>1</v>
      </c>
      <c r="I1317">
        <f>Parameters!$B$1*H1317^(1/Parameters!$B$2)</f>
        <v>2.0499999999999998</v>
      </c>
      <c r="J1317" s="4">
        <v>9.2590000000000003</v>
      </c>
      <c r="K1317" s="5">
        <v>38.881</v>
      </c>
      <c r="L1317">
        <f t="shared" si="165"/>
        <v>1</v>
      </c>
      <c r="M1317">
        <f>Parameters!$B$4/53*(1+Parameters!$C$5*COS(2*PI()*(C1317-1)/53+Parameters!$C$6))</f>
        <v>4716981.1320754718</v>
      </c>
      <c r="N1317">
        <f t="shared" si="166"/>
        <v>0</v>
      </c>
      <c r="O1317" s="4">
        <v>202.13</v>
      </c>
      <c r="P1317">
        <f t="shared" si="167"/>
        <v>0.99655866053996489</v>
      </c>
    </row>
    <row r="1318" spans="1:16" x14ac:dyDescent="0.3">
      <c r="A1318">
        <v>9206</v>
      </c>
      <c r="B1318" s="1">
        <f t="shared" si="160"/>
        <v>53036</v>
      </c>
      <c r="C1318">
        <f t="shared" si="161"/>
        <v>11</v>
      </c>
      <c r="D1318" s="2">
        <f t="shared" si="162"/>
        <v>3</v>
      </c>
      <c r="E1318" s="4">
        <v>24.1</v>
      </c>
      <c r="F1318">
        <v>24.1</v>
      </c>
      <c r="G1318">
        <f t="shared" si="163"/>
        <v>19.007000000000001</v>
      </c>
      <c r="H1318">
        <f t="shared" si="164"/>
        <v>1</v>
      </c>
      <c r="I1318">
        <f>Parameters!$B$1*H1318^(1/Parameters!$B$2)</f>
        <v>2.0499999999999998</v>
      </c>
      <c r="J1318" s="4">
        <v>9.2590000000000003</v>
      </c>
      <c r="K1318" s="5">
        <v>31.463999999999999</v>
      </c>
      <c r="L1318">
        <f t="shared" si="165"/>
        <v>1</v>
      </c>
      <c r="M1318">
        <f>Parameters!$B$4/53*(1+Parameters!$C$5*COS(2*PI()*(C1318-1)/53+Parameters!$C$6))</f>
        <v>4716981.1320754718</v>
      </c>
      <c r="N1318">
        <f t="shared" si="166"/>
        <v>0</v>
      </c>
      <c r="O1318" s="4">
        <v>202.13</v>
      </c>
      <c r="P1318">
        <f t="shared" si="167"/>
        <v>0.99655866053996489</v>
      </c>
    </row>
    <row r="1319" spans="1:16" x14ac:dyDescent="0.3">
      <c r="A1319">
        <v>9213</v>
      </c>
      <c r="B1319" s="1">
        <f t="shared" si="160"/>
        <v>53043</v>
      </c>
      <c r="C1319">
        <f t="shared" si="161"/>
        <v>12</v>
      </c>
      <c r="D1319" s="2">
        <f t="shared" si="162"/>
        <v>3</v>
      </c>
      <c r="E1319" s="4">
        <v>24.1</v>
      </c>
      <c r="F1319">
        <v>24.1</v>
      </c>
      <c r="G1319">
        <f t="shared" si="163"/>
        <v>19.007000000000001</v>
      </c>
      <c r="H1319">
        <f t="shared" si="164"/>
        <v>1</v>
      </c>
      <c r="I1319">
        <f>Parameters!$B$1*H1319^(1/Parameters!$B$2)</f>
        <v>2.0499999999999998</v>
      </c>
      <c r="J1319" s="4">
        <v>9.2590000000000003</v>
      </c>
      <c r="K1319" s="5">
        <v>34.030999999999999</v>
      </c>
      <c r="L1319">
        <f t="shared" si="165"/>
        <v>1</v>
      </c>
      <c r="M1319">
        <f>Parameters!$B$4/53*(1+Parameters!$C$5*COS(2*PI()*(C1319-1)/53+Parameters!$C$6))</f>
        <v>4716981.1320754718</v>
      </c>
      <c r="N1319">
        <f t="shared" si="166"/>
        <v>0</v>
      </c>
      <c r="O1319" s="4">
        <v>202.13</v>
      </c>
      <c r="P1319">
        <f t="shared" si="167"/>
        <v>0.99655866053996489</v>
      </c>
    </row>
    <row r="1320" spans="1:16" x14ac:dyDescent="0.3">
      <c r="A1320">
        <v>9220</v>
      </c>
      <c r="B1320" s="1">
        <f t="shared" si="160"/>
        <v>53050</v>
      </c>
      <c r="C1320">
        <f t="shared" si="161"/>
        <v>13</v>
      </c>
      <c r="D1320" s="2">
        <f t="shared" si="162"/>
        <v>3</v>
      </c>
      <c r="E1320" s="4">
        <v>24.1</v>
      </c>
      <c r="F1320">
        <v>24.1</v>
      </c>
      <c r="G1320">
        <f t="shared" si="163"/>
        <v>19.007000000000001</v>
      </c>
      <c r="H1320">
        <f t="shared" si="164"/>
        <v>1</v>
      </c>
      <c r="I1320">
        <f>Parameters!$B$1*H1320^(1/Parameters!$B$2)</f>
        <v>2.0499999999999998</v>
      </c>
      <c r="J1320" s="4">
        <v>9.2590000000000003</v>
      </c>
      <c r="K1320" s="5">
        <v>23.727</v>
      </c>
      <c r="L1320">
        <f t="shared" si="165"/>
        <v>1</v>
      </c>
      <c r="M1320">
        <f>Parameters!$B$4/53*(1+Parameters!$C$5*COS(2*PI()*(C1320-1)/53+Parameters!$C$6))</f>
        <v>4716981.1320754718</v>
      </c>
      <c r="N1320">
        <f t="shared" si="166"/>
        <v>0</v>
      </c>
      <c r="O1320" s="4">
        <v>202.13</v>
      </c>
      <c r="P1320">
        <f t="shared" si="167"/>
        <v>0.99655866053996489</v>
      </c>
    </row>
    <row r="1321" spans="1:16" x14ac:dyDescent="0.3">
      <c r="A1321">
        <v>9227</v>
      </c>
      <c r="B1321" s="1">
        <f t="shared" si="160"/>
        <v>53057</v>
      </c>
      <c r="C1321">
        <f t="shared" si="161"/>
        <v>14</v>
      </c>
      <c r="D1321" s="2">
        <f t="shared" si="162"/>
        <v>4</v>
      </c>
      <c r="E1321" s="4">
        <v>24.1</v>
      </c>
      <c r="F1321">
        <v>24.1</v>
      </c>
      <c r="G1321">
        <f t="shared" si="163"/>
        <v>19.007000000000001</v>
      </c>
      <c r="H1321">
        <f t="shared" si="164"/>
        <v>1</v>
      </c>
      <c r="I1321">
        <f>Parameters!$B$1*H1321^(1/Parameters!$B$2)</f>
        <v>2.0499999999999998</v>
      </c>
      <c r="J1321" s="4">
        <v>9.2590000000000003</v>
      </c>
      <c r="K1321" s="5">
        <v>18.535</v>
      </c>
      <c r="L1321">
        <f t="shared" si="165"/>
        <v>1</v>
      </c>
      <c r="M1321">
        <f>Parameters!$B$4/53*(1+Parameters!$C$5*COS(2*PI()*(C1321-1)/53+Parameters!$C$6))</f>
        <v>4716981.1320754718</v>
      </c>
      <c r="N1321">
        <f t="shared" si="166"/>
        <v>0</v>
      </c>
      <c r="O1321" s="4">
        <v>202.12700000000001</v>
      </c>
      <c r="P1321">
        <f t="shared" si="167"/>
        <v>0.99654386968268682</v>
      </c>
    </row>
    <row r="1322" spans="1:16" x14ac:dyDescent="0.3">
      <c r="A1322">
        <v>9234</v>
      </c>
      <c r="B1322" s="1">
        <f t="shared" si="160"/>
        <v>53064</v>
      </c>
      <c r="C1322">
        <f t="shared" si="161"/>
        <v>15</v>
      </c>
      <c r="D1322" s="2">
        <f t="shared" si="162"/>
        <v>4</v>
      </c>
      <c r="E1322" s="4">
        <v>24.1</v>
      </c>
      <c r="F1322">
        <v>24.1</v>
      </c>
      <c r="G1322">
        <f t="shared" si="163"/>
        <v>19.007000000000001</v>
      </c>
      <c r="H1322">
        <f t="shared" si="164"/>
        <v>1</v>
      </c>
      <c r="I1322">
        <f>Parameters!$B$1*H1322^(1/Parameters!$B$2)</f>
        <v>2.0499999999999998</v>
      </c>
      <c r="J1322" s="4">
        <v>9.2590000000000003</v>
      </c>
      <c r="K1322" s="5">
        <v>12.201000000000001</v>
      </c>
      <c r="L1322">
        <f t="shared" si="165"/>
        <v>1</v>
      </c>
      <c r="M1322">
        <f>Parameters!$B$4/53*(1+Parameters!$C$5*COS(2*PI()*(C1322-1)/53+Parameters!$C$6))</f>
        <v>4716981.1320754718</v>
      </c>
      <c r="N1322">
        <f t="shared" si="166"/>
        <v>0</v>
      </c>
      <c r="O1322" s="4">
        <v>202.12700000000001</v>
      </c>
      <c r="P1322">
        <f t="shared" si="167"/>
        <v>0.99654386968268682</v>
      </c>
    </row>
    <row r="1323" spans="1:16" x14ac:dyDescent="0.3">
      <c r="A1323">
        <v>9241</v>
      </c>
      <c r="B1323" s="1">
        <f t="shared" si="160"/>
        <v>53071</v>
      </c>
      <c r="C1323">
        <f t="shared" si="161"/>
        <v>16</v>
      </c>
      <c r="D1323" s="2">
        <f t="shared" si="162"/>
        <v>4</v>
      </c>
      <c r="E1323" s="4">
        <v>24.1</v>
      </c>
      <c r="F1323">
        <v>24.190999999999999</v>
      </c>
      <c r="G1323">
        <f t="shared" si="163"/>
        <v>19.097999999999999</v>
      </c>
      <c r="H1323">
        <f t="shared" si="164"/>
        <v>1</v>
      </c>
      <c r="I1323">
        <f>Parameters!$B$1*H1323^(1/Parameters!$B$2)</f>
        <v>2.0499999999999998</v>
      </c>
      <c r="J1323" s="4">
        <v>9.2590000000000003</v>
      </c>
      <c r="K1323" s="5">
        <v>9.0459999999999994</v>
      </c>
      <c r="L1323">
        <f t="shared" si="165"/>
        <v>0.97699535586996422</v>
      </c>
      <c r="M1323">
        <f>Parameters!$B$4/53*(1+Parameters!$C$5*COS(2*PI()*(C1323-1)/53+Parameters!$C$6))</f>
        <v>4716981.1320754718</v>
      </c>
      <c r="N1323">
        <f t="shared" si="166"/>
        <v>3.8755539552068001E-2</v>
      </c>
      <c r="O1323" s="4">
        <v>201.67</v>
      </c>
      <c r="P1323">
        <f t="shared" si="167"/>
        <v>0.99429072909065797</v>
      </c>
    </row>
    <row r="1324" spans="1:16" x14ac:dyDescent="0.3">
      <c r="A1324">
        <v>9248</v>
      </c>
      <c r="B1324" s="1">
        <f t="shared" si="160"/>
        <v>53078</v>
      </c>
      <c r="C1324">
        <f t="shared" si="161"/>
        <v>17</v>
      </c>
      <c r="D1324" s="2">
        <f t="shared" si="162"/>
        <v>4</v>
      </c>
      <c r="E1324" s="4">
        <v>24.1</v>
      </c>
      <c r="F1324">
        <v>24.251000000000001</v>
      </c>
      <c r="G1324">
        <f t="shared" si="163"/>
        <v>19.158000000000001</v>
      </c>
      <c r="H1324">
        <f t="shared" si="164"/>
        <v>1</v>
      </c>
      <c r="I1324">
        <f>Parameters!$B$1*H1324^(1/Parameters!$B$2)</f>
        <v>2.0499999999999998</v>
      </c>
      <c r="J1324" s="4">
        <v>9.2590000000000003</v>
      </c>
      <c r="K1324" s="5">
        <v>11.036</v>
      </c>
      <c r="L1324">
        <f t="shared" si="165"/>
        <v>1</v>
      </c>
      <c r="M1324">
        <f>Parameters!$B$4/53*(1+Parameters!$C$5*COS(2*PI()*(C1324-1)/53+Parameters!$C$6))</f>
        <v>4716981.1320754718</v>
      </c>
      <c r="N1324">
        <f t="shared" si="166"/>
        <v>0</v>
      </c>
      <c r="O1324" s="4">
        <v>202.209</v>
      </c>
      <c r="P1324">
        <f t="shared" si="167"/>
        <v>0.99694815311495455</v>
      </c>
    </row>
    <row r="1325" spans="1:16" x14ac:dyDescent="0.3">
      <c r="A1325">
        <v>9255</v>
      </c>
      <c r="B1325" s="1">
        <f t="shared" si="160"/>
        <v>53085</v>
      </c>
      <c r="C1325">
        <f t="shared" si="161"/>
        <v>18</v>
      </c>
      <c r="D1325" s="2">
        <f t="shared" si="162"/>
        <v>5</v>
      </c>
      <c r="E1325" s="4">
        <v>25.1</v>
      </c>
      <c r="F1325">
        <v>25.1</v>
      </c>
      <c r="G1325">
        <f t="shared" si="163"/>
        <v>20.007000000000001</v>
      </c>
      <c r="H1325">
        <f t="shared" si="164"/>
        <v>1</v>
      </c>
      <c r="I1325">
        <f>Parameters!$B$1*H1325^(1/Parameters!$B$2)</f>
        <v>2.0499999999999998</v>
      </c>
      <c r="J1325" s="4">
        <v>9.2590000000000003</v>
      </c>
      <c r="K1325" s="5">
        <v>16.506</v>
      </c>
      <c r="L1325">
        <f t="shared" si="165"/>
        <v>1</v>
      </c>
      <c r="M1325">
        <f>Parameters!$B$4/53*(1+Parameters!$C$5*COS(2*PI()*(C1325-1)/53+Parameters!$C$6))</f>
        <v>4716981.1320754718</v>
      </c>
      <c r="N1325">
        <f t="shared" si="166"/>
        <v>0</v>
      </c>
      <c r="O1325" s="4">
        <v>202.08600000000001</v>
      </c>
      <c r="P1325">
        <f t="shared" si="167"/>
        <v>0.99634172796655296</v>
      </c>
    </row>
    <row r="1326" spans="1:16" x14ac:dyDescent="0.3">
      <c r="A1326">
        <v>9262</v>
      </c>
      <c r="B1326" s="1">
        <f t="shared" si="160"/>
        <v>53092</v>
      </c>
      <c r="C1326">
        <f t="shared" si="161"/>
        <v>19</v>
      </c>
      <c r="D1326" s="2">
        <f t="shared" si="162"/>
        <v>5</v>
      </c>
      <c r="E1326" s="4">
        <v>25.1</v>
      </c>
      <c r="F1326">
        <v>25.190999999999999</v>
      </c>
      <c r="G1326">
        <f t="shared" si="163"/>
        <v>20.097999999999999</v>
      </c>
      <c r="H1326">
        <f t="shared" si="164"/>
        <v>1</v>
      </c>
      <c r="I1326">
        <f>Parameters!$B$1*H1326^(1/Parameters!$B$2)</f>
        <v>2.0499999999999998</v>
      </c>
      <c r="J1326" s="4">
        <v>9.2590000000000003</v>
      </c>
      <c r="K1326" s="5">
        <v>9.1850000000000005</v>
      </c>
      <c r="L1326">
        <f t="shared" si="165"/>
        <v>0.99200777621773406</v>
      </c>
      <c r="M1326">
        <f>Parameters!$B$4/53*(1+Parameters!$C$5*COS(2*PI()*(C1326-1)/53+Parameters!$C$6))</f>
        <v>4716981.1320754718</v>
      </c>
      <c r="N1326">
        <f t="shared" si="166"/>
        <v>1.3464365853770083E-2</v>
      </c>
      <c r="O1326" s="4">
        <v>199.38200000000001</v>
      </c>
      <c r="P1326">
        <f t="shared" si="167"/>
        <v>0.9830102352732365</v>
      </c>
    </row>
    <row r="1327" spans="1:16" x14ac:dyDescent="0.3">
      <c r="A1327">
        <v>9269</v>
      </c>
      <c r="B1327" s="1">
        <f t="shared" si="160"/>
        <v>53099</v>
      </c>
      <c r="C1327">
        <f t="shared" si="161"/>
        <v>20</v>
      </c>
      <c r="D1327" s="2">
        <f t="shared" si="162"/>
        <v>5</v>
      </c>
      <c r="E1327" s="4">
        <v>25.1</v>
      </c>
      <c r="F1327">
        <v>25.190999999999999</v>
      </c>
      <c r="G1327">
        <f t="shared" si="163"/>
        <v>20.097999999999999</v>
      </c>
      <c r="H1327">
        <f t="shared" si="164"/>
        <v>1</v>
      </c>
      <c r="I1327">
        <f>Parameters!$B$1*H1327^(1/Parameters!$B$2)</f>
        <v>2.0499999999999998</v>
      </c>
      <c r="J1327" s="4">
        <v>9.2590000000000003</v>
      </c>
      <c r="K1327" s="5">
        <v>6.8840000000000003</v>
      </c>
      <c r="L1327">
        <f t="shared" si="165"/>
        <v>0.74349281779889842</v>
      </c>
      <c r="M1327">
        <f>Parameters!$B$4/53*(1+Parameters!$C$5*COS(2*PI()*(C1327-1)/53+Parameters!$C$6))</f>
        <v>4716981.1320754718</v>
      </c>
      <c r="N1327">
        <f t="shared" si="166"/>
        <v>0.43213336355005133</v>
      </c>
      <c r="O1327" s="4">
        <v>195.73400000000001</v>
      </c>
      <c r="P1327">
        <f t="shared" si="167"/>
        <v>0.96502455282308164</v>
      </c>
    </row>
    <row r="1328" spans="1:16" x14ac:dyDescent="0.3">
      <c r="A1328">
        <v>9276</v>
      </c>
      <c r="B1328" s="1">
        <f t="shared" si="160"/>
        <v>53106</v>
      </c>
      <c r="C1328">
        <f t="shared" si="161"/>
        <v>21</v>
      </c>
      <c r="D1328" s="2">
        <f t="shared" si="162"/>
        <v>5</v>
      </c>
      <c r="E1328" s="4">
        <v>25.1</v>
      </c>
      <c r="F1328">
        <v>25.190999999999999</v>
      </c>
      <c r="G1328">
        <f t="shared" si="163"/>
        <v>20.097999999999999</v>
      </c>
      <c r="H1328">
        <f t="shared" si="164"/>
        <v>1</v>
      </c>
      <c r="I1328">
        <f>Parameters!$B$1*H1328^(1/Parameters!$B$2)</f>
        <v>2.0499999999999998</v>
      </c>
      <c r="J1328" s="4">
        <v>9.2590000000000003</v>
      </c>
      <c r="K1328" s="5">
        <v>6.8789999999999996</v>
      </c>
      <c r="L1328">
        <f t="shared" si="165"/>
        <v>0.74295280267847497</v>
      </c>
      <c r="M1328">
        <f>Parameters!$B$4/53*(1+Parameters!$C$5*COS(2*PI()*(C1328-1)/53+Parameters!$C$6))</f>
        <v>4716981.1320754718</v>
      </c>
      <c r="N1328">
        <f t="shared" si="166"/>
        <v>0.43304311799963052</v>
      </c>
      <c r="O1328" s="4">
        <v>193.322</v>
      </c>
      <c r="P1328">
        <f t="shared" si="167"/>
        <v>0.95313270357149904</v>
      </c>
    </row>
    <row r="1329" spans="1:16" x14ac:dyDescent="0.3">
      <c r="A1329">
        <v>9283</v>
      </c>
      <c r="B1329" s="1">
        <f t="shared" si="160"/>
        <v>53113</v>
      </c>
      <c r="C1329">
        <f t="shared" si="161"/>
        <v>22</v>
      </c>
      <c r="D1329" s="2">
        <f t="shared" si="162"/>
        <v>5</v>
      </c>
      <c r="E1329" s="4">
        <v>25.1</v>
      </c>
      <c r="F1329">
        <v>25.190999999999999</v>
      </c>
      <c r="G1329">
        <f t="shared" si="163"/>
        <v>20.097999999999999</v>
      </c>
      <c r="H1329">
        <f t="shared" si="164"/>
        <v>1</v>
      </c>
      <c r="I1329">
        <f>Parameters!$B$1*H1329^(1/Parameters!$B$2)</f>
        <v>2.0499999999999998</v>
      </c>
      <c r="J1329" s="4">
        <v>9.2590000000000003</v>
      </c>
      <c r="K1329" s="5">
        <v>6.8890000000000002</v>
      </c>
      <c r="L1329">
        <f t="shared" si="165"/>
        <v>0.74403283291932176</v>
      </c>
      <c r="M1329">
        <f>Parameters!$B$4/53*(1+Parameters!$C$5*COS(2*PI()*(C1329-1)/53+Parameters!$C$6))</f>
        <v>4716981.1320754718</v>
      </c>
      <c r="N1329">
        <f t="shared" si="166"/>
        <v>0.4312236091004723</v>
      </c>
      <c r="O1329" s="4">
        <v>188.554</v>
      </c>
      <c r="P1329">
        <f t="shared" si="167"/>
        <v>0.92962510107085805</v>
      </c>
    </row>
    <row r="1330" spans="1:16" x14ac:dyDescent="0.3">
      <c r="A1330">
        <v>9290</v>
      </c>
      <c r="B1330" s="1">
        <f t="shared" si="160"/>
        <v>53120</v>
      </c>
      <c r="C1330">
        <f t="shared" si="161"/>
        <v>23</v>
      </c>
      <c r="D1330" s="2">
        <f t="shared" si="162"/>
        <v>6</v>
      </c>
      <c r="E1330" s="4">
        <v>25.3</v>
      </c>
      <c r="F1330">
        <v>24.911999999999999</v>
      </c>
      <c r="G1330">
        <f t="shared" si="163"/>
        <v>19.818999999999999</v>
      </c>
      <c r="H1330">
        <f t="shared" si="164"/>
        <v>0.98466403162055327</v>
      </c>
      <c r="I1330">
        <f>Parameters!$B$1*H1330^(1/Parameters!$B$2)</f>
        <v>2.130755783576356</v>
      </c>
      <c r="J1330" s="4">
        <v>9.2590000000000003</v>
      </c>
      <c r="K1330" s="5">
        <v>5.8650000000000002</v>
      </c>
      <c r="L1330">
        <f t="shared" si="165"/>
        <v>0.63343773625661515</v>
      </c>
      <c r="M1330">
        <f>Parameters!$B$4/53*(1+Parameters!$C$5*COS(2*PI()*(C1330-1)/53+Parameters!$C$6))</f>
        <v>4716981.1320754718</v>
      </c>
      <c r="N1330">
        <f t="shared" si="166"/>
        <v>0.61754132037426301</v>
      </c>
      <c r="O1330" s="4">
        <v>186.11799999999999</v>
      </c>
      <c r="P1330">
        <f t="shared" si="167"/>
        <v>0.91761492496105068</v>
      </c>
    </row>
    <row r="1331" spans="1:16" x14ac:dyDescent="0.3">
      <c r="A1331">
        <v>9297</v>
      </c>
      <c r="B1331" s="1">
        <f t="shared" si="160"/>
        <v>53127</v>
      </c>
      <c r="C1331">
        <f t="shared" si="161"/>
        <v>24</v>
      </c>
      <c r="D1331" s="2">
        <f t="shared" si="162"/>
        <v>6</v>
      </c>
      <c r="E1331" s="4">
        <v>25.3</v>
      </c>
      <c r="F1331">
        <v>24.911000000000001</v>
      </c>
      <c r="G1331">
        <f t="shared" si="163"/>
        <v>19.818000000000001</v>
      </c>
      <c r="H1331">
        <f t="shared" si="164"/>
        <v>0.98462450592885375</v>
      </c>
      <c r="I1331">
        <f>Parameters!$B$1*H1331^(1/Parameters!$B$2)</f>
        <v>2.1309696268519223</v>
      </c>
      <c r="J1331" s="4">
        <v>9.2590000000000003</v>
      </c>
      <c r="K1331" s="5">
        <v>4.585</v>
      </c>
      <c r="L1331">
        <f t="shared" si="165"/>
        <v>0.49519386542823196</v>
      </c>
      <c r="M1331">
        <f>Parameters!$B$4/53*(1+Parameters!$C$5*COS(2*PI()*(C1331-1)/53+Parameters!$C$6))</f>
        <v>4716981.1320754718</v>
      </c>
      <c r="N1331">
        <f t="shared" si="166"/>
        <v>0.85043845946650121</v>
      </c>
      <c r="O1331" s="4">
        <v>179.779</v>
      </c>
      <c r="P1331">
        <f t="shared" si="167"/>
        <v>0.88636184353245107</v>
      </c>
    </row>
    <row r="1332" spans="1:16" x14ac:dyDescent="0.3">
      <c r="A1332">
        <v>9304</v>
      </c>
      <c r="B1332" s="1">
        <f t="shared" si="160"/>
        <v>53134</v>
      </c>
      <c r="C1332">
        <f t="shared" si="161"/>
        <v>25</v>
      </c>
      <c r="D1332" s="2">
        <f t="shared" si="162"/>
        <v>6</v>
      </c>
      <c r="E1332" s="4">
        <v>25.3</v>
      </c>
      <c r="F1332">
        <v>24.911000000000001</v>
      </c>
      <c r="G1332">
        <f t="shared" si="163"/>
        <v>19.818000000000001</v>
      </c>
      <c r="H1332">
        <f t="shared" si="164"/>
        <v>0.98462450592885375</v>
      </c>
      <c r="I1332">
        <f>Parameters!$B$1*H1332^(1/Parameters!$B$2)</f>
        <v>2.1309696268519223</v>
      </c>
      <c r="J1332" s="4">
        <v>9.2590000000000003</v>
      </c>
      <c r="K1332" s="5">
        <v>4.5830000000000002</v>
      </c>
      <c r="L1332">
        <f t="shared" si="165"/>
        <v>0.49497785938006267</v>
      </c>
      <c r="M1332">
        <f>Parameters!$B$4/53*(1+Parameters!$C$5*COS(2*PI()*(C1332-1)/53+Parameters!$C$6))</f>
        <v>4716981.1320754718</v>
      </c>
      <c r="N1332">
        <f t="shared" si="166"/>
        <v>0.85080236124633268</v>
      </c>
      <c r="O1332" s="4">
        <v>174.00200000000001</v>
      </c>
      <c r="P1332">
        <f t="shared" si="167"/>
        <v>0.85787958270061337</v>
      </c>
    </row>
    <row r="1333" spans="1:16" x14ac:dyDescent="0.3">
      <c r="A1333">
        <v>9311</v>
      </c>
      <c r="B1333" s="1">
        <f t="shared" si="160"/>
        <v>53141</v>
      </c>
      <c r="C1333">
        <f t="shared" si="161"/>
        <v>26</v>
      </c>
      <c r="D1333" s="2">
        <f t="shared" si="162"/>
        <v>6</v>
      </c>
      <c r="E1333" s="4">
        <v>25.3</v>
      </c>
      <c r="F1333">
        <v>24.911000000000001</v>
      </c>
      <c r="G1333">
        <f t="shared" si="163"/>
        <v>19.818000000000001</v>
      </c>
      <c r="H1333">
        <f t="shared" si="164"/>
        <v>0.98462450592885375</v>
      </c>
      <c r="I1333">
        <f>Parameters!$B$1*H1333^(1/Parameters!$B$2)</f>
        <v>2.1309696268519223</v>
      </c>
      <c r="J1333" s="4">
        <v>9.2590000000000003</v>
      </c>
      <c r="K1333" s="5">
        <v>4.5890000000000004</v>
      </c>
      <c r="L1333">
        <f t="shared" si="165"/>
        <v>0.49562587752457071</v>
      </c>
      <c r="M1333">
        <f>Parameters!$B$4/53*(1+Parameters!$C$5*COS(2*PI()*(C1333-1)/53+Parameters!$C$6))</f>
        <v>4716981.1320754718</v>
      </c>
      <c r="N1333">
        <f t="shared" si="166"/>
        <v>0.84971065590683781</v>
      </c>
      <c r="O1333" s="4">
        <v>166.90899999999999</v>
      </c>
      <c r="P1333">
        <f t="shared" si="167"/>
        <v>0.82290906580945422</v>
      </c>
    </row>
    <row r="1334" spans="1:16" x14ac:dyDescent="0.3">
      <c r="A1334">
        <v>9318</v>
      </c>
      <c r="B1334" s="1">
        <f t="shared" si="160"/>
        <v>53148</v>
      </c>
      <c r="C1334">
        <f t="shared" si="161"/>
        <v>27</v>
      </c>
      <c r="D1334" s="2">
        <f t="shared" si="162"/>
        <v>7</v>
      </c>
      <c r="E1334" s="4">
        <v>26</v>
      </c>
      <c r="F1334">
        <v>25.597000000000001</v>
      </c>
      <c r="G1334">
        <f t="shared" si="163"/>
        <v>20.504000000000001</v>
      </c>
      <c r="H1334">
        <f t="shared" si="164"/>
        <v>0.98450000000000004</v>
      </c>
      <c r="I1334">
        <f>Parameters!$B$1*H1334^(1/Parameters!$B$2)</f>
        <v>2.1316434295909379</v>
      </c>
      <c r="J1334" s="4">
        <v>9.2590000000000003</v>
      </c>
      <c r="K1334" s="5">
        <v>4.5880000000000001</v>
      </c>
      <c r="L1334">
        <f t="shared" si="165"/>
        <v>0.49551787450048601</v>
      </c>
      <c r="M1334">
        <f>Parameters!$B$4/53*(1+Parameters!$C$5*COS(2*PI()*(C1334-1)/53+Parameters!$C$6))</f>
        <v>4716981.1320754718</v>
      </c>
      <c r="N1334">
        <f t="shared" si="166"/>
        <v>0.84989260679675371</v>
      </c>
      <c r="O1334" s="4">
        <v>159.60900000000001</v>
      </c>
      <c r="P1334">
        <f t="shared" si="167"/>
        <v>0.78691797976610722</v>
      </c>
    </row>
    <row r="1335" spans="1:16" x14ac:dyDescent="0.3">
      <c r="A1335">
        <v>9325</v>
      </c>
      <c r="B1335" s="1">
        <f t="shared" si="160"/>
        <v>53155</v>
      </c>
      <c r="C1335">
        <f t="shared" si="161"/>
        <v>28</v>
      </c>
      <c r="D1335" s="2">
        <f t="shared" si="162"/>
        <v>7</v>
      </c>
      <c r="E1335" s="4">
        <v>26</v>
      </c>
      <c r="F1335">
        <v>25.506</v>
      </c>
      <c r="G1335">
        <f t="shared" si="163"/>
        <v>20.413</v>
      </c>
      <c r="H1335">
        <f t="shared" si="164"/>
        <v>0.98099999999999998</v>
      </c>
      <c r="I1335">
        <f>Parameters!$B$1*H1335^(1/Parameters!$B$2)</f>
        <v>2.1507074654097829</v>
      </c>
      <c r="J1335" s="4">
        <v>9.2590000000000003</v>
      </c>
      <c r="K1335" s="5">
        <v>4.5419999999999998</v>
      </c>
      <c r="L1335">
        <f t="shared" si="165"/>
        <v>0.49054973539259095</v>
      </c>
      <c r="M1335">
        <f>Parameters!$B$4/53*(1+Parameters!$C$5*COS(2*PI()*(C1335-1)/53+Parameters!$C$6))</f>
        <v>4716981.1320754718</v>
      </c>
      <c r="N1335">
        <f t="shared" si="166"/>
        <v>0.85826234773288113</v>
      </c>
      <c r="O1335" s="4">
        <v>162.982</v>
      </c>
      <c r="P1335">
        <f t="shared" si="167"/>
        <v>0.80354783363243731</v>
      </c>
    </row>
    <row r="1336" spans="1:16" x14ac:dyDescent="0.3">
      <c r="A1336">
        <v>9332</v>
      </c>
      <c r="B1336" s="1">
        <f t="shared" si="160"/>
        <v>53162</v>
      </c>
      <c r="C1336">
        <f t="shared" si="161"/>
        <v>29</v>
      </c>
      <c r="D1336" s="2">
        <f t="shared" si="162"/>
        <v>7</v>
      </c>
      <c r="E1336" s="4">
        <v>26</v>
      </c>
      <c r="F1336">
        <v>25.597000000000001</v>
      </c>
      <c r="G1336">
        <f t="shared" si="163"/>
        <v>20.504000000000001</v>
      </c>
      <c r="H1336">
        <f t="shared" si="164"/>
        <v>0.98450000000000004</v>
      </c>
      <c r="I1336">
        <f>Parameters!$B$1*H1336^(1/Parameters!$B$2)</f>
        <v>2.1316434295909379</v>
      </c>
      <c r="J1336" s="4">
        <v>9.2590000000000003</v>
      </c>
      <c r="K1336" s="5">
        <v>4.59</v>
      </c>
      <c r="L1336">
        <f t="shared" si="165"/>
        <v>0.4957338805486553</v>
      </c>
      <c r="M1336">
        <f>Parameters!$B$4/53*(1+Parameters!$C$5*COS(2*PI()*(C1336-1)/53+Parameters!$C$6))</f>
        <v>4716981.1320754718</v>
      </c>
      <c r="N1336">
        <f t="shared" si="166"/>
        <v>0.84952870501692213</v>
      </c>
      <c r="O1336" s="4">
        <v>155.29400000000001</v>
      </c>
      <c r="P1336">
        <f t="shared" si="167"/>
        <v>0.76564379671445759</v>
      </c>
    </row>
    <row r="1337" spans="1:16" x14ac:dyDescent="0.3">
      <c r="A1337">
        <v>9339</v>
      </c>
      <c r="B1337" s="1">
        <f t="shared" si="160"/>
        <v>53169</v>
      </c>
      <c r="C1337">
        <f t="shared" si="161"/>
        <v>30</v>
      </c>
      <c r="D1337" s="2">
        <f t="shared" si="162"/>
        <v>7</v>
      </c>
      <c r="E1337" s="4">
        <v>26</v>
      </c>
      <c r="F1337">
        <v>24.193999999999999</v>
      </c>
      <c r="G1337">
        <f t="shared" si="163"/>
        <v>19.100999999999999</v>
      </c>
      <c r="H1337">
        <f t="shared" si="164"/>
        <v>0.93053846153846154</v>
      </c>
      <c r="I1337">
        <f>Parameters!$B$1*H1337^(1/Parameters!$B$2)</f>
        <v>2.4542457081816456</v>
      </c>
      <c r="J1337" s="4">
        <v>9.2590000000000003</v>
      </c>
      <c r="K1337" s="5">
        <v>4.5860000000000003</v>
      </c>
      <c r="L1337">
        <f t="shared" si="165"/>
        <v>0.49530186845231666</v>
      </c>
      <c r="M1337">
        <f>Parameters!$B$4/53*(1+Parameters!$C$5*COS(2*PI()*(C1337-1)/53+Parameters!$C$6))</f>
        <v>4716981.1320754718</v>
      </c>
      <c r="N1337">
        <f t="shared" si="166"/>
        <v>0.85025650857658519</v>
      </c>
      <c r="O1337" s="4">
        <v>147.10300000000001</v>
      </c>
      <c r="P1337">
        <f t="shared" si="167"/>
        <v>0.72525982605951844</v>
      </c>
    </row>
    <row r="1338" spans="1:16" x14ac:dyDescent="0.3">
      <c r="A1338">
        <v>9346</v>
      </c>
      <c r="B1338" s="1">
        <f t="shared" si="160"/>
        <v>53176</v>
      </c>
      <c r="C1338">
        <f t="shared" si="161"/>
        <v>31</v>
      </c>
      <c r="D1338" s="2">
        <f t="shared" si="162"/>
        <v>8</v>
      </c>
      <c r="E1338" s="4">
        <v>26.4</v>
      </c>
      <c r="F1338">
        <v>24.564</v>
      </c>
      <c r="G1338">
        <f t="shared" si="163"/>
        <v>19.471</v>
      </c>
      <c r="H1338">
        <f t="shared" si="164"/>
        <v>0.93045454545454553</v>
      </c>
      <c r="I1338">
        <f>Parameters!$B$1*H1338^(1/Parameters!$B$2)</f>
        <v>2.4547991060363978</v>
      </c>
      <c r="J1338" s="4">
        <v>9.2590000000000003</v>
      </c>
      <c r="K1338" s="5">
        <v>4.5999999999999996</v>
      </c>
      <c r="L1338">
        <f t="shared" si="165"/>
        <v>0.49681391078950204</v>
      </c>
      <c r="M1338">
        <f>Parameters!$B$4/53*(1+Parameters!$C$5*COS(2*PI()*(C1338-1)/53+Parameters!$C$6))</f>
        <v>4716981.1320754718</v>
      </c>
      <c r="N1338">
        <f t="shared" si="166"/>
        <v>0.84770919611776419</v>
      </c>
      <c r="O1338" s="4">
        <v>138.33699999999999</v>
      </c>
      <c r="P1338">
        <f t="shared" si="167"/>
        <v>0.68204094109294566</v>
      </c>
    </row>
    <row r="1339" spans="1:16" x14ac:dyDescent="0.3">
      <c r="A1339">
        <v>9353</v>
      </c>
      <c r="B1339" s="1">
        <f t="shared" si="160"/>
        <v>53183</v>
      </c>
      <c r="C1339">
        <f t="shared" si="161"/>
        <v>32</v>
      </c>
      <c r="D1339" s="2">
        <f t="shared" si="162"/>
        <v>8</v>
      </c>
      <c r="E1339" s="4">
        <v>26.4</v>
      </c>
      <c r="F1339">
        <v>23.827000000000002</v>
      </c>
      <c r="G1339">
        <f t="shared" si="163"/>
        <v>18.734000000000002</v>
      </c>
      <c r="H1339">
        <f t="shared" si="164"/>
        <v>0.90253787878787894</v>
      </c>
      <c r="I1339">
        <f>Parameters!$B$1*H1339^(1/Parameters!$B$2)</f>
        <v>2.6490506748210008</v>
      </c>
      <c r="J1339" s="4">
        <v>9.2590000000000003</v>
      </c>
      <c r="K1339" s="5">
        <v>3.9540000000000002</v>
      </c>
      <c r="L1339">
        <f t="shared" si="165"/>
        <v>0.42704395723080246</v>
      </c>
      <c r="M1339">
        <f>Parameters!$B$4/53*(1+Parameters!$C$5*COS(2*PI()*(C1339-1)/53+Parameters!$C$6))</f>
        <v>4716981.1320754718</v>
      </c>
      <c r="N1339">
        <f t="shared" si="166"/>
        <v>0.96524947100337799</v>
      </c>
      <c r="O1339" s="4">
        <v>131.48500000000001</v>
      </c>
      <c r="P1339">
        <f t="shared" si="167"/>
        <v>0.64825862306979321</v>
      </c>
    </row>
    <row r="1340" spans="1:16" x14ac:dyDescent="0.3">
      <c r="A1340">
        <v>9360</v>
      </c>
      <c r="B1340" s="1">
        <f t="shared" si="160"/>
        <v>53190</v>
      </c>
      <c r="C1340">
        <f t="shared" si="161"/>
        <v>33</v>
      </c>
      <c r="D1340" s="2">
        <f t="shared" si="162"/>
        <v>8</v>
      </c>
      <c r="E1340" s="4">
        <v>26.4</v>
      </c>
      <c r="F1340">
        <v>23.734000000000002</v>
      </c>
      <c r="G1340">
        <f t="shared" si="163"/>
        <v>18.641000000000002</v>
      </c>
      <c r="H1340">
        <f t="shared" si="164"/>
        <v>0.89901515151515166</v>
      </c>
      <c r="I1340">
        <f>Parameters!$B$1*H1340^(1/Parameters!$B$2)</f>
        <v>2.6750772820687123</v>
      </c>
      <c r="J1340" s="4">
        <v>9.2590000000000003</v>
      </c>
      <c r="K1340" s="5">
        <v>3.4359999999999999</v>
      </c>
      <c r="L1340">
        <f t="shared" si="165"/>
        <v>0.37109839075494111</v>
      </c>
      <c r="M1340">
        <f>Parameters!$B$4/53*(1+Parameters!$C$5*COS(2*PI()*(C1340-1)/53+Parameters!$C$6))</f>
        <v>4716981.1320754718</v>
      </c>
      <c r="N1340">
        <f t="shared" si="166"/>
        <v>1.0595000319797681</v>
      </c>
      <c r="O1340" s="4">
        <v>124.33199999999999</v>
      </c>
      <c r="P1340">
        <f t="shared" si="167"/>
        <v>0.61299228903307235</v>
      </c>
    </row>
    <row r="1341" spans="1:16" x14ac:dyDescent="0.3">
      <c r="A1341">
        <v>9367</v>
      </c>
      <c r="B1341" s="1">
        <f t="shared" si="160"/>
        <v>53197</v>
      </c>
      <c r="C1341">
        <f t="shared" si="161"/>
        <v>34</v>
      </c>
      <c r="D1341" s="2">
        <f t="shared" si="162"/>
        <v>8</v>
      </c>
      <c r="E1341" s="4">
        <v>26.4</v>
      </c>
      <c r="F1341">
        <v>23.733000000000001</v>
      </c>
      <c r="G1341">
        <f t="shared" si="163"/>
        <v>18.64</v>
      </c>
      <c r="H1341">
        <f t="shared" si="164"/>
        <v>0.89897727272727279</v>
      </c>
      <c r="I1341">
        <f>Parameters!$B$1*H1341^(1/Parameters!$B$2)</f>
        <v>2.6753590797575106</v>
      </c>
      <c r="J1341" s="4">
        <v>9.2590000000000003</v>
      </c>
      <c r="K1341" s="5">
        <v>3.4390000000000001</v>
      </c>
      <c r="L1341">
        <f t="shared" si="165"/>
        <v>0.37142239982719516</v>
      </c>
      <c r="M1341">
        <f>Parameters!$B$4/53*(1+Parameters!$C$5*COS(2*PI()*(C1341-1)/53+Parameters!$C$6))</f>
        <v>4716981.1320754718</v>
      </c>
      <c r="N1341">
        <f t="shared" si="166"/>
        <v>1.0589541793100208</v>
      </c>
      <c r="O1341" s="4">
        <v>117.307</v>
      </c>
      <c r="P1341">
        <f t="shared" si="167"/>
        <v>0.57835703157355001</v>
      </c>
    </row>
    <row r="1342" spans="1:16" x14ac:dyDescent="0.3">
      <c r="A1342">
        <v>9374</v>
      </c>
      <c r="B1342" s="1">
        <f t="shared" si="160"/>
        <v>53204</v>
      </c>
      <c r="C1342">
        <f t="shared" si="161"/>
        <v>35</v>
      </c>
      <c r="D1342" s="2">
        <f t="shared" si="162"/>
        <v>8</v>
      </c>
      <c r="E1342" s="4">
        <v>26.4</v>
      </c>
      <c r="F1342">
        <v>23.733000000000001</v>
      </c>
      <c r="G1342">
        <f t="shared" si="163"/>
        <v>18.64</v>
      </c>
      <c r="H1342">
        <f t="shared" si="164"/>
        <v>0.89897727272727279</v>
      </c>
      <c r="I1342">
        <f>Parameters!$B$1*H1342^(1/Parameters!$B$2)</f>
        <v>2.6753590797575106</v>
      </c>
      <c r="J1342" s="4">
        <v>9.2590000000000003</v>
      </c>
      <c r="K1342" s="5">
        <v>3.4390000000000001</v>
      </c>
      <c r="L1342">
        <f t="shared" si="165"/>
        <v>0.37142239982719516</v>
      </c>
      <c r="M1342">
        <f>Parameters!$B$4/53*(1+Parameters!$C$5*COS(2*PI()*(C1342-1)/53+Parameters!$C$6))</f>
        <v>4716981.1320754718</v>
      </c>
      <c r="N1342">
        <f t="shared" si="166"/>
        <v>1.0589541793100208</v>
      </c>
      <c r="O1342" s="4">
        <v>110.669</v>
      </c>
      <c r="P1342">
        <f t="shared" si="167"/>
        <v>0.54562979470290096</v>
      </c>
    </row>
    <row r="1343" spans="1:16" x14ac:dyDescent="0.3">
      <c r="A1343">
        <v>9381</v>
      </c>
      <c r="B1343" s="1">
        <f t="shared" si="160"/>
        <v>53211</v>
      </c>
      <c r="C1343">
        <f t="shared" si="161"/>
        <v>36</v>
      </c>
      <c r="D1343" s="2">
        <f t="shared" si="162"/>
        <v>9</v>
      </c>
      <c r="E1343" s="4">
        <v>25</v>
      </c>
      <c r="F1343">
        <v>23.625</v>
      </c>
      <c r="G1343">
        <f t="shared" si="163"/>
        <v>18.532</v>
      </c>
      <c r="H1343">
        <f t="shared" si="164"/>
        <v>0.94499999999999995</v>
      </c>
      <c r="I1343">
        <f>Parameters!$B$1*H1343^(1/Parameters!$B$2)</f>
        <v>2.3614259953326306</v>
      </c>
      <c r="J1343" s="4">
        <v>9.2590000000000003</v>
      </c>
      <c r="K1343" s="5">
        <v>3.4350000000000001</v>
      </c>
      <c r="L1343">
        <f t="shared" si="165"/>
        <v>0.37099038773085646</v>
      </c>
      <c r="M1343">
        <f>Parameters!$B$4/53*(1+Parameters!$C$5*COS(2*PI()*(C1343-1)/53+Parameters!$C$6))</f>
        <v>4716981.1320754718</v>
      </c>
      <c r="N1343">
        <f t="shared" si="166"/>
        <v>1.059681982869684</v>
      </c>
      <c r="O1343" s="4">
        <v>104.724</v>
      </c>
      <c r="P1343">
        <f t="shared" si="167"/>
        <v>0.51631924586349021</v>
      </c>
    </row>
    <row r="1344" spans="1:16" x14ac:dyDescent="0.3">
      <c r="A1344">
        <v>9388</v>
      </c>
      <c r="B1344" s="1">
        <f t="shared" si="160"/>
        <v>53218</v>
      </c>
      <c r="C1344">
        <f t="shared" si="161"/>
        <v>37</v>
      </c>
      <c r="D1344" s="2">
        <f t="shared" si="162"/>
        <v>9</v>
      </c>
      <c r="E1344" s="4">
        <v>25</v>
      </c>
      <c r="F1344">
        <v>23.625</v>
      </c>
      <c r="G1344">
        <f t="shared" si="163"/>
        <v>18.532</v>
      </c>
      <c r="H1344">
        <f t="shared" si="164"/>
        <v>0.94499999999999995</v>
      </c>
      <c r="I1344">
        <f>Parameters!$B$1*H1344^(1/Parameters!$B$2)</f>
        <v>2.3614259953326306</v>
      </c>
      <c r="J1344" s="4">
        <v>9.2590000000000003</v>
      </c>
      <c r="K1344" s="5">
        <v>3.4390000000000001</v>
      </c>
      <c r="L1344">
        <f t="shared" si="165"/>
        <v>0.37142239982719516</v>
      </c>
      <c r="M1344">
        <f>Parameters!$B$4/53*(1+Parameters!$C$5*COS(2*PI()*(C1344-1)/53+Parameters!$C$6))</f>
        <v>4716981.1320754718</v>
      </c>
      <c r="N1344">
        <f t="shared" si="166"/>
        <v>1.0589541793100208</v>
      </c>
      <c r="O1344" s="4">
        <v>98.325999999999993</v>
      </c>
      <c r="P1344">
        <f t="shared" si="167"/>
        <v>0.4847752775750882</v>
      </c>
    </row>
    <row r="1345" spans="1:16" x14ac:dyDescent="0.3">
      <c r="A1345">
        <v>9395</v>
      </c>
      <c r="B1345" s="1">
        <f t="shared" si="160"/>
        <v>53225</v>
      </c>
      <c r="C1345">
        <f t="shared" si="161"/>
        <v>38</v>
      </c>
      <c r="D1345" s="2">
        <f t="shared" si="162"/>
        <v>9</v>
      </c>
      <c r="E1345" s="4">
        <v>25</v>
      </c>
      <c r="F1345">
        <v>23.625</v>
      </c>
      <c r="G1345">
        <f t="shared" si="163"/>
        <v>18.532</v>
      </c>
      <c r="H1345">
        <f t="shared" si="164"/>
        <v>0.94499999999999995</v>
      </c>
      <c r="I1345">
        <f>Parameters!$B$1*H1345^(1/Parameters!$B$2)</f>
        <v>2.3614259953326306</v>
      </c>
      <c r="J1345" s="4">
        <v>9.2590000000000003</v>
      </c>
      <c r="K1345" s="5">
        <v>3.4340000000000002</v>
      </c>
      <c r="L1345">
        <f t="shared" si="165"/>
        <v>0.37088238470677182</v>
      </c>
      <c r="M1345">
        <f>Parameters!$B$4/53*(1+Parameters!$C$5*COS(2*PI()*(C1345-1)/53+Parameters!$C$6))</f>
        <v>4716981.1320754718</v>
      </c>
      <c r="N1345">
        <f t="shared" si="166"/>
        <v>1.0598639337595996</v>
      </c>
      <c r="O1345" s="4">
        <v>92.971999999999994</v>
      </c>
      <c r="P1345">
        <f t="shared" si="167"/>
        <v>0.4583785276194608</v>
      </c>
    </row>
    <row r="1346" spans="1:16" x14ac:dyDescent="0.3">
      <c r="A1346">
        <v>9402</v>
      </c>
      <c r="B1346" s="1">
        <f t="shared" si="160"/>
        <v>53232</v>
      </c>
      <c r="C1346">
        <f t="shared" si="161"/>
        <v>39</v>
      </c>
      <c r="D1346" s="2">
        <f t="shared" si="162"/>
        <v>9</v>
      </c>
      <c r="E1346" s="4">
        <v>25</v>
      </c>
      <c r="F1346">
        <v>23.625</v>
      </c>
      <c r="G1346">
        <f t="shared" si="163"/>
        <v>18.532</v>
      </c>
      <c r="H1346">
        <f t="shared" si="164"/>
        <v>0.94499999999999995</v>
      </c>
      <c r="I1346">
        <f>Parameters!$B$1*H1346^(1/Parameters!$B$2)</f>
        <v>2.3614259953326306</v>
      </c>
      <c r="J1346" s="4">
        <v>9.2590000000000003</v>
      </c>
      <c r="K1346" s="5">
        <v>3.4409999999999998</v>
      </c>
      <c r="L1346">
        <f t="shared" si="165"/>
        <v>0.37163840587536445</v>
      </c>
      <c r="M1346">
        <f>Parameters!$B$4/53*(1+Parameters!$C$5*COS(2*PI()*(C1346-1)/53+Parameters!$C$6))</f>
        <v>4716981.1320754718</v>
      </c>
      <c r="N1346">
        <f t="shared" si="166"/>
        <v>1.0585902775301892</v>
      </c>
      <c r="O1346" s="4">
        <v>86.146000000000001</v>
      </c>
      <c r="P1346">
        <f t="shared" si="167"/>
        <v>0.42472439702605164</v>
      </c>
    </row>
    <row r="1347" spans="1:16" x14ac:dyDescent="0.3">
      <c r="A1347">
        <v>9409</v>
      </c>
      <c r="B1347" s="1">
        <f t="shared" si="160"/>
        <v>53239</v>
      </c>
      <c r="C1347">
        <f t="shared" si="161"/>
        <v>40</v>
      </c>
      <c r="D1347" s="2">
        <f t="shared" si="162"/>
        <v>10</v>
      </c>
      <c r="E1347" s="4">
        <v>24.3</v>
      </c>
      <c r="F1347">
        <v>23.109000000000002</v>
      </c>
      <c r="G1347">
        <f t="shared" si="163"/>
        <v>18.016000000000002</v>
      </c>
      <c r="H1347">
        <f t="shared" si="164"/>
        <v>0.95098765432098775</v>
      </c>
      <c r="I1347">
        <f>Parameters!$B$1*H1347^(1/Parameters!$B$2)</f>
        <v>2.3244310256019016</v>
      </c>
      <c r="J1347" s="4">
        <v>9.2590000000000003</v>
      </c>
      <c r="K1347" s="5">
        <v>3.4430000000000001</v>
      </c>
      <c r="L1347">
        <f t="shared" si="165"/>
        <v>0.37185441192353386</v>
      </c>
      <c r="M1347">
        <f>Parameters!$B$4/53*(1+Parameters!$C$5*COS(2*PI()*(C1347-1)/53+Parameters!$C$6))</f>
        <v>4716981.1320754718</v>
      </c>
      <c r="N1347">
        <f t="shared" si="166"/>
        <v>1.0582263757503574</v>
      </c>
      <c r="O1347" s="4">
        <v>79.043000000000006</v>
      </c>
      <c r="P1347">
        <f t="shared" si="167"/>
        <v>0.38970457727729901</v>
      </c>
    </row>
    <row r="1348" spans="1:16" x14ac:dyDescent="0.3">
      <c r="A1348">
        <v>9416</v>
      </c>
      <c r="B1348" s="1">
        <f t="shared" ref="B1348:B1411" si="168">A1348+43830</f>
        <v>53246</v>
      </c>
      <c r="C1348">
        <f t="shared" ref="C1348:C1411" si="169">WEEKNUM(B1348)</f>
        <v>41</v>
      </c>
      <c r="D1348" s="2">
        <f t="shared" ref="D1348:D1411" si="170">MONTH(B1348)</f>
        <v>10</v>
      </c>
      <c r="E1348" s="4">
        <v>24.3</v>
      </c>
      <c r="F1348">
        <v>23.109000000000002</v>
      </c>
      <c r="G1348">
        <f t="shared" ref="G1348:G1411" si="171">F1348-5.093</f>
        <v>18.016000000000002</v>
      </c>
      <c r="H1348">
        <f t="shared" ref="H1348:H1411" si="172">MIN(1,F1348/E1348)</f>
        <v>0.95098765432098775</v>
      </c>
      <c r="I1348">
        <f>Parameters!$B$1*H1348^(1/Parameters!$B$2)</f>
        <v>2.3244310256019016</v>
      </c>
      <c r="J1348" s="4">
        <v>9.2590000000000003</v>
      </c>
      <c r="K1348" s="5">
        <v>3.4460000000000002</v>
      </c>
      <c r="L1348">
        <f t="shared" ref="L1348:L1411" si="173">MIN(1,K1348/J1348)</f>
        <v>0.37217842099578791</v>
      </c>
      <c r="M1348">
        <f>Parameters!$B$4/53*(1+Parameters!$C$5*COS(2*PI()*(C1348-1)/53+Parameters!$C$6))</f>
        <v>4716981.1320754718</v>
      </c>
      <c r="N1348">
        <f t="shared" ref="N1348:N1411" si="174">2*M1348/(J1348*86400*7)*(1-L1348)</f>
        <v>1.0576805230806099</v>
      </c>
      <c r="O1348" s="4">
        <v>71.322999999999993</v>
      </c>
      <c r="P1348">
        <f t="shared" ref="P1348:P1411" si="175">O1348/202.828</f>
        <v>0.35164277121501958</v>
      </c>
    </row>
    <row r="1349" spans="1:16" x14ac:dyDescent="0.3">
      <c r="A1349">
        <v>9423</v>
      </c>
      <c r="B1349" s="1">
        <f t="shared" si="168"/>
        <v>53253</v>
      </c>
      <c r="C1349">
        <f t="shared" si="169"/>
        <v>42</v>
      </c>
      <c r="D1349" s="2">
        <f t="shared" si="170"/>
        <v>10</v>
      </c>
      <c r="E1349" s="4">
        <v>24.3</v>
      </c>
      <c r="F1349">
        <v>23.109000000000002</v>
      </c>
      <c r="G1349">
        <f t="shared" si="171"/>
        <v>18.016000000000002</v>
      </c>
      <c r="H1349">
        <f t="shared" si="172"/>
        <v>0.95098765432098775</v>
      </c>
      <c r="I1349">
        <f>Parameters!$B$1*H1349^(1/Parameters!$B$2)</f>
        <v>2.3244310256019016</v>
      </c>
      <c r="J1349" s="4">
        <v>9.2590000000000003</v>
      </c>
      <c r="K1349" s="5">
        <v>3.4279999999999999</v>
      </c>
      <c r="L1349">
        <f t="shared" si="173"/>
        <v>0.37023436656226372</v>
      </c>
      <c r="M1349">
        <f>Parameters!$B$4/53*(1+Parameters!$C$5*COS(2*PI()*(C1349-1)/53+Parameters!$C$6))</f>
        <v>4716981.1320754718</v>
      </c>
      <c r="N1349">
        <f t="shared" si="174"/>
        <v>1.0609556390990946</v>
      </c>
      <c r="O1349" s="4">
        <v>68.001000000000005</v>
      </c>
      <c r="P1349">
        <f t="shared" si="175"/>
        <v>0.33526436192241704</v>
      </c>
    </row>
    <row r="1350" spans="1:16" x14ac:dyDescent="0.3">
      <c r="A1350">
        <v>9430</v>
      </c>
      <c r="B1350" s="1">
        <f t="shared" si="168"/>
        <v>53260</v>
      </c>
      <c r="C1350">
        <f t="shared" si="169"/>
        <v>43</v>
      </c>
      <c r="D1350" s="2">
        <f t="shared" si="170"/>
        <v>10</v>
      </c>
      <c r="E1350" s="4">
        <v>24.3</v>
      </c>
      <c r="F1350">
        <v>23.643999999999998</v>
      </c>
      <c r="G1350">
        <f t="shared" si="171"/>
        <v>18.550999999999998</v>
      </c>
      <c r="H1350">
        <f t="shared" si="172"/>
        <v>0.97300411522633734</v>
      </c>
      <c r="I1350">
        <f>Parameters!$B$1*H1350^(1/Parameters!$B$2)</f>
        <v>2.1951649935604687</v>
      </c>
      <c r="J1350" s="4">
        <v>9.2590000000000003</v>
      </c>
      <c r="K1350" s="5">
        <v>24.510999999999999</v>
      </c>
      <c r="L1350">
        <f t="shared" si="173"/>
        <v>1</v>
      </c>
      <c r="M1350">
        <f>Parameters!$B$4/53*(1+Parameters!$C$5*COS(2*PI()*(C1350-1)/53+Parameters!$C$6))</f>
        <v>4716981.1320754718</v>
      </c>
      <c r="N1350">
        <f t="shared" si="174"/>
        <v>0</v>
      </c>
      <c r="O1350" s="4">
        <v>81.820999999999998</v>
      </c>
      <c r="P1350">
        <f t="shared" si="175"/>
        <v>0.40340091111680831</v>
      </c>
    </row>
    <row r="1351" spans="1:16" x14ac:dyDescent="0.3">
      <c r="A1351">
        <v>9437</v>
      </c>
      <c r="B1351" s="1">
        <f t="shared" si="168"/>
        <v>53267</v>
      </c>
      <c r="C1351">
        <f t="shared" si="169"/>
        <v>44</v>
      </c>
      <c r="D1351" s="2">
        <f t="shared" si="170"/>
        <v>11</v>
      </c>
      <c r="E1351" s="4">
        <v>24.7</v>
      </c>
      <c r="F1351">
        <v>24.033000000000001</v>
      </c>
      <c r="G1351">
        <f t="shared" si="171"/>
        <v>18.940000000000001</v>
      </c>
      <c r="H1351">
        <f t="shared" si="172"/>
        <v>0.97299595141700412</v>
      </c>
      <c r="I1351">
        <f>Parameters!$B$1*H1351^(1/Parameters!$B$2)</f>
        <v>2.1952110395414639</v>
      </c>
      <c r="J1351" s="4">
        <v>9.2590000000000003</v>
      </c>
      <c r="K1351" s="5">
        <v>4.5519999999999996</v>
      </c>
      <c r="L1351">
        <f t="shared" si="173"/>
        <v>0.49162976563343769</v>
      </c>
      <c r="M1351">
        <f>Parameters!$B$4/53*(1+Parameters!$C$5*COS(2*PI()*(C1351-1)/53+Parameters!$C$6))</f>
        <v>4716981.1320754718</v>
      </c>
      <c r="N1351">
        <f t="shared" si="174"/>
        <v>0.85644283883372307</v>
      </c>
      <c r="O1351" s="4">
        <v>84.795000000000002</v>
      </c>
      <c r="P1351">
        <f t="shared" si="175"/>
        <v>0.41806358096515273</v>
      </c>
    </row>
    <row r="1352" spans="1:16" x14ac:dyDescent="0.3">
      <c r="A1352">
        <v>9444</v>
      </c>
      <c r="B1352" s="1">
        <f t="shared" si="168"/>
        <v>53274</v>
      </c>
      <c r="C1352">
        <f t="shared" si="169"/>
        <v>45</v>
      </c>
      <c r="D1352" s="2">
        <f t="shared" si="170"/>
        <v>11</v>
      </c>
      <c r="E1352" s="4">
        <v>24.7</v>
      </c>
      <c r="F1352">
        <v>24.248000000000001</v>
      </c>
      <c r="G1352">
        <f t="shared" si="171"/>
        <v>19.155000000000001</v>
      </c>
      <c r="H1352">
        <f t="shared" si="172"/>
        <v>0.98170040485829968</v>
      </c>
      <c r="I1352">
        <f>Parameters!$B$1*H1352^(1/Parameters!$B$2)</f>
        <v>2.1468734036225863</v>
      </c>
      <c r="J1352" s="4">
        <v>9.2590000000000003</v>
      </c>
      <c r="K1352" s="5">
        <v>4.5789999999999997</v>
      </c>
      <c r="L1352">
        <f t="shared" si="173"/>
        <v>0.49454584728372392</v>
      </c>
      <c r="M1352">
        <f>Parameters!$B$4/53*(1+Parameters!$C$5*COS(2*PI()*(C1352-1)/53+Parameters!$C$6))</f>
        <v>4716981.1320754718</v>
      </c>
      <c r="N1352">
        <f t="shared" si="174"/>
        <v>0.85153016480599619</v>
      </c>
      <c r="O1352" s="4">
        <v>81.263000000000005</v>
      </c>
      <c r="P1352">
        <f t="shared" si="175"/>
        <v>0.400649811663084</v>
      </c>
    </row>
    <row r="1353" spans="1:16" x14ac:dyDescent="0.3">
      <c r="A1353">
        <v>9451</v>
      </c>
      <c r="B1353" s="1">
        <f t="shared" si="168"/>
        <v>53281</v>
      </c>
      <c r="C1353">
        <f t="shared" si="169"/>
        <v>46</v>
      </c>
      <c r="D1353" s="2">
        <f t="shared" si="170"/>
        <v>11</v>
      </c>
      <c r="E1353" s="4">
        <v>24.7</v>
      </c>
      <c r="F1353">
        <v>24.248000000000001</v>
      </c>
      <c r="G1353">
        <f t="shared" si="171"/>
        <v>19.155000000000001</v>
      </c>
      <c r="H1353">
        <f t="shared" si="172"/>
        <v>0.98170040485829968</v>
      </c>
      <c r="I1353">
        <f>Parameters!$B$1*H1353^(1/Parameters!$B$2)</f>
        <v>2.1468734036225863</v>
      </c>
      <c r="J1353" s="4">
        <v>9.2590000000000003</v>
      </c>
      <c r="K1353" s="5">
        <v>4.5860000000000003</v>
      </c>
      <c r="L1353">
        <f t="shared" si="173"/>
        <v>0.49530186845231666</v>
      </c>
      <c r="M1353">
        <f>Parameters!$B$4/53*(1+Parameters!$C$5*COS(2*PI()*(C1353-1)/53+Parameters!$C$6))</f>
        <v>4716981.1320754718</v>
      </c>
      <c r="N1353">
        <f t="shared" si="174"/>
        <v>0.85025650857658519</v>
      </c>
      <c r="O1353" s="4">
        <v>76.575999999999993</v>
      </c>
      <c r="P1353">
        <f t="shared" si="175"/>
        <v>0.37754156230895136</v>
      </c>
    </row>
    <row r="1354" spans="1:16" x14ac:dyDescent="0.3">
      <c r="A1354">
        <v>9458</v>
      </c>
      <c r="B1354" s="1">
        <f t="shared" si="168"/>
        <v>53288</v>
      </c>
      <c r="C1354">
        <f t="shared" si="169"/>
        <v>47</v>
      </c>
      <c r="D1354" s="2">
        <f t="shared" si="170"/>
        <v>11</v>
      </c>
      <c r="E1354" s="4">
        <v>24.7</v>
      </c>
      <c r="F1354">
        <v>24.155999999999999</v>
      </c>
      <c r="G1354">
        <f t="shared" si="171"/>
        <v>19.062999999999999</v>
      </c>
      <c r="H1354">
        <f t="shared" si="172"/>
        <v>0.97797570850202431</v>
      </c>
      <c r="I1354">
        <f>Parameters!$B$1*H1354^(1/Parameters!$B$2)</f>
        <v>2.1673731647506567</v>
      </c>
      <c r="J1354" s="4">
        <v>9.2590000000000003</v>
      </c>
      <c r="K1354" s="5">
        <v>4.585</v>
      </c>
      <c r="L1354">
        <f t="shared" si="173"/>
        <v>0.49519386542823196</v>
      </c>
      <c r="M1354">
        <f>Parameters!$B$4/53*(1+Parameters!$C$5*COS(2*PI()*(C1354-1)/53+Parameters!$C$6))</f>
        <v>4716981.1320754718</v>
      </c>
      <c r="N1354">
        <f t="shared" si="174"/>
        <v>0.85043845946650121</v>
      </c>
      <c r="O1354" s="4">
        <v>71.962000000000003</v>
      </c>
      <c r="P1354">
        <f t="shared" si="175"/>
        <v>0.35479322381525236</v>
      </c>
    </row>
    <row r="1355" spans="1:16" x14ac:dyDescent="0.3">
      <c r="A1355">
        <v>9465</v>
      </c>
      <c r="B1355" s="1">
        <f t="shared" si="168"/>
        <v>53295</v>
      </c>
      <c r="C1355">
        <f t="shared" si="169"/>
        <v>48</v>
      </c>
      <c r="D1355" s="2">
        <f t="shared" si="170"/>
        <v>11</v>
      </c>
      <c r="E1355" s="4">
        <v>24.7</v>
      </c>
      <c r="F1355">
        <v>24.155999999999999</v>
      </c>
      <c r="G1355">
        <f t="shared" si="171"/>
        <v>19.062999999999999</v>
      </c>
      <c r="H1355">
        <f t="shared" si="172"/>
        <v>0.97797570850202431</v>
      </c>
      <c r="I1355">
        <f>Parameters!$B$1*H1355^(1/Parameters!$B$2)</f>
        <v>2.1673731647506567</v>
      </c>
      <c r="J1355" s="4">
        <v>9.2590000000000003</v>
      </c>
      <c r="K1355" s="5">
        <v>4.585</v>
      </c>
      <c r="L1355">
        <f t="shared" si="173"/>
        <v>0.49519386542823196</v>
      </c>
      <c r="M1355">
        <f>Parameters!$B$4/53*(1+Parameters!$C$5*COS(2*PI()*(C1355-1)/53+Parameters!$C$6))</f>
        <v>4716981.1320754718</v>
      </c>
      <c r="N1355">
        <f t="shared" si="174"/>
        <v>0.85043845946650121</v>
      </c>
      <c r="O1355" s="4">
        <v>67.432000000000002</v>
      </c>
      <c r="P1355">
        <f t="shared" si="175"/>
        <v>0.33245902932533972</v>
      </c>
    </row>
    <row r="1356" spans="1:16" x14ac:dyDescent="0.3">
      <c r="A1356">
        <v>9472</v>
      </c>
      <c r="B1356" s="1">
        <f t="shared" si="168"/>
        <v>53302</v>
      </c>
      <c r="C1356">
        <f t="shared" si="169"/>
        <v>49</v>
      </c>
      <c r="D1356" s="2">
        <f t="shared" si="170"/>
        <v>12</v>
      </c>
      <c r="E1356" s="4">
        <v>25.5</v>
      </c>
      <c r="F1356">
        <v>24.43</v>
      </c>
      <c r="G1356">
        <f t="shared" si="171"/>
        <v>19.337</v>
      </c>
      <c r="H1356">
        <f t="shared" si="172"/>
        <v>0.95803921568627448</v>
      </c>
      <c r="I1356">
        <f>Parameters!$B$1*H1356^(1/Parameters!$B$2)</f>
        <v>2.2818949367362804</v>
      </c>
      <c r="J1356" s="4">
        <v>9.2590000000000003</v>
      </c>
      <c r="K1356" s="5">
        <v>3.6520000000000001</v>
      </c>
      <c r="L1356">
        <f t="shared" si="173"/>
        <v>0.39442704395723083</v>
      </c>
      <c r="M1356">
        <f>Parameters!$B$4/53*(1+Parameters!$C$5*COS(2*PI()*(C1356-1)/53+Parameters!$C$6))</f>
        <v>4716981.1320754718</v>
      </c>
      <c r="N1356">
        <f t="shared" si="174"/>
        <v>1.0201986397579528</v>
      </c>
      <c r="O1356" s="4">
        <v>65.688000000000002</v>
      </c>
      <c r="P1356">
        <f t="shared" si="175"/>
        <v>0.32386061096101132</v>
      </c>
    </row>
    <row r="1357" spans="1:16" x14ac:dyDescent="0.3">
      <c r="A1357">
        <v>9479</v>
      </c>
      <c r="B1357" s="1">
        <f t="shared" si="168"/>
        <v>53309</v>
      </c>
      <c r="C1357">
        <f t="shared" si="169"/>
        <v>50</v>
      </c>
      <c r="D1357" s="2">
        <f t="shared" si="170"/>
        <v>12</v>
      </c>
      <c r="E1357" s="4">
        <v>25.5</v>
      </c>
      <c r="F1357">
        <v>24.428999999999998</v>
      </c>
      <c r="G1357">
        <f t="shared" si="171"/>
        <v>19.335999999999999</v>
      </c>
      <c r="H1357">
        <f t="shared" si="172"/>
        <v>0.95799999999999996</v>
      </c>
      <c r="I1357">
        <f>Parameters!$B$1*H1357^(1/Parameters!$B$2)</f>
        <v>2.2821284670684845</v>
      </c>
      <c r="J1357" s="4">
        <v>9.2590000000000003</v>
      </c>
      <c r="K1357" s="5">
        <v>3.415</v>
      </c>
      <c r="L1357">
        <f t="shared" si="173"/>
        <v>0.36883032724916298</v>
      </c>
      <c r="M1357">
        <f>Parameters!$B$4/53*(1+Parameters!$C$5*COS(2*PI()*(C1357-1)/53+Parameters!$C$6))</f>
        <v>4716981.1320754718</v>
      </c>
      <c r="N1357">
        <f t="shared" si="174"/>
        <v>1.0633210006680001</v>
      </c>
      <c r="O1357" s="4">
        <v>64.575999999999993</v>
      </c>
      <c r="P1357">
        <f t="shared" si="175"/>
        <v>0.31837813319660002</v>
      </c>
    </row>
    <row r="1358" spans="1:16" x14ac:dyDescent="0.3">
      <c r="A1358">
        <v>9486</v>
      </c>
      <c r="B1358" s="1">
        <f t="shared" si="168"/>
        <v>53316</v>
      </c>
      <c r="C1358">
        <f t="shared" si="169"/>
        <v>51</v>
      </c>
      <c r="D1358" s="2">
        <f t="shared" si="170"/>
        <v>12</v>
      </c>
      <c r="E1358" s="4">
        <v>25.5</v>
      </c>
      <c r="F1358">
        <v>24.896999999999998</v>
      </c>
      <c r="G1358">
        <f t="shared" si="171"/>
        <v>19.803999999999998</v>
      </c>
      <c r="H1358">
        <f t="shared" si="172"/>
        <v>0.97635294117647053</v>
      </c>
      <c r="I1358">
        <f>Parameters!$B$1*H1358^(1/Parameters!$B$2)</f>
        <v>2.1763902110548914</v>
      </c>
      <c r="J1358" s="4">
        <v>9.2590000000000003</v>
      </c>
      <c r="K1358" s="5">
        <v>31.640999999999998</v>
      </c>
      <c r="L1358">
        <f t="shared" si="173"/>
        <v>1</v>
      </c>
      <c r="M1358">
        <f>Parameters!$B$4/53*(1+Parameters!$C$5*COS(2*PI()*(C1358-1)/53+Parameters!$C$6))</f>
        <v>4716981.1320754718</v>
      </c>
      <c r="N1358">
        <f t="shared" si="174"/>
        <v>0</v>
      </c>
      <c r="O1358" s="4">
        <v>76.876000000000005</v>
      </c>
      <c r="P1358">
        <f t="shared" si="175"/>
        <v>0.37902064803676022</v>
      </c>
    </row>
    <row r="1359" spans="1:16" x14ac:dyDescent="0.3">
      <c r="A1359">
        <v>9493</v>
      </c>
      <c r="B1359" s="1">
        <f t="shared" si="168"/>
        <v>53323</v>
      </c>
      <c r="C1359">
        <f t="shared" si="169"/>
        <v>52</v>
      </c>
      <c r="D1359" s="2">
        <f t="shared" si="170"/>
        <v>12</v>
      </c>
      <c r="E1359" s="4">
        <v>25.5</v>
      </c>
      <c r="F1359">
        <v>25.219000000000001</v>
      </c>
      <c r="G1359">
        <f t="shared" si="171"/>
        <v>20.126000000000001</v>
      </c>
      <c r="H1359">
        <f t="shared" si="172"/>
        <v>0.98898039215686284</v>
      </c>
      <c r="I1359">
        <f>Parameters!$B$1*H1359^(1/Parameters!$B$2)</f>
        <v>2.1075828600297641</v>
      </c>
      <c r="J1359" s="4">
        <v>9.2590000000000003</v>
      </c>
      <c r="K1359" s="5">
        <v>144.65</v>
      </c>
      <c r="L1359">
        <f t="shared" si="173"/>
        <v>1</v>
      </c>
      <c r="M1359">
        <f>Parameters!$B$4/53*(1+Parameters!$C$5*COS(2*PI()*(C1359-1)/53+Parameters!$C$6))</f>
        <v>4716981.1320754718</v>
      </c>
      <c r="N1359">
        <f t="shared" si="174"/>
        <v>0</v>
      </c>
      <c r="O1359" s="4">
        <v>91.643000000000001</v>
      </c>
      <c r="P1359">
        <f t="shared" si="175"/>
        <v>0.45182617784526791</v>
      </c>
    </row>
    <row r="1360" spans="1:16" x14ac:dyDescent="0.3">
      <c r="A1360">
        <v>9500</v>
      </c>
      <c r="B1360" s="1">
        <f t="shared" si="168"/>
        <v>53330</v>
      </c>
      <c r="C1360">
        <f t="shared" si="169"/>
        <v>1</v>
      </c>
      <c r="D1360" s="2">
        <f t="shared" si="170"/>
        <v>1</v>
      </c>
      <c r="E1360" s="4">
        <v>24.7</v>
      </c>
      <c r="F1360">
        <v>24.428000000000001</v>
      </c>
      <c r="G1360">
        <f t="shared" si="171"/>
        <v>19.335000000000001</v>
      </c>
      <c r="H1360">
        <f t="shared" si="172"/>
        <v>0.98898785425101221</v>
      </c>
      <c r="I1360">
        <f>Parameters!$B$1*H1360^(1/Parameters!$B$2)</f>
        <v>2.107543105009861</v>
      </c>
      <c r="J1360" s="4">
        <v>9.2590000000000003</v>
      </c>
      <c r="K1360" s="5">
        <v>38.863999999999997</v>
      </c>
      <c r="L1360">
        <f t="shared" si="173"/>
        <v>1</v>
      </c>
      <c r="M1360">
        <f>Parameters!$B$4/53*(1+Parameters!$C$5*COS(2*PI()*(C1360-1)/53+Parameters!$C$6))</f>
        <v>4716981.1320754718</v>
      </c>
      <c r="N1360">
        <f t="shared" si="174"/>
        <v>0</v>
      </c>
      <c r="O1360" s="4">
        <v>103.437</v>
      </c>
      <c r="P1360">
        <f t="shared" si="175"/>
        <v>0.50997396809119055</v>
      </c>
    </row>
    <row r="1361" spans="1:16" x14ac:dyDescent="0.3">
      <c r="A1361">
        <v>9507</v>
      </c>
      <c r="B1361" s="1">
        <f t="shared" si="168"/>
        <v>53337</v>
      </c>
      <c r="C1361">
        <f t="shared" si="169"/>
        <v>2</v>
      </c>
      <c r="D1361" s="2">
        <f t="shared" si="170"/>
        <v>1</v>
      </c>
      <c r="E1361" s="4">
        <v>24.7</v>
      </c>
      <c r="F1361">
        <v>24.428000000000001</v>
      </c>
      <c r="G1361">
        <f t="shared" si="171"/>
        <v>19.335000000000001</v>
      </c>
      <c r="H1361">
        <f t="shared" si="172"/>
        <v>0.98898785425101221</v>
      </c>
      <c r="I1361">
        <f>Parameters!$B$1*H1361^(1/Parameters!$B$2)</f>
        <v>2.107543105009861</v>
      </c>
      <c r="J1361" s="4">
        <v>9.2590000000000003</v>
      </c>
      <c r="K1361" s="5">
        <v>110.146</v>
      </c>
      <c r="L1361">
        <f t="shared" si="173"/>
        <v>1</v>
      </c>
      <c r="M1361">
        <f>Parameters!$B$4/53*(1+Parameters!$C$5*COS(2*PI()*(C1361-1)/53+Parameters!$C$6))</f>
        <v>4716981.1320754718</v>
      </c>
      <c r="N1361">
        <f t="shared" si="174"/>
        <v>0</v>
      </c>
      <c r="O1361" s="4">
        <v>117.307</v>
      </c>
      <c r="P1361">
        <f t="shared" si="175"/>
        <v>0.57835703157355001</v>
      </c>
    </row>
    <row r="1362" spans="1:16" x14ac:dyDescent="0.3">
      <c r="A1362">
        <v>9514</v>
      </c>
      <c r="B1362" s="1">
        <f t="shared" si="168"/>
        <v>53344</v>
      </c>
      <c r="C1362">
        <f t="shared" si="169"/>
        <v>3</v>
      </c>
      <c r="D1362" s="2">
        <f t="shared" si="170"/>
        <v>1</v>
      </c>
      <c r="E1362" s="4">
        <v>24.7</v>
      </c>
      <c r="F1362">
        <v>24.428000000000001</v>
      </c>
      <c r="G1362">
        <f t="shared" si="171"/>
        <v>19.335000000000001</v>
      </c>
      <c r="H1362">
        <f t="shared" si="172"/>
        <v>0.98898785425101221</v>
      </c>
      <c r="I1362">
        <f>Parameters!$B$1*H1362^(1/Parameters!$B$2)</f>
        <v>2.107543105009861</v>
      </c>
      <c r="J1362" s="4">
        <v>9.2590000000000003</v>
      </c>
      <c r="K1362" s="5">
        <v>26.306000000000001</v>
      </c>
      <c r="L1362">
        <f t="shared" si="173"/>
        <v>1</v>
      </c>
      <c r="M1362">
        <f>Parameters!$B$4/53*(1+Parameters!$C$5*COS(2*PI()*(C1362-1)/53+Parameters!$C$6))</f>
        <v>4716981.1320754718</v>
      </c>
      <c r="N1362">
        <f t="shared" si="174"/>
        <v>0</v>
      </c>
      <c r="O1362" s="4">
        <v>129.24299999999999</v>
      </c>
      <c r="P1362">
        <f t="shared" si="175"/>
        <v>0.63720492239730209</v>
      </c>
    </row>
    <row r="1363" spans="1:16" x14ac:dyDescent="0.3">
      <c r="A1363">
        <v>9521</v>
      </c>
      <c r="B1363" s="1">
        <f t="shared" si="168"/>
        <v>53351</v>
      </c>
      <c r="C1363">
        <f t="shared" si="169"/>
        <v>4</v>
      </c>
      <c r="D1363" s="2">
        <f t="shared" si="170"/>
        <v>1</v>
      </c>
      <c r="E1363" s="4">
        <v>24.7</v>
      </c>
      <c r="F1363">
        <v>24.428000000000001</v>
      </c>
      <c r="G1363">
        <f t="shared" si="171"/>
        <v>19.335000000000001</v>
      </c>
      <c r="H1363">
        <f t="shared" si="172"/>
        <v>0.98898785425101221</v>
      </c>
      <c r="I1363">
        <f>Parameters!$B$1*H1363^(1/Parameters!$B$2)</f>
        <v>2.107543105009861</v>
      </c>
      <c r="J1363" s="4">
        <v>9.2590000000000003</v>
      </c>
      <c r="K1363" s="5">
        <v>38.621000000000002</v>
      </c>
      <c r="L1363">
        <f t="shared" si="173"/>
        <v>1</v>
      </c>
      <c r="M1363">
        <f>Parameters!$B$4/53*(1+Parameters!$C$5*COS(2*PI()*(C1363-1)/53+Parameters!$C$6))</f>
        <v>4716981.1320754718</v>
      </c>
      <c r="N1363">
        <f t="shared" si="174"/>
        <v>0</v>
      </c>
      <c r="O1363" s="4">
        <v>141.87100000000001</v>
      </c>
      <c r="P1363">
        <f t="shared" si="175"/>
        <v>0.69946457096653325</v>
      </c>
    </row>
    <row r="1364" spans="1:16" x14ac:dyDescent="0.3">
      <c r="A1364">
        <v>9528</v>
      </c>
      <c r="B1364" s="1">
        <f t="shared" si="168"/>
        <v>53358</v>
      </c>
      <c r="C1364">
        <f t="shared" si="169"/>
        <v>5</v>
      </c>
      <c r="D1364" s="2">
        <f t="shared" si="170"/>
        <v>1</v>
      </c>
      <c r="E1364" s="4">
        <v>24.7</v>
      </c>
      <c r="F1364">
        <v>24.7</v>
      </c>
      <c r="G1364">
        <f t="shared" si="171"/>
        <v>19.606999999999999</v>
      </c>
      <c r="H1364">
        <f t="shared" si="172"/>
        <v>1</v>
      </c>
      <c r="I1364">
        <f>Parameters!$B$1*H1364^(1/Parameters!$B$2)</f>
        <v>2.0499999999999998</v>
      </c>
      <c r="J1364" s="4">
        <v>9.2590000000000003</v>
      </c>
      <c r="K1364" s="5">
        <v>138.76499999999999</v>
      </c>
      <c r="L1364">
        <f t="shared" si="173"/>
        <v>1</v>
      </c>
      <c r="M1364">
        <f>Parameters!$B$4/53*(1+Parameters!$C$5*COS(2*PI()*(C1364-1)/53+Parameters!$C$6))</f>
        <v>4716981.1320754718</v>
      </c>
      <c r="N1364">
        <f t="shared" si="174"/>
        <v>0</v>
      </c>
      <c r="O1364" s="4">
        <v>156.97399999999999</v>
      </c>
      <c r="P1364">
        <f t="shared" si="175"/>
        <v>0.77392667679018667</v>
      </c>
    </row>
    <row r="1365" spans="1:16" x14ac:dyDescent="0.3">
      <c r="A1365">
        <v>9535</v>
      </c>
      <c r="B1365" s="1">
        <f t="shared" si="168"/>
        <v>53365</v>
      </c>
      <c r="C1365">
        <f t="shared" si="169"/>
        <v>6</v>
      </c>
      <c r="D1365" s="2">
        <f t="shared" si="170"/>
        <v>2</v>
      </c>
      <c r="E1365" s="4">
        <v>24.4</v>
      </c>
      <c r="F1365">
        <v>24.4</v>
      </c>
      <c r="G1365">
        <f t="shared" si="171"/>
        <v>19.306999999999999</v>
      </c>
      <c r="H1365">
        <f t="shared" si="172"/>
        <v>1</v>
      </c>
      <c r="I1365">
        <f>Parameters!$B$1*H1365^(1/Parameters!$B$2)</f>
        <v>2.0499999999999998</v>
      </c>
      <c r="J1365" s="4">
        <v>9.2590000000000003</v>
      </c>
      <c r="K1365" s="5">
        <v>130.464</v>
      </c>
      <c r="L1365">
        <f t="shared" si="173"/>
        <v>1</v>
      </c>
      <c r="M1365">
        <f>Parameters!$B$4/53*(1+Parameters!$C$5*COS(2*PI()*(C1365-1)/53+Parameters!$C$6))</f>
        <v>4716981.1320754718</v>
      </c>
      <c r="N1365">
        <f t="shared" si="174"/>
        <v>0</v>
      </c>
      <c r="O1365" s="4">
        <v>172.95400000000001</v>
      </c>
      <c r="P1365">
        <f t="shared" si="175"/>
        <v>0.85271264322480134</v>
      </c>
    </row>
    <row r="1366" spans="1:16" x14ac:dyDescent="0.3">
      <c r="A1366">
        <v>9542</v>
      </c>
      <c r="B1366" s="1">
        <f t="shared" si="168"/>
        <v>53372</v>
      </c>
      <c r="C1366">
        <f t="shared" si="169"/>
        <v>7</v>
      </c>
      <c r="D1366" s="2">
        <f t="shared" si="170"/>
        <v>2</v>
      </c>
      <c r="E1366" s="4">
        <v>24.4</v>
      </c>
      <c r="F1366">
        <v>24.4</v>
      </c>
      <c r="G1366">
        <f t="shared" si="171"/>
        <v>19.306999999999999</v>
      </c>
      <c r="H1366">
        <f t="shared" si="172"/>
        <v>1</v>
      </c>
      <c r="I1366">
        <f>Parameters!$B$1*H1366^(1/Parameters!$B$2)</f>
        <v>2.0499999999999998</v>
      </c>
      <c r="J1366" s="4">
        <v>9.2590000000000003</v>
      </c>
      <c r="K1366" s="5">
        <v>54.79</v>
      </c>
      <c r="L1366">
        <f t="shared" si="173"/>
        <v>1</v>
      </c>
      <c r="M1366">
        <f>Parameters!$B$4/53*(1+Parameters!$C$5*COS(2*PI()*(C1366-1)/53+Parameters!$C$6))</f>
        <v>4716981.1320754718</v>
      </c>
      <c r="N1366">
        <f t="shared" si="174"/>
        <v>0</v>
      </c>
      <c r="O1366" s="4">
        <v>185.86</v>
      </c>
      <c r="P1366">
        <f t="shared" si="175"/>
        <v>0.91634291123513523</v>
      </c>
    </row>
    <row r="1367" spans="1:16" x14ac:dyDescent="0.3">
      <c r="A1367">
        <v>9549</v>
      </c>
      <c r="B1367" s="1">
        <f t="shared" si="168"/>
        <v>53379</v>
      </c>
      <c r="C1367">
        <f t="shared" si="169"/>
        <v>8</v>
      </c>
      <c r="D1367" s="2">
        <f t="shared" si="170"/>
        <v>2</v>
      </c>
      <c r="E1367" s="4">
        <v>24.4</v>
      </c>
      <c r="F1367">
        <v>24.4</v>
      </c>
      <c r="G1367">
        <f t="shared" si="171"/>
        <v>19.306999999999999</v>
      </c>
      <c r="H1367">
        <f t="shared" si="172"/>
        <v>1</v>
      </c>
      <c r="I1367">
        <f>Parameters!$B$1*H1367^(1/Parameters!$B$2)</f>
        <v>2.0499999999999998</v>
      </c>
      <c r="J1367" s="4">
        <v>9.2590000000000003</v>
      </c>
      <c r="K1367" s="5">
        <v>43.576000000000001</v>
      </c>
      <c r="L1367">
        <f t="shared" si="173"/>
        <v>1</v>
      </c>
      <c r="M1367">
        <f>Parameters!$B$4/53*(1+Parameters!$C$5*COS(2*PI()*(C1367-1)/53+Parameters!$C$6))</f>
        <v>4716981.1320754718</v>
      </c>
      <c r="N1367">
        <f t="shared" si="174"/>
        <v>0</v>
      </c>
      <c r="O1367" s="4">
        <v>198.34899999999999</v>
      </c>
      <c r="P1367">
        <f t="shared" si="175"/>
        <v>0.9779172500838148</v>
      </c>
    </row>
    <row r="1368" spans="1:16" x14ac:dyDescent="0.3">
      <c r="A1368">
        <v>9556</v>
      </c>
      <c r="B1368" s="1">
        <f t="shared" si="168"/>
        <v>53386</v>
      </c>
      <c r="C1368">
        <f t="shared" si="169"/>
        <v>9</v>
      </c>
      <c r="D1368" s="2">
        <f t="shared" si="170"/>
        <v>2</v>
      </c>
      <c r="E1368" s="4">
        <v>24.4</v>
      </c>
      <c r="F1368">
        <v>24.4</v>
      </c>
      <c r="G1368">
        <f t="shared" si="171"/>
        <v>19.306999999999999</v>
      </c>
      <c r="H1368">
        <f t="shared" si="172"/>
        <v>1</v>
      </c>
      <c r="I1368">
        <f>Parameters!$B$1*H1368^(1/Parameters!$B$2)</f>
        <v>2.0499999999999998</v>
      </c>
      <c r="J1368" s="4">
        <v>9.2590000000000003</v>
      </c>
      <c r="K1368" s="5">
        <v>81.733000000000004</v>
      </c>
      <c r="L1368">
        <f t="shared" si="173"/>
        <v>1</v>
      </c>
      <c r="M1368">
        <f>Parameters!$B$4/53*(1+Parameters!$C$5*COS(2*PI()*(C1368-1)/53+Parameters!$C$6))</f>
        <v>4716981.1320754718</v>
      </c>
      <c r="N1368">
        <f t="shared" si="174"/>
        <v>0</v>
      </c>
      <c r="O1368" s="4">
        <v>202.126</v>
      </c>
      <c r="P1368">
        <f t="shared" si="175"/>
        <v>0.9965389393969275</v>
      </c>
    </row>
    <row r="1369" spans="1:16" x14ac:dyDescent="0.3">
      <c r="A1369">
        <v>9563</v>
      </c>
      <c r="B1369" s="1">
        <f t="shared" si="168"/>
        <v>53393</v>
      </c>
      <c r="C1369">
        <f t="shared" si="169"/>
        <v>10</v>
      </c>
      <c r="D1369" s="2">
        <f t="shared" si="170"/>
        <v>3</v>
      </c>
      <c r="E1369" s="4">
        <v>24.1</v>
      </c>
      <c r="F1369">
        <v>24.1</v>
      </c>
      <c r="G1369">
        <f t="shared" si="171"/>
        <v>19.007000000000001</v>
      </c>
      <c r="H1369">
        <f t="shared" si="172"/>
        <v>1</v>
      </c>
      <c r="I1369">
        <f>Parameters!$B$1*H1369^(1/Parameters!$B$2)</f>
        <v>2.0499999999999998</v>
      </c>
      <c r="J1369" s="4">
        <v>9.2590000000000003</v>
      </c>
      <c r="K1369" s="5">
        <v>81.975999999999999</v>
      </c>
      <c r="L1369">
        <f t="shared" si="173"/>
        <v>1</v>
      </c>
      <c r="M1369">
        <f>Parameters!$B$4/53*(1+Parameters!$C$5*COS(2*PI()*(C1369-1)/53+Parameters!$C$6))</f>
        <v>4716981.1320754718</v>
      </c>
      <c r="N1369">
        <f t="shared" si="174"/>
        <v>0</v>
      </c>
      <c r="O1369" s="4">
        <v>202.13</v>
      </c>
      <c r="P1369">
        <f t="shared" si="175"/>
        <v>0.99655866053996489</v>
      </c>
    </row>
    <row r="1370" spans="1:16" x14ac:dyDescent="0.3">
      <c r="A1370">
        <v>9570</v>
      </c>
      <c r="B1370" s="1">
        <f t="shared" si="168"/>
        <v>53400</v>
      </c>
      <c r="C1370">
        <f t="shared" si="169"/>
        <v>11</v>
      </c>
      <c r="D1370" s="2">
        <f t="shared" si="170"/>
        <v>3</v>
      </c>
      <c r="E1370" s="4">
        <v>24.1</v>
      </c>
      <c r="F1370">
        <v>24.1</v>
      </c>
      <c r="G1370">
        <f t="shared" si="171"/>
        <v>19.007000000000001</v>
      </c>
      <c r="H1370">
        <f t="shared" si="172"/>
        <v>1</v>
      </c>
      <c r="I1370">
        <f>Parameters!$B$1*H1370^(1/Parameters!$B$2)</f>
        <v>2.0499999999999998</v>
      </c>
      <c r="J1370" s="4">
        <v>9.2590000000000003</v>
      </c>
      <c r="K1370" s="5">
        <v>38.223999999999997</v>
      </c>
      <c r="L1370">
        <f t="shared" si="173"/>
        <v>1</v>
      </c>
      <c r="M1370">
        <f>Parameters!$B$4/53*(1+Parameters!$C$5*COS(2*PI()*(C1370-1)/53+Parameters!$C$6))</f>
        <v>4716981.1320754718</v>
      </c>
      <c r="N1370">
        <f t="shared" si="174"/>
        <v>0</v>
      </c>
      <c r="O1370" s="4">
        <v>202.13</v>
      </c>
      <c r="P1370">
        <f t="shared" si="175"/>
        <v>0.99655866053996489</v>
      </c>
    </row>
    <row r="1371" spans="1:16" x14ac:dyDescent="0.3">
      <c r="A1371">
        <v>9577</v>
      </c>
      <c r="B1371" s="1">
        <f t="shared" si="168"/>
        <v>53407</v>
      </c>
      <c r="C1371">
        <f t="shared" si="169"/>
        <v>12</v>
      </c>
      <c r="D1371" s="2">
        <f t="shared" si="170"/>
        <v>3</v>
      </c>
      <c r="E1371" s="4">
        <v>24.1</v>
      </c>
      <c r="F1371">
        <v>24.1</v>
      </c>
      <c r="G1371">
        <f t="shared" si="171"/>
        <v>19.007000000000001</v>
      </c>
      <c r="H1371">
        <f t="shared" si="172"/>
        <v>1</v>
      </c>
      <c r="I1371">
        <f>Parameters!$B$1*H1371^(1/Parameters!$B$2)</f>
        <v>2.0499999999999998</v>
      </c>
      <c r="J1371" s="4">
        <v>9.2590000000000003</v>
      </c>
      <c r="K1371" s="5">
        <v>51.165999999999997</v>
      </c>
      <c r="L1371">
        <f t="shared" si="173"/>
        <v>1</v>
      </c>
      <c r="M1371">
        <f>Parameters!$B$4/53*(1+Parameters!$C$5*COS(2*PI()*(C1371-1)/53+Parameters!$C$6))</f>
        <v>4716981.1320754718</v>
      </c>
      <c r="N1371">
        <f t="shared" si="174"/>
        <v>0</v>
      </c>
      <c r="O1371" s="4">
        <v>202.13</v>
      </c>
      <c r="P1371">
        <f t="shared" si="175"/>
        <v>0.99655866053996489</v>
      </c>
    </row>
    <row r="1372" spans="1:16" x14ac:dyDescent="0.3">
      <c r="A1372">
        <v>9584</v>
      </c>
      <c r="B1372" s="1">
        <f t="shared" si="168"/>
        <v>53414</v>
      </c>
      <c r="C1372">
        <f t="shared" si="169"/>
        <v>13</v>
      </c>
      <c r="D1372" s="2">
        <f t="shared" si="170"/>
        <v>3</v>
      </c>
      <c r="E1372" s="4">
        <v>24.1</v>
      </c>
      <c r="F1372">
        <v>24.1</v>
      </c>
      <c r="G1372">
        <f t="shared" si="171"/>
        <v>19.007000000000001</v>
      </c>
      <c r="H1372">
        <f t="shared" si="172"/>
        <v>1</v>
      </c>
      <c r="I1372">
        <f>Parameters!$B$1*H1372^(1/Parameters!$B$2)</f>
        <v>2.0499999999999998</v>
      </c>
      <c r="J1372" s="4">
        <v>9.2590000000000003</v>
      </c>
      <c r="K1372" s="5">
        <v>28.391999999999999</v>
      </c>
      <c r="L1372">
        <f t="shared" si="173"/>
        <v>1</v>
      </c>
      <c r="M1372">
        <f>Parameters!$B$4/53*(1+Parameters!$C$5*COS(2*PI()*(C1372-1)/53+Parameters!$C$6))</f>
        <v>4716981.1320754718</v>
      </c>
      <c r="N1372">
        <f t="shared" si="174"/>
        <v>0</v>
      </c>
      <c r="O1372" s="4">
        <v>202.13</v>
      </c>
      <c r="P1372">
        <f t="shared" si="175"/>
        <v>0.99655866053996489</v>
      </c>
    </row>
    <row r="1373" spans="1:16" x14ac:dyDescent="0.3">
      <c r="A1373">
        <v>9591</v>
      </c>
      <c r="B1373" s="1">
        <f t="shared" si="168"/>
        <v>53421</v>
      </c>
      <c r="C1373">
        <f t="shared" si="169"/>
        <v>14</v>
      </c>
      <c r="D1373" s="2">
        <f t="shared" si="170"/>
        <v>4</v>
      </c>
      <c r="E1373" s="4">
        <v>24.1</v>
      </c>
      <c r="F1373">
        <v>24.1</v>
      </c>
      <c r="G1373">
        <f t="shared" si="171"/>
        <v>19.007000000000001</v>
      </c>
      <c r="H1373">
        <f t="shared" si="172"/>
        <v>1</v>
      </c>
      <c r="I1373">
        <f>Parameters!$B$1*H1373^(1/Parameters!$B$2)</f>
        <v>2.0499999999999998</v>
      </c>
      <c r="J1373" s="4">
        <v>9.2590000000000003</v>
      </c>
      <c r="K1373" s="5">
        <v>23.614000000000001</v>
      </c>
      <c r="L1373">
        <f t="shared" si="173"/>
        <v>1</v>
      </c>
      <c r="M1373">
        <f>Parameters!$B$4/53*(1+Parameters!$C$5*COS(2*PI()*(C1373-1)/53+Parameters!$C$6))</f>
        <v>4716981.1320754718</v>
      </c>
      <c r="N1373">
        <f t="shared" si="174"/>
        <v>0</v>
      </c>
      <c r="O1373" s="4">
        <v>202.12700000000001</v>
      </c>
      <c r="P1373">
        <f t="shared" si="175"/>
        <v>0.99654386968268682</v>
      </c>
    </row>
    <row r="1374" spans="1:16" x14ac:dyDescent="0.3">
      <c r="A1374">
        <v>9598</v>
      </c>
      <c r="B1374" s="1">
        <f t="shared" si="168"/>
        <v>53428</v>
      </c>
      <c r="C1374">
        <f t="shared" si="169"/>
        <v>15</v>
      </c>
      <c r="D1374" s="2">
        <f t="shared" si="170"/>
        <v>4</v>
      </c>
      <c r="E1374" s="4">
        <v>24.1</v>
      </c>
      <c r="F1374">
        <v>24.1</v>
      </c>
      <c r="G1374">
        <f t="shared" si="171"/>
        <v>19.007000000000001</v>
      </c>
      <c r="H1374">
        <f t="shared" si="172"/>
        <v>1</v>
      </c>
      <c r="I1374">
        <f>Parameters!$B$1*H1374^(1/Parameters!$B$2)</f>
        <v>2.0499999999999998</v>
      </c>
      <c r="J1374" s="4">
        <v>9.2590000000000003</v>
      </c>
      <c r="K1374" s="5">
        <v>15.234999999999999</v>
      </c>
      <c r="L1374">
        <f t="shared" si="173"/>
        <v>1</v>
      </c>
      <c r="M1374">
        <f>Parameters!$B$4/53*(1+Parameters!$C$5*COS(2*PI()*(C1374-1)/53+Parameters!$C$6))</f>
        <v>4716981.1320754718</v>
      </c>
      <c r="N1374">
        <f t="shared" si="174"/>
        <v>0</v>
      </c>
      <c r="O1374" s="4">
        <v>202.12700000000001</v>
      </c>
      <c r="P1374">
        <f t="shared" si="175"/>
        <v>0.99654386968268682</v>
      </c>
    </row>
    <row r="1375" spans="1:16" x14ac:dyDescent="0.3">
      <c r="A1375">
        <v>9605</v>
      </c>
      <c r="B1375" s="1">
        <f t="shared" si="168"/>
        <v>53435</v>
      </c>
      <c r="C1375">
        <f t="shared" si="169"/>
        <v>16</v>
      </c>
      <c r="D1375" s="2">
        <f t="shared" si="170"/>
        <v>4</v>
      </c>
      <c r="E1375" s="4">
        <v>24.1</v>
      </c>
      <c r="F1375">
        <v>24.190999999999999</v>
      </c>
      <c r="G1375">
        <f t="shared" si="171"/>
        <v>19.097999999999999</v>
      </c>
      <c r="H1375">
        <f t="shared" si="172"/>
        <v>1</v>
      </c>
      <c r="I1375">
        <f>Parameters!$B$1*H1375^(1/Parameters!$B$2)</f>
        <v>2.0499999999999998</v>
      </c>
      <c r="J1375" s="4">
        <v>9.2590000000000003</v>
      </c>
      <c r="K1375" s="5">
        <v>11.002000000000001</v>
      </c>
      <c r="L1375">
        <f t="shared" si="173"/>
        <v>1</v>
      </c>
      <c r="M1375">
        <f>Parameters!$B$4/53*(1+Parameters!$C$5*COS(2*PI()*(C1375-1)/53+Parameters!$C$6))</f>
        <v>4716981.1320754718</v>
      </c>
      <c r="N1375">
        <f t="shared" si="174"/>
        <v>0</v>
      </c>
      <c r="O1375" s="4">
        <v>202.202</v>
      </c>
      <c r="P1375">
        <f t="shared" si="175"/>
        <v>0.99691364111463898</v>
      </c>
    </row>
    <row r="1376" spans="1:16" x14ac:dyDescent="0.3">
      <c r="A1376">
        <v>9612</v>
      </c>
      <c r="B1376" s="1">
        <f t="shared" si="168"/>
        <v>53442</v>
      </c>
      <c r="C1376">
        <f t="shared" si="169"/>
        <v>17</v>
      </c>
      <c r="D1376" s="2">
        <f t="shared" si="170"/>
        <v>4</v>
      </c>
      <c r="E1376" s="4">
        <v>24.1</v>
      </c>
      <c r="F1376">
        <v>24.1</v>
      </c>
      <c r="G1376">
        <f t="shared" si="171"/>
        <v>19.007000000000001</v>
      </c>
      <c r="H1376">
        <f t="shared" si="172"/>
        <v>1</v>
      </c>
      <c r="I1376">
        <f>Parameters!$B$1*H1376^(1/Parameters!$B$2)</f>
        <v>2.0499999999999998</v>
      </c>
      <c r="J1376" s="4">
        <v>9.2590000000000003</v>
      </c>
      <c r="K1376" s="5">
        <v>42.082000000000001</v>
      </c>
      <c r="L1376">
        <f t="shared" si="173"/>
        <v>1</v>
      </c>
      <c r="M1376">
        <f>Parameters!$B$4/53*(1+Parameters!$C$5*COS(2*PI()*(C1376-1)/53+Parameters!$C$6))</f>
        <v>4716981.1320754718</v>
      </c>
      <c r="N1376">
        <f t="shared" si="174"/>
        <v>0</v>
      </c>
      <c r="O1376" s="4">
        <v>202.12700000000001</v>
      </c>
      <c r="P1376">
        <f t="shared" si="175"/>
        <v>0.99654386968268682</v>
      </c>
    </row>
    <row r="1377" spans="1:16" x14ac:dyDescent="0.3">
      <c r="A1377">
        <v>9619</v>
      </c>
      <c r="B1377" s="1">
        <f t="shared" si="168"/>
        <v>53449</v>
      </c>
      <c r="C1377">
        <f t="shared" si="169"/>
        <v>18</v>
      </c>
      <c r="D1377" s="2">
        <f t="shared" si="170"/>
        <v>5</v>
      </c>
      <c r="E1377" s="4">
        <v>25.1</v>
      </c>
      <c r="F1377">
        <v>25.1</v>
      </c>
      <c r="G1377">
        <f t="shared" si="171"/>
        <v>20.007000000000001</v>
      </c>
      <c r="H1377">
        <f t="shared" si="172"/>
        <v>1</v>
      </c>
      <c r="I1377">
        <f>Parameters!$B$1*H1377^(1/Parameters!$B$2)</f>
        <v>2.0499999999999998</v>
      </c>
      <c r="J1377" s="4">
        <v>9.2590000000000003</v>
      </c>
      <c r="K1377" s="5">
        <v>15.75</v>
      </c>
      <c r="L1377">
        <f t="shared" si="173"/>
        <v>1</v>
      </c>
      <c r="M1377">
        <f>Parameters!$B$4/53*(1+Parameters!$C$5*COS(2*PI()*(C1377-1)/53+Parameters!$C$6))</f>
        <v>4716981.1320754718</v>
      </c>
      <c r="N1377">
        <f t="shared" si="174"/>
        <v>0</v>
      </c>
      <c r="O1377" s="4">
        <v>202.08600000000001</v>
      </c>
      <c r="P1377">
        <f t="shared" si="175"/>
        <v>0.99634172796655296</v>
      </c>
    </row>
    <row r="1378" spans="1:16" x14ac:dyDescent="0.3">
      <c r="A1378">
        <v>9626</v>
      </c>
      <c r="B1378" s="1">
        <f t="shared" si="168"/>
        <v>53456</v>
      </c>
      <c r="C1378">
        <f t="shared" si="169"/>
        <v>19</v>
      </c>
      <c r="D1378" s="2">
        <f t="shared" si="170"/>
        <v>5</v>
      </c>
      <c r="E1378" s="4">
        <v>25.1</v>
      </c>
      <c r="F1378">
        <v>25.1</v>
      </c>
      <c r="G1378">
        <f t="shared" si="171"/>
        <v>20.007000000000001</v>
      </c>
      <c r="H1378">
        <f t="shared" si="172"/>
        <v>1</v>
      </c>
      <c r="I1378">
        <f>Parameters!$B$1*H1378^(1/Parameters!$B$2)</f>
        <v>2.0499999999999998</v>
      </c>
      <c r="J1378" s="4">
        <v>9.2590000000000003</v>
      </c>
      <c r="K1378" s="5">
        <v>10.288</v>
      </c>
      <c r="L1378">
        <f t="shared" si="173"/>
        <v>1</v>
      </c>
      <c r="M1378">
        <f>Parameters!$B$4/53*(1+Parameters!$C$5*COS(2*PI()*(C1378-1)/53+Parameters!$C$6))</f>
        <v>4716981.1320754718</v>
      </c>
      <c r="N1378">
        <f t="shared" si="174"/>
        <v>0</v>
      </c>
      <c r="O1378" s="4">
        <v>202.08600000000001</v>
      </c>
      <c r="P1378">
        <f t="shared" si="175"/>
        <v>0.99634172796655296</v>
      </c>
    </row>
    <row r="1379" spans="1:16" x14ac:dyDescent="0.3">
      <c r="A1379">
        <v>9633</v>
      </c>
      <c r="B1379" s="1">
        <f t="shared" si="168"/>
        <v>53463</v>
      </c>
      <c r="C1379">
        <f t="shared" si="169"/>
        <v>20</v>
      </c>
      <c r="D1379" s="2">
        <f t="shared" si="170"/>
        <v>5</v>
      </c>
      <c r="E1379" s="4">
        <v>25.1</v>
      </c>
      <c r="F1379">
        <v>25.190999999999999</v>
      </c>
      <c r="G1379">
        <f t="shared" si="171"/>
        <v>20.097999999999999</v>
      </c>
      <c r="H1379">
        <f t="shared" si="172"/>
        <v>1</v>
      </c>
      <c r="I1379">
        <f>Parameters!$B$1*H1379^(1/Parameters!$B$2)</f>
        <v>2.0499999999999998</v>
      </c>
      <c r="J1379" s="4">
        <v>9.2590000000000003</v>
      </c>
      <c r="K1379" s="5">
        <v>10.025</v>
      </c>
      <c r="L1379">
        <f t="shared" si="173"/>
        <v>1</v>
      </c>
      <c r="M1379">
        <f>Parameters!$B$4/53*(1+Parameters!$C$5*COS(2*PI()*(C1379-1)/53+Parameters!$C$6))</f>
        <v>4716981.1320754718</v>
      </c>
      <c r="N1379">
        <f t="shared" si="174"/>
        <v>0</v>
      </c>
      <c r="O1379" s="4">
        <v>202.161</v>
      </c>
      <c r="P1379">
        <f t="shared" si="175"/>
        <v>0.99671149939850512</v>
      </c>
    </row>
    <row r="1380" spans="1:16" x14ac:dyDescent="0.3">
      <c r="A1380">
        <v>9640</v>
      </c>
      <c r="B1380" s="1">
        <f t="shared" si="168"/>
        <v>53470</v>
      </c>
      <c r="C1380">
        <f t="shared" si="169"/>
        <v>21</v>
      </c>
      <c r="D1380" s="2">
        <f t="shared" si="170"/>
        <v>5</v>
      </c>
      <c r="E1380" s="4">
        <v>25.1</v>
      </c>
      <c r="F1380">
        <v>25.1</v>
      </c>
      <c r="G1380">
        <f t="shared" si="171"/>
        <v>20.007000000000001</v>
      </c>
      <c r="H1380">
        <f t="shared" si="172"/>
        <v>1</v>
      </c>
      <c r="I1380">
        <f>Parameters!$B$1*H1380^(1/Parameters!$B$2)</f>
        <v>2.0499999999999998</v>
      </c>
      <c r="J1380" s="4">
        <v>9.2590000000000003</v>
      </c>
      <c r="K1380" s="5">
        <v>25.876999999999999</v>
      </c>
      <c r="L1380">
        <f t="shared" si="173"/>
        <v>1</v>
      </c>
      <c r="M1380">
        <f>Parameters!$B$4/53*(1+Parameters!$C$5*COS(2*PI()*(C1380-1)/53+Parameters!$C$6))</f>
        <v>4716981.1320754718</v>
      </c>
      <c r="N1380">
        <f t="shared" si="174"/>
        <v>0</v>
      </c>
      <c r="O1380" s="4">
        <v>202.08600000000001</v>
      </c>
      <c r="P1380">
        <f t="shared" si="175"/>
        <v>0.99634172796655296</v>
      </c>
    </row>
    <row r="1381" spans="1:16" x14ac:dyDescent="0.3">
      <c r="A1381">
        <v>9647</v>
      </c>
      <c r="B1381" s="1">
        <f t="shared" si="168"/>
        <v>53477</v>
      </c>
      <c r="C1381">
        <f t="shared" si="169"/>
        <v>22</v>
      </c>
      <c r="D1381" s="2">
        <f t="shared" si="170"/>
        <v>5</v>
      </c>
      <c r="E1381" s="4">
        <v>25.1</v>
      </c>
      <c r="F1381">
        <v>25.1</v>
      </c>
      <c r="G1381">
        <f t="shared" si="171"/>
        <v>20.007000000000001</v>
      </c>
      <c r="H1381">
        <f t="shared" si="172"/>
        <v>1</v>
      </c>
      <c r="I1381">
        <f>Parameters!$B$1*H1381^(1/Parameters!$B$2)</f>
        <v>2.0499999999999998</v>
      </c>
      <c r="J1381" s="4">
        <v>9.2590000000000003</v>
      </c>
      <c r="K1381" s="5">
        <v>35.433999999999997</v>
      </c>
      <c r="L1381">
        <f t="shared" si="173"/>
        <v>1</v>
      </c>
      <c r="M1381">
        <f>Parameters!$B$4/53*(1+Parameters!$C$5*COS(2*PI()*(C1381-1)/53+Parameters!$C$6))</f>
        <v>4716981.1320754718</v>
      </c>
      <c r="N1381">
        <f t="shared" si="174"/>
        <v>0</v>
      </c>
      <c r="O1381" s="4">
        <v>202.08600000000001</v>
      </c>
      <c r="P1381">
        <f t="shared" si="175"/>
        <v>0.99634172796655296</v>
      </c>
    </row>
    <row r="1382" spans="1:16" x14ac:dyDescent="0.3">
      <c r="A1382">
        <v>9654</v>
      </c>
      <c r="B1382" s="1">
        <f t="shared" si="168"/>
        <v>53484</v>
      </c>
      <c r="C1382">
        <f t="shared" si="169"/>
        <v>23</v>
      </c>
      <c r="D1382" s="2">
        <f t="shared" si="170"/>
        <v>6</v>
      </c>
      <c r="E1382" s="4">
        <v>25.3</v>
      </c>
      <c r="F1382">
        <v>25.3</v>
      </c>
      <c r="G1382">
        <f t="shared" si="171"/>
        <v>20.207000000000001</v>
      </c>
      <c r="H1382">
        <f t="shared" si="172"/>
        <v>1</v>
      </c>
      <c r="I1382">
        <f>Parameters!$B$1*H1382^(1/Parameters!$B$2)</f>
        <v>2.0499999999999998</v>
      </c>
      <c r="J1382" s="4">
        <v>9.2590000000000003</v>
      </c>
      <c r="K1382" s="5">
        <v>15.055999999999999</v>
      </c>
      <c r="L1382">
        <f t="shared" si="173"/>
        <v>1</v>
      </c>
      <c r="M1382">
        <f>Parameters!$B$4/53*(1+Parameters!$C$5*COS(2*PI()*(C1382-1)/53+Parameters!$C$6))</f>
        <v>4716981.1320754718</v>
      </c>
      <c r="N1382">
        <f t="shared" si="174"/>
        <v>0</v>
      </c>
      <c r="O1382" s="4">
        <v>202.07</v>
      </c>
      <c r="P1382">
        <f t="shared" si="175"/>
        <v>0.99626284339440307</v>
      </c>
    </row>
    <row r="1383" spans="1:16" x14ac:dyDescent="0.3">
      <c r="A1383">
        <v>9661</v>
      </c>
      <c r="B1383" s="1">
        <f t="shared" si="168"/>
        <v>53491</v>
      </c>
      <c r="C1383">
        <f t="shared" si="169"/>
        <v>24</v>
      </c>
      <c r="D1383" s="2">
        <f t="shared" si="170"/>
        <v>6</v>
      </c>
      <c r="E1383" s="4">
        <v>25.3</v>
      </c>
      <c r="F1383">
        <v>25.3</v>
      </c>
      <c r="G1383">
        <f t="shared" si="171"/>
        <v>20.207000000000001</v>
      </c>
      <c r="H1383">
        <f t="shared" si="172"/>
        <v>1</v>
      </c>
      <c r="I1383">
        <f>Parameters!$B$1*H1383^(1/Parameters!$B$2)</f>
        <v>2.0499999999999998</v>
      </c>
      <c r="J1383" s="4">
        <v>9.2590000000000003</v>
      </c>
      <c r="K1383" s="5">
        <v>18.591999999999999</v>
      </c>
      <c r="L1383">
        <f t="shared" si="173"/>
        <v>1</v>
      </c>
      <c r="M1383">
        <f>Parameters!$B$4/53*(1+Parameters!$C$5*COS(2*PI()*(C1383-1)/53+Parameters!$C$6))</f>
        <v>4716981.1320754718</v>
      </c>
      <c r="N1383">
        <f t="shared" si="174"/>
        <v>0</v>
      </c>
      <c r="O1383" s="4">
        <v>202.07</v>
      </c>
      <c r="P1383">
        <f t="shared" si="175"/>
        <v>0.99626284339440307</v>
      </c>
    </row>
    <row r="1384" spans="1:16" x14ac:dyDescent="0.3">
      <c r="A1384">
        <v>9668</v>
      </c>
      <c r="B1384" s="1">
        <f t="shared" si="168"/>
        <v>53498</v>
      </c>
      <c r="C1384">
        <f t="shared" si="169"/>
        <v>25</v>
      </c>
      <c r="D1384" s="2">
        <f t="shared" si="170"/>
        <v>6</v>
      </c>
      <c r="E1384" s="4">
        <v>25.3</v>
      </c>
      <c r="F1384">
        <v>25.439</v>
      </c>
      <c r="G1384">
        <f t="shared" si="171"/>
        <v>20.346</v>
      </c>
      <c r="H1384">
        <f t="shared" si="172"/>
        <v>1</v>
      </c>
      <c r="I1384">
        <f>Parameters!$B$1*H1384^(1/Parameters!$B$2)</f>
        <v>2.0499999999999998</v>
      </c>
      <c r="J1384" s="4">
        <v>9.2590000000000003</v>
      </c>
      <c r="K1384" s="5">
        <v>9.8000000000000007</v>
      </c>
      <c r="L1384">
        <f t="shared" si="173"/>
        <v>1</v>
      </c>
      <c r="M1384">
        <f>Parameters!$B$4/53*(1+Parameters!$C$5*COS(2*PI()*(C1384-1)/53+Parameters!$C$6))</f>
        <v>4716981.1320754718</v>
      </c>
      <c r="N1384">
        <f t="shared" si="174"/>
        <v>0</v>
      </c>
      <c r="O1384" s="4">
        <v>202.15</v>
      </c>
      <c r="P1384">
        <f t="shared" si="175"/>
        <v>0.99665726625515216</v>
      </c>
    </row>
    <row r="1385" spans="1:16" x14ac:dyDescent="0.3">
      <c r="A1385">
        <v>9675</v>
      </c>
      <c r="B1385" s="1">
        <f t="shared" si="168"/>
        <v>53505</v>
      </c>
      <c r="C1385">
        <f t="shared" si="169"/>
        <v>26</v>
      </c>
      <c r="D1385" s="2">
        <f t="shared" si="170"/>
        <v>6</v>
      </c>
      <c r="E1385" s="4">
        <v>25.3</v>
      </c>
      <c r="F1385">
        <v>25.390999999999998</v>
      </c>
      <c r="G1385">
        <f t="shared" si="171"/>
        <v>20.297999999999998</v>
      </c>
      <c r="H1385">
        <f t="shared" si="172"/>
        <v>1</v>
      </c>
      <c r="I1385">
        <f>Parameters!$B$1*H1385^(1/Parameters!$B$2)</f>
        <v>2.0499999999999998</v>
      </c>
      <c r="J1385" s="4">
        <v>9.2590000000000003</v>
      </c>
      <c r="K1385" s="5">
        <v>9.173</v>
      </c>
      <c r="L1385">
        <f t="shared" si="173"/>
        <v>0.99071173992871797</v>
      </c>
      <c r="M1385">
        <f>Parameters!$B$4/53*(1+Parameters!$C$5*COS(2*PI()*(C1385-1)/53+Parameters!$C$6))</f>
        <v>4716981.1320754718</v>
      </c>
      <c r="N1385">
        <f t="shared" si="174"/>
        <v>1.5647776532759811E-2</v>
      </c>
      <c r="O1385" s="4">
        <v>199.626</v>
      </c>
      <c r="P1385">
        <f t="shared" si="175"/>
        <v>0.98421322499852093</v>
      </c>
    </row>
    <row r="1386" spans="1:16" x14ac:dyDescent="0.3">
      <c r="A1386">
        <v>9682</v>
      </c>
      <c r="B1386" s="1">
        <f t="shared" si="168"/>
        <v>53512</v>
      </c>
      <c r="C1386">
        <f t="shared" si="169"/>
        <v>27</v>
      </c>
      <c r="D1386" s="2">
        <f t="shared" si="170"/>
        <v>7</v>
      </c>
      <c r="E1386" s="4">
        <v>26</v>
      </c>
      <c r="F1386">
        <v>26.091000000000001</v>
      </c>
      <c r="G1386">
        <f t="shared" si="171"/>
        <v>20.998000000000001</v>
      </c>
      <c r="H1386">
        <f t="shared" si="172"/>
        <v>1</v>
      </c>
      <c r="I1386">
        <f>Parameters!$B$1*H1386^(1/Parameters!$B$2)</f>
        <v>2.0499999999999998</v>
      </c>
      <c r="J1386" s="4">
        <v>9.2590000000000003</v>
      </c>
      <c r="K1386" s="5">
        <v>7.367</v>
      </c>
      <c r="L1386">
        <f t="shared" si="173"/>
        <v>0.79565827843179604</v>
      </c>
      <c r="M1386">
        <f>Parameters!$B$4/53*(1+Parameters!$C$5*COS(2*PI()*(C1386-1)/53+Parameters!$C$6))</f>
        <v>4716981.1320754718</v>
      </c>
      <c r="N1386">
        <f t="shared" si="174"/>
        <v>0.34425108372071472</v>
      </c>
      <c r="O1386" s="4">
        <v>195.73400000000001</v>
      </c>
      <c r="P1386">
        <f t="shared" si="175"/>
        <v>0.96502455282308164</v>
      </c>
    </row>
    <row r="1387" spans="1:16" x14ac:dyDescent="0.3">
      <c r="A1387">
        <v>9689</v>
      </c>
      <c r="B1387" s="1">
        <f t="shared" si="168"/>
        <v>53519</v>
      </c>
      <c r="C1387">
        <f t="shared" si="169"/>
        <v>28</v>
      </c>
      <c r="D1387" s="2">
        <f t="shared" si="170"/>
        <v>7</v>
      </c>
      <c r="E1387" s="4">
        <v>26</v>
      </c>
      <c r="F1387">
        <v>26.091000000000001</v>
      </c>
      <c r="G1387">
        <f t="shared" si="171"/>
        <v>20.998000000000001</v>
      </c>
      <c r="H1387">
        <f t="shared" si="172"/>
        <v>1</v>
      </c>
      <c r="I1387">
        <f>Parameters!$B$1*H1387^(1/Parameters!$B$2)</f>
        <v>2.0499999999999998</v>
      </c>
      <c r="J1387" s="4">
        <v>9.2590000000000003</v>
      </c>
      <c r="K1387" s="5">
        <v>6.9</v>
      </c>
      <c r="L1387">
        <f t="shared" si="173"/>
        <v>0.74522086618425321</v>
      </c>
      <c r="M1387">
        <f>Parameters!$B$4/53*(1+Parameters!$C$5*COS(2*PI()*(C1387-1)/53+Parameters!$C$6))</f>
        <v>4716981.1320754718</v>
      </c>
      <c r="N1387">
        <f t="shared" si="174"/>
        <v>0.42922214931139835</v>
      </c>
      <c r="O1387" s="4">
        <v>187.62200000000001</v>
      </c>
      <c r="P1387">
        <f t="shared" si="175"/>
        <v>0.92503007474313215</v>
      </c>
    </row>
    <row r="1388" spans="1:16" x14ac:dyDescent="0.3">
      <c r="A1388">
        <v>9696</v>
      </c>
      <c r="B1388" s="1">
        <f t="shared" si="168"/>
        <v>53526</v>
      </c>
      <c r="C1388">
        <f t="shared" si="169"/>
        <v>29</v>
      </c>
      <c r="D1388" s="2">
        <f t="shared" si="170"/>
        <v>7</v>
      </c>
      <c r="E1388" s="4">
        <v>26</v>
      </c>
      <c r="F1388">
        <v>26.091000000000001</v>
      </c>
      <c r="G1388">
        <f t="shared" si="171"/>
        <v>20.998000000000001</v>
      </c>
      <c r="H1388">
        <f t="shared" si="172"/>
        <v>1</v>
      </c>
      <c r="I1388">
        <f>Parameters!$B$1*H1388^(1/Parameters!$B$2)</f>
        <v>2.0499999999999998</v>
      </c>
      <c r="J1388" s="4">
        <v>9.2590000000000003</v>
      </c>
      <c r="K1388" s="5">
        <v>6.8929999999999998</v>
      </c>
      <c r="L1388">
        <f t="shared" si="173"/>
        <v>0.74446484501566035</v>
      </c>
      <c r="M1388">
        <f>Parameters!$B$4/53*(1+Parameters!$C$5*COS(2*PI()*(C1388-1)/53+Parameters!$C$6))</f>
        <v>4716981.1320754718</v>
      </c>
      <c r="N1388">
        <f t="shared" si="174"/>
        <v>0.43049580554080924</v>
      </c>
      <c r="O1388" s="4">
        <v>181.33600000000001</v>
      </c>
      <c r="P1388">
        <f t="shared" si="175"/>
        <v>0.89403829845977878</v>
      </c>
    </row>
    <row r="1389" spans="1:16" x14ac:dyDescent="0.3">
      <c r="A1389">
        <v>9703</v>
      </c>
      <c r="B1389" s="1">
        <f t="shared" si="168"/>
        <v>53533</v>
      </c>
      <c r="C1389">
        <f t="shared" si="169"/>
        <v>30</v>
      </c>
      <c r="D1389" s="2">
        <f t="shared" si="170"/>
        <v>7</v>
      </c>
      <c r="E1389" s="4">
        <v>26</v>
      </c>
      <c r="F1389">
        <v>26.091000000000001</v>
      </c>
      <c r="G1389">
        <f t="shared" si="171"/>
        <v>20.998000000000001</v>
      </c>
      <c r="H1389">
        <f t="shared" si="172"/>
        <v>1</v>
      </c>
      <c r="I1389">
        <f>Parameters!$B$1*H1389^(1/Parameters!$B$2)</f>
        <v>2.0499999999999998</v>
      </c>
      <c r="J1389" s="4">
        <v>9.2590000000000003</v>
      </c>
      <c r="K1389" s="5">
        <v>6.8979999999999997</v>
      </c>
      <c r="L1389">
        <f t="shared" si="173"/>
        <v>0.7450048601360838</v>
      </c>
      <c r="M1389">
        <f>Parameters!$B$4/53*(1+Parameters!$C$5*COS(2*PI()*(C1389-1)/53+Parameters!$C$6))</f>
        <v>4716981.1320754718</v>
      </c>
      <c r="N1389">
        <f t="shared" si="174"/>
        <v>0.42958605109123005</v>
      </c>
      <c r="O1389" s="4">
        <v>174.249</v>
      </c>
      <c r="P1389">
        <f t="shared" si="175"/>
        <v>0.85909736328317587</v>
      </c>
    </row>
    <row r="1390" spans="1:16" x14ac:dyDescent="0.3">
      <c r="A1390">
        <v>9710</v>
      </c>
      <c r="B1390" s="1">
        <f t="shared" si="168"/>
        <v>53540</v>
      </c>
      <c r="C1390">
        <f t="shared" si="169"/>
        <v>31</v>
      </c>
      <c r="D1390" s="2">
        <f t="shared" si="170"/>
        <v>8</v>
      </c>
      <c r="E1390" s="4">
        <v>26.4</v>
      </c>
      <c r="F1390">
        <v>25.99</v>
      </c>
      <c r="G1390">
        <f t="shared" si="171"/>
        <v>20.896999999999998</v>
      </c>
      <c r="H1390">
        <f t="shared" si="172"/>
        <v>0.98446969696969699</v>
      </c>
      <c r="I1390">
        <f>Parameters!$B$1*H1390^(1/Parameters!$B$2)</f>
        <v>2.1318074690399986</v>
      </c>
      <c r="J1390" s="4">
        <v>9.2590000000000003</v>
      </c>
      <c r="K1390" s="5">
        <v>5.3090000000000002</v>
      </c>
      <c r="L1390">
        <f t="shared" si="173"/>
        <v>0.57338805486553623</v>
      </c>
      <c r="M1390">
        <f>Parameters!$B$4/53*(1+Parameters!$C$5*COS(2*PI()*(C1390-1)/53+Parameters!$C$6))</f>
        <v>4716981.1320754718</v>
      </c>
      <c r="N1390">
        <f t="shared" si="174"/>
        <v>0.71870601516745392</v>
      </c>
      <c r="O1390" s="4">
        <v>164.92599999999999</v>
      </c>
      <c r="P1390">
        <f t="shared" si="175"/>
        <v>0.81313230914863821</v>
      </c>
    </row>
    <row r="1391" spans="1:16" x14ac:dyDescent="0.3">
      <c r="A1391">
        <v>9717</v>
      </c>
      <c r="B1391" s="1">
        <f t="shared" si="168"/>
        <v>53547</v>
      </c>
      <c r="C1391">
        <f t="shared" si="169"/>
        <v>32</v>
      </c>
      <c r="D1391" s="2">
        <f t="shared" si="170"/>
        <v>8</v>
      </c>
      <c r="E1391" s="4">
        <v>26.4</v>
      </c>
      <c r="F1391">
        <v>26.491</v>
      </c>
      <c r="G1391">
        <f t="shared" si="171"/>
        <v>21.398</v>
      </c>
      <c r="H1391">
        <f t="shared" si="172"/>
        <v>1</v>
      </c>
      <c r="I1391">
        <f>Parameters!$B$1*H1391^(1/Parameters!$B$2)</f>
        <v>2.0499999999999998</v>
      </c>
      <c r="J1391" s="4">
        <v>9.2590000000000003</v>
      </c>
      <c r="K1391" s="5">
        <v>6.8780000000000001</v>
      </c>
      <c r="L1391">
        <f t="shared" si="173"/>
        <v>0.74284479965439032</v>
      </c>
      <c r="M1391">
        <f>Parameters!$B$4/53*(1+Parameters!$C$5*COS(2*PI()*(C1391-1)/53+Parameters!$C$6))</f>
        <v>4716981.1320754718</v>
      </c>
      <c r="N1391">
        <f t="shared" si="174"/>
        <v>0.43322506888954626</v>
      </c>
      <c r="O1391" s="4">
        <v>162.012</v>
      </c>
      <c r="P1391">
        <f t="shared" si="175"/>
        <v>0.79876545644585562</v>
      </c>
    </row>
    <row r="1392" spans="1:16" x14ac:dyDescent="0.3">
      <c r="A1392">
        <v>9724</v>
      </c>
      <c r="B1392" s="1">
        <f t="shared" si="168"/>
        <v>53554</v>
      </c>
      <c r="C1392">
        <f t="shared" si="169"/>
        <v>33</v>
      </c>
      <c r="D1392" s="2">
        <f t="shared" si="170"/>
        <v>8</v>
      </c>
      <c r="E1392" s="4">
        <v>26.4</v>
      </c>
      <c r="F1392">
        <v>26.491</v>
      </c>
      <c r="G1392">
        <f t="shared" si="171"/>
        <v>21.398</v>
      </c>
      <c r="H1392">
        <f t="shared" si="172"/>
        <v>1</v>
      </c>
      <c r="I1392">
        <f>Parameters!$B$1*H1392^(1/Parameters!$B$2)</f>
        <v>2.0499999999999998</v>
      </c>
      <c r="J1392" s="4">
        <v>9.2590000000000003</v>
      </c>
      <c r="K1392" s="5">
        <v>6.8639999999999999</v>
      </c>
      <c r="L1392">
        <f t="shared" si="173"/>
        <v>0.74133275731720483</v>
      </c>
      <c r="M1392">
        <f>Parameters!$B$4/53*(1+Parameters!$C$5*COS(2*PI()*(C1392-1)/53+Parameters!$C$6))</f>
        <v>4716981.1320754718</v>
      </c>
      <c r="N1392">
        <f t="shared" si="174"/>
        <v>0.43577238134836771</v>
      </c>
      <c r="O1392" s="4">
        <v>162.33500000000001</v>
      </c>
      <c r="P1392">
        <f t="shared" si="175"/>
        <v>0.8003579387461297</v>
      </c>
    </row>
    <row r="1393" spans="1:16" x14ac:dyDescent="0.3">
      <c r="A1393">
        <v>9731</v>
      </c>
      <c r="B1393" s="1">
        <f t="shared" si="168"/>
        <v>53561</v>
      </c>
      <c r="C1393">
        <f t="shared" si="169"/>
        <v>34</v>
      </c>
      <c r="D1393" s="2">
        <f t="shared" si="170"/>
        <v>8</v>
      </c>
      <c r="E1393" s="4">
        <v>26.4</v>
      </c>
      <c r="F1393">
        <v>26.491</v>
      </c>
      <c r="G1393">
        <f t="shared" si="171"/>
        <v>21.398</v>
      </c>
      <c r="H1393">
        <f t="shared" si="172"/>
        <v>1</v>
      </c>
      <c r="I1393">
        <f>Parameters!$B$1*H1393^(1/Parameters!$B$2)</f>
        <v>2.0499999999999998</v>
      </c>
      <c r="J1393" s="4">
        <v>9.2590000000000003</v>
      </c>
      <c r="K1393" s="5">
        <v>6.8710000000000004</v>
      </c>
      <c r="L1393">
        <f t="shared" si="173"/>
        <v>0.74208877848579757</v>
      </c>
      <c r="M1393">
        <f>Parameters!$B$4/53*(1+Parameters!$C$5*COS(2*PI()*(C1393-1)/53+Parameters!$C$6))</f>
        <v>4716981.1320754718</v>
      </c>
      <c r="N1393">
        <f t="shared" si="174"/>
        <v>0.43449872511895699</v>
      </c>
      <c r="O1393" s="4">
        <v>160.995</v>
      </c>
      <c r="P1393">
        <f t="shared" si="175"/>
        <v>0.7937513558285838</v>
      </c>
    </row>
    <row r="1394" spans="1:16" x14ac:dyDescent="0.3">
      <c r="A1394">
        <v>9738</v>
      </c>
      <c r="B1394" s="1">
        <f t="shared" si="168"/>
        <v>53568</v>
      </c>
      <c r="C1394">
        <f t="shared" si="169"/>
        <v>35</v>
      </c>
      <c r="D1394" s="2">
        <f t="shared" si="170"/>
        <v>8</v>
      </c>
      <c r="E1394" s="4">
        <v>26.4</v>
      </c>
      <c r="F1394">
        <v>26.4</v>
      </c>
      <c r="G1394">
        <f t="shared" si="171"/>
        <v>21.306999999999999</v>
      </c>
      <c r="H1394">
        <f t="shared" si="172"/>
        <v>1</v>
      </c>
      <c r="I1394">
        <f>Parameters!$B$1*H1394^(1/Parameters!$B$2)</f>
        <v>2.0499999999999998</v>
      </c>
      <c r="J1394" s="4">
        <v>9.2590000000000003</v>
      </c>
      <c r="K1394" s="5">
        <v>6.8390000000000004</v>
      </c>
      <c r="L1394">
        <f t="shared" si="173"/>
        <v>0.738632681715088</v>
      </c>
      <c r="M1394">
        <f>Parameters!$B$4/53*(1+Parameters!$C$5*COS(2*PI()*(C1394-1)/53+Parameters!$C$6))</f>
        <v>4716981.1320754718</v>
      </c>
      <c r="N1394">
        <f t="shared" si="174"/>
        <v>0.44032115359626295</v>
      </c>
      <c r="O1394" s="4">
        <v>166.78700000000001</v>
      </c>
      <c r="P1394">
        <f t="shared" si="175"/>
        <v>0.82230757094681206</v>
      </c>
    </row>
    <row r="1395" spans="1:16" x14ac:dyDescent="0.3">
      <c r="A1395">
        <v>9745</v>
      </c>
      <c r="B1395" s="1">
        <f t="shared" si="168"/>
        <v>53575</v>
      </c>
      <c r="C1395">
        <f t="shared" si="169"/>
        <v>36</v>
      </c>
      <c r="D1395" s="2">
        <f t="shared" si="170"/>
        <v>9</v>
      </c>
      <c r="E1395" s="4">
        <v>25</v>
      </c>
      <c r="F1395">
        <v>25</v>
      </c>
      <c r="G1395">
        <f t="shared" si="171"/>
        <v>19.907</v>
      </c>
      <c r="H1395">
        <f t="shared" si="172"/>
        <v>1</v>
      </c>
      <c r="I1395">
        <f>Parameters!$B$1*H1395^(1/Parameters!$B$2)</f>
        <v>2.0499999999999998</v>
      </c>
      <c r="J1395" s="4">
        <v>9.2590000000000003</v>
      </c>
      <c r="K1395" s="5">
        <v>88.075000000000003</v>
      </c>
      <c r="L1395">
        <f t="shared" si="173"/>
        <v>1</v>
      </c>
      <c r="M1395">
        <f>Parameters!$B$4/53*(1+Parameters!$C$5*COS(2*PI()*(C1395-1)/53+Parameters!$C$6))</f>
        <v>4716981.1320754718</v>
      </c>
      <c r="N1395">
        <f t="shared" si="174"/>
        <v>0</v>
      </c>
      <c r="O1395" s="4">
        <v>179.31299999999999</v>
      </c>
      <c r="P1395">
        <f t="shared" si="175"/>
        <v>0.88406433036858811</v>
      </c>
    </row>
    <row r="1396" spans="1:16" x14ac:dyDescent="0.3">
      <c r="A1396">
        <v>9752</v>
      </c>
      <c r="B1396" s="1">
        <f t="shared" si="168"/>
        <v>53582</v>
      </c>
      <c r="C1396">
        <f t="shared" si="169"/>
        <v>37</v>
      </c>
      <c r="D1396" s="2">
        <f t="shared" si="170"/>
        <v>9</v>
      </c>
      <c r="E1396" s="4">
        <v>25</v>
      </c>
      <c r="F1396">
        <v>25</v>
      </c>
      <c r="G1396">
        <f t="shared" si="171"/>
        <v>19.907</v>
      </c>
      <c r="H1396">
        <f t="shared" si="172"/>
        <v>1</v>
      </c>
      <c r="I1396">
        <f>Parameters!$B$1*H1396^(1/Parameters!$B$2)</f>
        <v>2.0499999999999998</v>
      </c>
      <c r="J1396" s="4">
        <v>9.2590000000000003</v>
      </c>
      <c r="K1396" s="5">
        <v>19.614999999999998</v>
      </c>
      <c r="L1396">
        <f t="shared" si="173"/>
        <v>1</v>
      </c>
      <c r="M1396">
        <f>Parameters!$B$4/53*(1+Parameters!$C$5*COS(2*PI()*(C1396-1)/53+Parameters!$C$6))</f>
        <v>4716981.1320754718</v>
      </c>
      <c r="N1396">
        <f t="shared" si="174"/>
        <v>0</v>
      </c>
      <c r="O1396" s="4">
        <v>190.57900000000001</v>
      </c>
      <c r="P1396">
        <f t="shared" si="175"/>
        <v>0.93960892973356736</v>
      </c>
    </row>
    <row r="1397" spans="1:16" x14ac:dyDescent="0.3">
      <c r="A1397">
        <v>9759</v>
      </c>
      <c r="B1397" s="1">
        <f t="shared" si="168"/>
        <v>53589</v>
      </c>
      <c r="C1397">
        <f t="shared" si="169"/>
        <v>38</v>
      </c>
      <c r="D1397" s="2">
        <f t="shared" si="170"/>
        <v>9</v>
      </c>
      <c r="E1397" s="4">
        <v>25</v>
      </c>
      <c r="F1397">
        <v>25</v>
      </c>
      <c r="G1397">
        <f t="shared" si="171"/>
        <v>19.907</v>
      </c>
      <c r="H1397">
        <f t="shared" si="172"/>
        <v>1</v>
      </c>
      <c r="I1397">
        <f>Parameters!$B$1*H1397^(1/Parameters!$B$2)</f>
        <v>2.0499999999999998</v>
      </c>
      <c r="J1397" s="4">
        <v>9.2590000000000003</v>
      </c>
      <c r="K1397" s="5">
        <v>35.529000000000003</v>
      </c>
      <c r="L1397">
        <f t="shared" si="173"/>
        <v>1</v>
      </c>
      <c r="M1397">
        <f>Parameters!$B$4/53*(1+Parameters!$C$5*COS(2*PI()*(C1397-1)/53+Parameters!$C$6))</f>
        <v>4716981.1320754718</v>
      </c>
      <c r="N1397">
        <f t="shared" si="174"/>
        <v>0</v>
      </c>
      <c r="O1397" s="4">
        <v>201.999</v>
      </c>
      <c r="P1397">
        <f t="shared" si="175"/>
        <v>0.9959127931054883</v>
      </c>
    </row>
    <row r="1398" spans="1:16" x14ac:dyDescent="0.3">
      <c r="A1398">
        <v>9766</v>
      </c>
      <c r="B1398" s="1">
        <f t="shared" si="168"/>
        <v>53596</v>
      </c>
      <c r="C1398">
        <f t="shared" si="169"/>
        <v>39</v>
      </c>
      <c r="D1398" s="2">
        <f t="shared" si="170"/>
        <v>9</v>
      </c>
      <c r="E1398" s="4">
        <v>25</v>
      </c>
      <c r="F1398">
        <v>25</v>
      </c>
      <c r="G1398">
        <f t="shared" si="171"/>
        <v>19.907</v>
      </c>
      <c r="H1398">
        <f t="shared" si="172"/>
        <v>1</v>
      </c>
      <c r="I1398">
        <f>Parameters!$B$1*H1398^(1/Parameters!$B$2)</f>
        <v>2.0499999999999998</v>
      </c>
      <c r="J1398" s="4">
        <v>9.2590000000000003</v>
      </c>
      <c r="K1398" s="5">
        <v>30.800999999999998</v>
      </c>
      <c r="L1398">
        <f t="shared" si="173"/>
        <v>1</v>
      </c>
      <c r="M1398">
        <f>Parameters!$B$4/53*(1+Parameters!$C$5*COS(2*PI()*(C1398-1)/53+Parameters!$C$6))</f>
        <v>4716981.1320754718</v>
      </c>
      <c r="N1398">
        <f t="shared" si="174"/>
        <v>0</v>
      </c>
      <c r="O1398" s="4">
        <v>202.09</v>
      </c>
      <c r="P1398">
        <f t="shared" si="175"/>
        <v>0.99636144910959035</v>
      </c>
    </row>
    <row r="1399" spans="1:16" x14ac:dyDescent="0.3">
      <c r="A1399">
        <v>9773</v>
      </c>
      <c r="B1399" s="1">
        <f t="shared" si="168"/>
        <v>53603</v>
      </c>
      <c r="C1399">
        <f t="shared" si="169"/>
        <v>40</v>
      </c>
      <c r="D1399" s="2">
        <f t="shared" si="170"/>
        <v>10</v>
      </c>
      <c r="E1399" s="4">
        <v>24.3</v>
      </c>
      <c r="F1399">
        <v>24.3</v>
      </c>
      <c r="G1399">
        <f t="shared" si="171"/>
        <v>19.207000000000001</v>
      </c>
      <c r="H1399">
        <f t="shared" si="172"/>
        <v>1</v>
      </c>
      <c r="I1399">
        <f>Parameters!$B$1*H1399^(1/Parameters!$B$2)</f>
        <v>2.0499999999999998</v>
      </c>
      <c r="J1399" s="4">
        <v>9.2590000000000003</v>
      </c>
      <c r="K1399" s="5">
        <v>17.648</v>
      </c>
      <c r="L1399">
        <f t="shared" si="173"/>
        <v>1</v>
      </c>
      <c r="M1399">
        <f>Parameters!$B$4/53*(1+Parameters!$C$5*COS(2*PI()*(C1399-1)/53+Parameters!$C$6))</f>
        <v>4716981.1320754718</v>
      </c>
      <c r="N1399">
        <f t="shared" si="174"/>
        <v>0</v>
      </c>
      <c r="O1399" s="4">
        <v>202.12100000000001</v>
      </c>
      <c r="P1399">
        <f t="shared" si="175"/>
        <v>0.99651428796813069</v>
      </c>
    </row>
    <row r="1400" spans="1:16" x14ac:dyDescent="0.3">
      <c r="A1400">
        <v>9780</v>
      </c>
      <c r="B1400" s="1">
        <f t="shared" si="168"/>
        <v>53610</v>
      </c>
      <c r="C1400">
        <f t="shared" si="169"/>
        <v>41</v>
      </c>
      <c r="D1400" s="2">
        <f t="shared" si="170"/>
        <v>10</v>
      </c>
      <c r="E1400" s="4">
        <v>24.3</v>
      </c>
      <c r="F1400">
        <v>24.390999999999998</v>
      </c>
      <c r="G1400">
        <f t="shared" si="171"/>
        <v>19.297999999999998</v>
      </c>
      <c r="H1400">
        <f t="shared" si="172"/>
        <v>1</v>
      </c>
      <c r="I1400">
        <f>Parameters!$B$1*H1400^(1/Parameters!$B$2)</f>
        <v>2.0499999999999998</v>
      </c>
      <c r="J1400" s="4">
        <v>9.2590000000000003</v>
      </c>
      <c r="K1400" s="5">
        <v>10.051</v>
      </c>
      <c r="L1400">
        <f t="shared" si="173"/>
        <v>1</v>
      </c>
      <c r="M1400">
        <f>Parameters!$B$4/53*(1+Parameters!$C$5*COS(2*PI()*(C1400-1)/53+Parameters!$C$6))</f>
        <v>4716981.1320754718</v>
      </c>
      <c r="N1400">
        <f t="shared" si="174"/>
        <v>0</v>
      </c>
      <c r="O1400" s="4">
        <v>202.19499999999999</v>
      </c>
      <c r="P1400">
        <f t="shared" si="175"/>
        <v>0.99687912911432341</v>
      </c>
    </row>
    <row r="1401" spans="1:16" x14ac:dyDescent="0.3">
      <c r="A1401">
        <v>9787</v>
      </c>
      <c r="B1401" s="1">
        <f t="shared" si="168"/>
        <v>53617</v>
      </c>
      <c r="C1401">
        <f t="shared" si="169"/>
        <v>42</v>
      </c>
      <c r="D1401" s="2">
        <f t="shared" si="170"/>
        <v>10</v>
      </c>
      <c r="E1401" s="4">
        <v>24.3</v>
      </c>
      <c r="F1401">
        <v>24.390999999999998</v>
      </c>
      <c r="G1401">
        <f t="shared" si="171"/>
        <v>19.297999999999998</v>
      </c>
      <c r="H1401">
        <f t="shared" si="172"/>
        <v>1</v>
      </c>
      <c r="I1401">
        <f>Parameters!$B$1*H1401^(1/Parameters!$B$2)</f>
        <v>2.0499999999999998</v>
      </c>
      <c r="J1401" s="4">
        <v>9.2590000000000003</v>
      </c>
      <c r="K1401" s="5">
        <v>10.106</v>
      </c>
      <c r="L1401">
        <f t="shared" si="173"/>
        <v>1</v>
      </c>
      <c r="M1401">
        <f>Parameters!$B$4/53*(1+Parameters!$C$5*COS(2*PI()*(C1401-1)/53+Parameters!$C$6))</f>
        <v>4716981.1320754718</v>
      </c>
      <c r="N1401">
        <f t="shared" si="174"/>
        <v>0</v>
      </c>
      <c r="O1401" s="4">
        <v>202.19499999999999</v>
      </c>
      <c r="P1401">
        <f t="shared" si="175"/>
        <v>0.99687912911432341</v>
      </c>
    </row>
    <row r="1402" spans="1:16" x14ac:dyDescent="0.3">
      <c r="A1402">
        <v>9794</v>
      </c>
      <c r="B1402" s="1">
        <f t="shared" si="168"/>
        <v>53624</v>
      </c>
      <c r="C1402">
        <f t="shared" si="169"/>
        <v>43</v>
      </c>
      <c r="D1402" s="2">
        <f t="shared" si="170"/>
        <v>10</v>
      </c>
      <c r="E1402" s="4">
        <v>24.3</v>
      </c>
      <c r="F1402">
        <v>24.3</v>
      </c>
      <c r="G1402">
        <f t="shared" si="171"/>
        <v>19.207000000000001</v>
      </c>
      <c r="H1402">
        <f t="shared" si="172"/>
        <v>1</v>
      </c>
      <c r="I1402">
        <f>Parameters!$B$1*H1402^(1/Parameters!$B$2)</f>
        <v>2.0499999999999998</v>
      </c>
      <c r="J1402" s="4">
        <v>9.2590000000000003</v>
      </c>
      <c r="K1402" s="5">
        <v>11.807</v>
      </c>
      <c r="L1402">
        <f t="shared" si="173"/>
        <v>1</v>
      </c>
      <c r="M1402">
        <f>Parameters!$B$4/53*(1+Parameters!$C$5*COS(2*PI()*(C1402-1)/53+Parameters!$C$6))</f>
        <v>4716981.1320754718</v>
      </c>
      <c r="N1402">
        <f t="shared" si="174"/>
        <v>0</v>
      </c>
      <c r="O1402" s="4">
        <v>202.12100000000001</v>
      </c>
      <c r="P1402">
        <f t="shared" si="175"/>
        <v>0.99651428796813069</v>
      </c>
    </row>
    <row r="1403" spans="1:16" x14ac:dyDescent="0.3">
      <c r="A1403">
        <v>9801</v>
      </c>
      <c r="B1403" s="1">
        <f t="shared" si="168"/>
        <v>53631</v>
      </c>
      <c r="C1403">
        <f t="shared" si="169"/>
        <v>44</v>
      </c>
      <c r="D1403" s="2">
        <f t="shared" si="170"/>
        <v>10</v>
      </c>
      <c r="E1403" s="4">
        <v>24.3</v>
      </c>
      <c r="F1403">
        <v>24.513999999999999</v>
      </c>
      <c r="G1403">
        <f t="shared" si="171"/>
        <v>19.420999999999999</v>
      </c>
      <c r="H1403">
        <f t="shared" si="172"/>
        <v>1</v>
      </c>
      <c r="I1403">
        <f>Parameters!$B$1*H1403^(1/Parameters!$B$2)</f>
        <v>2.0499999999999998</v>
      </c>
      <c r="J1403" s="4">
        <v>9.2590000000000003</v>
      </c>
      <c r="K1403" s="5">
        <v>10.872999999999999</v>
      </c>
      <c r="L1403">
        <f t="shared" si="173"/>
        <v>1</v>
      </c>
      <c r="M1403">
        <f>Parameters!$B$4/53*(1+Parameters!$C$5*COS(2*PI()*(C1403-1)/53+Parameters!$C$6))</f>
        <v>4716981.1320754718</v>
      </c>
      <c r="N1403">
        <f t="shared" si="174"/>
        <v>0</v>
      </c>
      <c r="O1403" s="4">
        <v>202.23099999999999</v>
      </c>
      <c r="P1403">
        <f t="shared" si="175"/>
        <v>0.99705661940166046</v>
      </c>
    </row>
    <row r="1404" spans="1:16" x14ac:dyDescent="0.3">
      <c r="A1404">
        <v>9808</v>
      </c>
      <c r="B1404" s="1">
        <f t="shared" si="168"/>
        <v>53638</v>
      </c>
      <c r="C1404">
        <f t="shared" si="169"/>
        <v>45</v>
      </c>
      <c r="D1404" s="2">
        <f t="shared" si="170"/>
        <v>11</v>
      </c>
      <c r="E1404" s="4">
        <v>24.7</v>
      </c>
      <c r="F1404">
        <v>24.791</v>
      </c>
      <c r="G1404">
        <f t="shared" si="171"/>
        <v>19.698</v>
      </c>
      <c r="H1404">
        <f t="shared" si="172"/>
        <v>1</v>
      </c>
      <c r="I1404">
        <f>Parameters!$B$1*H1404^(1/Parameters!$B$2)</f>
        <v>2.0499999999999998</v>
      </c>
      <c r="J1404" s="4">
        <v>9.2590000000000003</v>
      </c>
      <c r="K1404" s="5">
        <v>10.534000000000001</v>
      </c>
      <c r="L1404">
        <f t="shared" si="173"/>
        <v>1</v>
      </c>
      <c r="M1404">
        <f>Parameters!$B$4/53*(1+Parameters!$C$5*COS(2*PI()*(C1404-1)/53+Parameters!$C$6))</f>
        <v>4716981.1320754718</v>
      </c>
      <c r="N1404">
        <f t="shared" si="174"/>
        <v>0</v>
      </c>
      <c r="O1404" s="4">
        <v>202.19900000000001</v>
      </c>
      <c r="P1404">
        <f t="shared" si="175"/>
        <v>0.99689885025736091</v>
      </c>
    </row>
    <row r="1405" spans="1:16" x14ac:dyDescent="0.3">
      <c r="A1405">
        <v>9815</v>
      </c>
      <c r="B1405" s="1">
        <f t="shared" si="168"/>
        <v>53645</v>
      </c>
      <c r="C1405">
        <f t="shared" si="169"/>
        <v>46</v>
      </c>
      <c r="D1405" s="2">
        <f t="shared" si="170"/>
        <v>11</v>
      </c>
      <c r="E1405" s="4">
        <v>24.7</v>
      </c>
      <c r="F1405">
        <v>24.7</v>
      </c>
      <c r="G1405">
        <f t="shared" si="171"/>
        <v>19.606999999999999</v>
      </c>
      <c r="H1405">
        <f t="shared" si="172"/>
        <v>1</v>
      </c>
      <c r="I1405">
        <f>Parameters!$B$1*H1405^(1/Parameters!$B$2)</f>
        <v>2.0499999999999998</v>
      </c>
      <c r="J1405" s="4">
        <v>9.2590000000000003</v>
      </c>
      <c r="K1405" s="5">
        <v>61.128</v>
      </c>
      <c r="L1405">
        <f t="shared" si="173"/>
        <v>1</v>
      </c>
      <c r="M1405">
        <f>Parameters!$B$4/53*(1+Parameters!$C$5*COS(2*PI()*(C1405-1)/53+Parameters!$C$6))</f>
        <v>4716981.1320754718</v>
      </c>
      <c r="N1405">
        <f t="shared" si="174"/>
        <v>0</v>
      </c>
      <c r="O1405" s="4">
        <v>202.124</v>
      </c>
      <c r="P1405">
        <f t="shared" si="175"/>
        <v>0.99652907882540864</v>
      </c>
    </row>
    <row r="1406" spans="1:16" x14ac:dyDescent="0.3">
      <c r="A1406">
        <v>9822</v>
      </c>
      <c r="B1406" s="1">
        <f t="shared" si="168"/>
        <v>53652</v>
      </c>
      <c r="C1406">
        <f t="shared" si="169"/>
        <v>47</v>
      </c>
      <c r="D1406" s="2">
        <f t="shared" si="170"/>
        <v>11</v>
      </c>
      <c r="E1406" s="4">
        <v>24.7</v>
      </c>
      <c r="F1406">
        <v>24.7</v>
      </c>
      <c r="G1406">
        <f t="shared" si="171"/>
        <v>19.606999999999999</v>
      </c>
      <c r="H1406">
        <f t="shared" si="172"/>
        <v>1</v>
      </c>
      <c r="I1406">
        <f>Parameters!$B$1*H1406^(1/Parameters!$B$2)</f>
        <v>2.0499999999999998</v>
      </c>
      <c r="J1406" s="4">
        <v>9.2590000000000003</v>
      </c>
      <c r="K1406" s="5">
        <v>231.667</v>
      </c>
      <c r="L1406">
        <f t="shared" si="173"/>
        <v>1</v>
      </c>
      <c r="M1406">
        <f>Parameters!$B$4/53*(1+Parameters!$C$5*COS(2*PI()*(C1406-1)/53+Parameters!$C$6))</f>
        <v>4716981.1320754718</v>
      </c>
      <c r="N1406">
        <f t="shared" si="174"/>
        <v>0</v>
      </c>
      <c r="O1406" s="4">
        <v>202.124</v>
      </c>
      <c r="P1406">
        <f t="shared" si="175"/>
        <v>0.99652907882540864</v>
      </c>
    </row>
    <row r="1407" spans="1:16" x14ac:dyDescent="0.3">
      <c r="A1407">
        <v>9829</v>
      </c>
      <c r="B1407" s="1">
        <f t="shared" si="168"/>
        <v>53659</v>
      </c>
      <c r="C1407">
        <f t="shared" si="169"/>
        <v>48</v>
      </c>
      <c r="D1407" s="2">
        <f t="shared" si="170"/>
        <v>11</v>
      </c>
      <c r="E1407" s="4">
        <v>24.7</v>
      </c>
      <c r="F1407">
        <v>24.7</v>
      </c>
      <c r="G1407">
        <f t="shared" si="171"/>
        <v>19.606999999999999</v>
      </c>
      <c r="H1407">
        <f t="shared" si="172"/>
        <v>1</v>
      </c>
      <c r="I1407">
        <f>Parameters!$B$1*H1407^(1/Parameters!$B$2)</f>
        <v>2.0499999999999998</v>
      </c>
      <c r="J1407" s="4">
        <v>9.2590000000000003</v>
      </c>
      <c r="K1407" s="5">
        <v>304.94799999999998</v>
      </c>
      <c r="L1407">
        <f t="shared" si="173"/>
        <v>1</v>
      </c>
      <c r="M1407">
        <f>Parameters!$B$4/53*(1+Parameters!$C$5*COS(2*PI()*(C1407-1)/53+Parameters!$C$6))</f>
        <v>4716981.1320754718</v>
      </c>
      <c r="N1407">
        <f t="shared" si="174"/>
        <v>0</v>
      </c>
      <c r="O1407" s="4">
        <v>202.124</v>
      </c>
      <c r="P1407">
        <f t="shared" si="175"/>
        <v>0.99652907882540864</v>
      </c>
    </row>
    <row r="1408" spans="1:16" x14ac:dyDescent="0.3">
      <c r="A1408">
        <v>9836</v>
      </c>
      <c r="B1408" s="1">
        <f t="shared" si="168"/>
        <v>53666</v>
      </c>
      <c r="C1408">
        <f t="shared" si="169"/>
        <v>49</v>
      </c>
      <c r="D1408" s="2">
        <f t="shared" si="170"/>
        <v>12</v>
      </c>
      <c r="E1408" s="4">
        <v>25.5</v>
      </c>
      <c r="F1408">
        <v>25.5</v>
      </c>
      <c r="G1408">
        <f t="shared" si="171"/>
        <v>20.407</v>
      </c>
      <c r="H1408">
        <f t="shared" si="172"/>
        <v>1</v>
      </c>
      <c r="I1408">
        <f>Parameters!$B$1*H1408^(1/Parameters!$B$2)</f>
        <v>2.0499999999999998</v>
      </c>
      <c r="J1408" s="4">
        <v>9.2590000000000003</v>
      </c>
      <c r="K1408" s="5">
        <v>242.15899999999999</v>
      </c>
      <c r="L1408">
        <f t="shared" si="173"/>
        <v>1</v>
      </c>
      <c r="M1408">
        <f>Parameters!$B$4/53*(1+Parameters!$C$5*COS(2*PI()*(C1408-1)/53+Parameters!$C$6))</f>
        <v>4716981.1320754718</v>
      </c>
      <c r="N1408">
        <f t="shared" si="174"/>
        <v>0</v>
      </c>
      <c r="O1408" s="4">
        <v>202.08500000000001</v>
      </c>
      <c r="P1408">
        <f t="shared" si="175"/>
        <v>0.99633679768079364</v>
      </c>
    </row>
    <row r="1409" spans="1:16" x14ac:dyDescent="0.3">
      <c r="A1409">
        <v>9843</v>
      </c>
      <c r="B1409" s="1">
        <f t="shared" si="168"/>
        <v>53673</v>
      </c>
      <c r="C1409">
        <f t="shared" si="169"/>
        <v>50</v>
      </c>
      <c r="D1409" s="2">
        <f t="shared" si="170"/>
        <v>12</v>
      </c>
      <c r="E1409" s="4">
        <v>25.5</v>
      </c>
      <c r="F1409">
        <v>25.5</v>
      </c>
      <c r="G1409">
        <f t="shared" si="171"/>
        <v>20.407</v>
      </c>
      <c r="H1409">
        <f t="shared" si="172"/>
        <v>1</v>
      </c>
      <c r="I1409">
        <f>Parameters!$B$1*H1409^(1/Parameters!$B$2)</f>
        <v>2.0499999999999998</v>
      </c>
      <c r="J1409" s="4">
        <v>9.2590000000000003</v>
      </c>
      <c r="K1409" s="5">
        <v>160.49700000000001</v>
      </c>
      <c r="L1409">
        <f t="shared" si="173"/>
        <v>1</v>
      </c>
      <c r="M1409">
        <f>Parameters!$B$4/53*(1+Parameters!$C$5*COS(2*PI()*(C1409-1)/53+Parameters!$C$6))</f>
        <v>4716981.1320754718</v>
      </c>
      <c r="N1409">
        <f t="shared" si="174"/>
        <v>0</v>
      </c>
      <c r="O1409" s="4">
        <v>202.08500000000001</v>
      </c>
      <c r="P1409">
        <f t="shared" si="175"/>
        <v>0.99633679768079364</v>
      </c>
    </row>
    <row r="1410" spans="1:16" x14ac:dyDescent="0.3">
      <c r="A1410">
        <v>9850</v>
      </c>
      <c r="B1410" s="1">
        <f t="shared" si="168"/>
        <v>53680</v>
      </c>
      <c r="C1410">
        <f t="shared" si="169"/>
        <v>51</v>
      </c>
      <c r="D1410" s="2">
        <f t="shared" si="170"/>
        <v>12</v>
      </c>
      <c r="E1410" s="4">
        <v>25.5</v>
      </c>
      <c r="F1410">
        <v>25.5</v>
      </c>
      <c r="G1410">
        <f t="shared" si="171"/>
        <v>20.407</v>
      </c>
      <c r="H1410">
        <f t="shared" si="172"/>
        <v>1</v>
      </c>
      <c r="I1410">
        <f>Parameters!$B$1*H1410^(1/Parameters!$B$2)</f>
        <v>2.0499999999999998</v>
      </c>
      <c r="J1410" s="4">
        <v>9.2590000000000003</v>
      </c>
      <c r="K1410" s="5">
        <v>102.41800000000001</v>
      </c>
      <c r="L1410">
        <f t="shared" si="173"/>
        <v>1</v>
      </c>
      <c r="M1410">
        <f>Parameters!$B$4/53*(1+Parameters!$C$5*COS(2*PI()*(C1410-1)/53+Parameters!$C$6))</f>
        <v>4716981.1320754718</v>
      </c>
      <c r="N1410">
        <f t="shared" si="174"/>
        <v>0</v>
      </c>
      <c r="O1410" s="4">
        <v>202.08500000000001</v>
      </c>
      <c r="P1410">
        <f t="shared" si="175"/>
        <v>0.99633679768079364</v>
      </c>
    </row>
    <row r="1411" spans="1:16" x14ac:dyDescent="0.3">
      <c r="A1411">
        <v>9857</v>
      </c>
      <c r="B1411" s="1">
        <f t="shared" si="168"/>
        <v>53687</v>
      </c>
      <c r="C1411">
        <f t="shared" si="169"/>
        <v>52</v>
      </c>
      <c r="D1411" s="2">
        <f t="shared" si="170"/>
        <v>12</v>
      </c>
      <c r="E1411" s="4">
        <v>25.5</v>
      </c>
      <c r="F1411">
        <v>25.5</v>
      </c>
      <c r="G1411">
        <f t="shared" si="171"/>
        <v>20.407</v>
      </c>
      <c r="H1411">
        <f t="shared" si="172"/>
        <v>1</v>
      </c>
      <c r="I1411">
        <f>Parameters!$B$1*H1411^(1/Parameters!$B$2)</f>
        <v>2.0499999999999998</v>
      </c>
      <c r="J1411" s="4">
        <v>9.2590000000000003</v>
      </c>
      <c r="K1411" s="5">
        <v>136.42500000000001</v>
      </c>
      <c r="L1411">
        <f t="shared" si="173"/>
        <v>1</v>
      </c>
      <c r="M1411">
        <f>Parameters!$B$4/53*(1+Parameters!$C$5*COS(2*PI()*(C1411-1)/53+Parameters!$C$6))</f>
        <v>4716981.1320754718</v>
      </c>
      <c r="N1411">
        <f t="shared" si="174"/>
        <v>0</v>
      </c>
      <c r="O1411" s="4">
        <v>202.08500000000001</v>
      </c>
      <c r="P1411">
        <f t="shared" si="175"/>
        <v>0.99633679768079364</v>
      </c>
    </row>
    <row r="1412" spans="1:16" x14ac:dyDescent="0.3">
      <c r="A1412">
        <v>9864</v>
      </c>
      <c r="B1412" s="1">
        <f t="shared" ref="B1412:B1475" si="176">A1412+43830</f>
        <v>53694</v>
      </c>
      <c r="C1412">
        <f t="shared" ref="C1412:C1475" si="177">WEEKNUM(B1412)</f>
        <v>1</v>
      </c>
      <c r="D1412" s="2">
        <f t="shared" ref="D1412:D1475" si="178">MONTH(B1412)</f>
        <v>1</v>
      </c>
      <c r="E1412" s="4">
        <v>24.7</v>
      </c>
      <c r="F1412">
        <v>24.7</v>
      </c>
      <c r="G1412">
        <f t="shared" ref="G1412:G1475" si="179">F1412-5.093</f>
        <v>19.606999999999999</v>
      </c>
      <c r="H1412">
        <f t="shared" ref="H1412:H1475" si="180">MIN(1,F1412/E1412)</f>
        <v>1</v>
      </c>
      <c r="I1412">
        <f>Parameters!$B$1*H1412^(1/Parameters!$B$2)</f>
        <v>2.0499999999999998</v>
      </c>
      <c r="J1412" s="4">
        <v>9.2590000000000003</v>
      </c>
      <c r="K1412" s="5">
        <v>139.29300000000001</v>
      </c>
      <c r="L1412">
        <f t="shared" ref="L1412:L1475" si="181">MIN(1,K1412/J1412)</f>
        <v>1</v>
      </c>
      <c r="M1412">
        <f>Parameters!$B$4/53*(1+Parameters!$C$5*COS(2*PI()*(C1412-1)/53+Parameters!$C$6))</f>
        <v>4716981.1320754718</v>
      </c>
      <c r="N1412">
        <f t="shared" ref="N1412:N1475" si="182">2*M1412/(J1412*86400*7)*(1-L1412)</f>
        <v>0</v>
      </c>
      <c r="O1412" s="4">
        <v>202.11699999999999</v>
      </c>
      <c r="P1412">
        <f t="shared" ref="P1412:P1475" si="183">O1412/202.828</f>
        <v>0.99649456682509308</v>
      </c>
    </row>
    <row r="1413" spans="1:16" x14ac:dyDescent="0.3">
      <c r="A1413">
        <v>9871</v>
      </c>
      <c r="B1413" s="1">
        <f t="shared" si="176"/>
        <v>53701</v>
      </c>
      <c r="C1413">
        <f t="shared" si="177"/>
        <v>2</v>
      </c>
      <c r="D1413" s="2">
        <f t="shared" si="178"/>
        <v>1</v>
      </c>
      <c r="E1413" s="4">
        <v>24.7</v>
      </c>
      <c r="F1413">
        <v>24.7</v>
      </c>
      <c r="G1413">
        <f t="shared" si="179"/>
        <v>19.606999999999999</v>
      </c>
      <c r="H1413">
        <f t="shared" si="180"/>
        <v>1</v>
      </c>
      <c r="I1413">
        <f>Parameters!$B$1*H1413^(1/Parameters!$B$2)</f>
        <v>2.0499999999999998</v>
      </c>
      <c r="J1413" s="4">
        <v>9.2590000000000003</v>
      </c>
      <c r="K1413" s="5">
        <v>213.41900000000001</v>
      </c>
      <c r="L1413">
        <f t="shared" si="181"/>
        <v>1</v>
      </c>
      <c r="M1413">
        <f>Parameters!$B$4/53*(1+Parameters!$C$5*COS(2*PI()*(C1413-1)/53+Parameters!$C$6))</f>
        <v>4716981.1320754718</v>
      </c>
      <c r="N1413">
        <f t="shared" si="182"/>
        <v>0</v>
      </c>
      <c r="O1413" s="4">
        <v>202.11699999999999</v>
      </c>
      <c r="P1413">
        <f t="shared" si="183"/>
        <v>0.99649456682509308</v>
      </c>
    </row>
    <row r="1414" spans="1:16" x14ac:dyDescent="0.3">
      <c r="A1414">
        <v>9878</v>
      </c>
      <c r="B1414" s="1">
        <f t="shared" si="176"/>
        <v>53708</v>
      </c>
      <c r="C1414">
        <f t="shared" si="177"/>
        <v>3</v>
      </c>
      <c r="D1414" s="2">
        <f t="shared" si="178"/>
        <v>1</v>
      </c>
      <c r="E1414" s="4">
        <v>24.7</v>
      </c>
      <c r="F1414">
        <v>24.7</v>
      </c>
      <c r="G1414">
        <f t="shared" si="179"/>
        <v>19.606999999999999</v>
      </c>
      <c r="H1414">
        <f t="shared" si="180"/>
        <v>1</v>
      </c>
      <c r="I1414">
        <f>Parameters!$B$1*H1414^(1/Parameters!$B$2)</f>
        <v>2.0499999999999998</v>
      </c>
      <c r="J1414" s="4">
        <v>9.2590000000000003</v>
      </c>
      <c r="K1414" s="5">
        <v>137.63</v>
      </c>
      <c r="L1414">
        <f t="shared" si="181"/>
        <v>1</v>
      </c>
      <c r="M1414">
        <f>Parameters!$B$4/53*(1+Parameters!$C$5*COS(2*PI()*(C1414-1)/53+Parameters!$C$6))</f>
        <v>4716981.1320754718</v>
      </c>
      <c r="N1414">
        <f t="shared" si="182"/>
        <v>0</v>
      </c>
      <c r="O1414" s="4">
        <v>202.11699999999999</v>
      </c>
      <c r="P1414">
        <f t="shared" si="183"/>
        <v>0.99649456682509308</v>
      </c>
    </row>
    <row r="1415" spans="1:16" x14ac:dyDescent="0.3">
      <c r="A1415">
        <v>9885</v>
      </c>
      <c r="B1415" s="1">
        <f t="shared" si="176"/>
        <v>53715</v>
      </c>
      <c r="C1415">
        <f t="shared" si="177"/>
        <v>4</v>
      </c>
      <c r="D1415" s="2">
        <f t="shared" si="178"/>
        <v>1</v>
      </c>
      <c r="E1415" s="4">
        <v>24.7</v>
      </c>
      <c r="F1415">
        <v>24.7</v>
      </c>
      <c r="G1415">
        <f t="shared" si="179"/>
        <v>19.606999999999999</v>
      </c>
      <c r="H1415">
        <f t="shared" si="180"/>
        <v>1</v>
      </c>
      <c r="I1415">
        <f>Parameters!$B$1*H1415^(1/Parameters!$B$2)</f>
        <v>2.0499999999999998</v>
      </c>
      <c r="J1415" s="4">
        <v>9.2590000000000003</v>
      </c>
      <c r="K1415" s="5">
        <v>85.325000000000003</v>
      </c>
      <c r="L1415">
        <f t="shared" si="181"/>
        <v>1</v>
      </c>
      <c r="M1415">
        <f>Parameters!$B$4/53*(1+Parameters!$C$5*COS(2*PI()*(C1415-1)/53+Parameters!$C$6))</f>
        <v>4716981.1320754718</v>
      </c>
      <c r="N1415">
        <f t="shared" si="182"/>
        <v>0</v>
      </c>
      <c r="O1415" s="4">
        <v>202.11699999999999</v>
      </c>
      <c r="P1415">
        <f t="shared" si="183"/>
        <v>0.99649456682509308</v>
      </c>
    </row>
    <row r="1416" spans="1:16" x14ac:dyDescent="0.3">
      <c r="A1416">
        <v>9892</v>
      </c>
      <c r="B1416" s="1">
        <f t="shared" si="176"/>
        <v>53722</v>
      </c>
      <c r="C1416">
        <f t="shared" si="177"/>
        <v>5</v>
      </c>
      <c r="D1416" s="2">
        <f t="shared" si="178"/>
        <v>1</v>
      </c>
      <c r="E1416" s="4">
        <v>24.7</v>
      </c>
      <c r="F1416">
        <v>24.7</v>
      </c>
      <c r="G1416">
        <f t="shared" si="179"/>
        <v>19.606999999999999</v>
      </c>
      <c r="H1416">
        <f t="shared" si="180"/>
        <v>1</v>
      </c>
      <c r="I1416">
        <f>Parameters!$B$1*H1416^(1/Parameters!$B$2)</f>
        <v>2.0499999999999998</v>
      </c>
      <c r="J1416" s="4">
        <v>9.2590000000000003</v>
      </c>
      <c r="K1416" s="5">
        <v>113.211</v>
      </c>
      <c r="L1416">
        <f t="shared" si="181"/>
        <v>1</v>
      </c>
      <c r="M1416">
        <f>Parameters!$B$4/53*(1+Parameters!$C$5*COS(2*PI()*(C1416-1)/53+Parameters!$C$6))</f>
        <v>4716981.1320754718</v>
      </c>
      <c r="N1416">
        <f t="shared" si="182"/>
        <v>0</v>
      </c>
      <c r="O1416" s="4">
        <v>202.11699999999999</v>
      </c>
      <c r="P1416">
        <f t="shared" si="183"/>
        <v>0.99649456682509308</v>
      </c>
    </row>
    <row r="1417" spans="1:16" x14ac:dyDescent="0.3">
      <c r="A1417">
        <v>9899</v>
      </c>
      <c r="B1417" s="1">
        <f t="shared" si="176"/>
        <v>53729</v>
      </c>
      <c r="C1417">
        <f t="shared" si="177"/>
        <v>6</v>
      </c>
      <c r="D1417" s="2">
        <f t="shared" si="178"/>
        <v>2</v>
      </c>
      <c r="E1417" s="4">
        <v>24.4</v>
      </c>
      <c r="F1417">
        <v>24.4</v>
      </c>
      <c r="G1417">
        <f t="shared" si="179"/>
        <v>19.306999999999999</v>
      </c>
      <c r="H1417">
        <f t="shared" si="180"/>
        <v>1</v>
      </c>
      <c r="I1417">
        <f>Parameters!$B$1*H1417^(1/Parameters!$B$2)</f>
        <v>2.0499999999999998</v>
      </c>
      <c r="J1417" s="4">
        <v>9.2590000000000003</v>
      </c>
      <c r="K1417" s="5">
        <v>117.14</v>
      </c>
      <c r="L1417">
        <f t="shared" si="181"/>
        <v>1</v>
      </c>
      <c r="M1417">
        <f>Parameters!$B$4/53*(1+Parameters!$C$5*COS(2*PI()*(C1417-1)/53+Parameters!$C$6))</f>
        <v>4716981.1320754718</v>
      </c>
      <c r="N1417">
        <f t="shared" si="182"/>
        <v>0</v>
      </c>
      <c r="O1417" s="4">
        <v>202.126</v>
      </c>
      <c r="P1417">
        <f t="shared" si="183"/>
        <v>0.9965389393969275</v>
      </c>
    </row>
    <row r="1418" spans="1:16" x14ac:dyDescent="0.3">
      <c r="A1418">
        <v>9906</v>
      </c>
      <c r="B1418" s="1">
        <f t="shared" si="176"/>
        <v>53736</v>
      </c>
      <c r="C1418">
        <f t="shared" si="177"/>
        <v>7</v>
      </c>
      <c r="D1418" s="2">
        <f t="shared" si="178"/>
        <v>2</v>
      </c>
      <c r="E1418" s="4">
        <v>24.4</v>
      </c>
      <c r="F1418">
        <v>24.4</v>
      </c>
      <c r="G1418">
        <f t="shared" si="179"/>
        <v>19.306999999999999</v>
      </c>
      <c r="H1418">
        <f t="shared" si="180"/>
        <v>1</v>
      </c>
      <c r="I1418">
        <f>Parameters!$B$1*H1418^(1/Parameters!$B$2)</f>
        <v>2.0499999999999998</v>
      </c>
      <c r="J1418" s="4">
        <v>9.2590000000000003</v>
      </c>
      <c r="K1418" s="5">
        <v>72.759</v>
      </c>
      <c r="L1418">
        <f t="shared" si="181"/>
        <v>1</v>
      </c>
      <c r="M1418">
        <f>Parameters!$B$4/53*(1+Parameters!$C$5*COS(2*PI()*(C1418-1)/53+Parameters!$C$6))</f>
        <v>4716981.1320754718</v>
      </c>
      <c r="N1418">
        <f t="shared" si="182"/>
        <v>0</v>
      </c>
      <c r="O1418" s="4">
        <v>202.126</v>
      </c>
      <c r="P1418">
        <f t="shared" si="183"/>
        <v>0.9965389393969275</v>
      </c>
    </row>
    <row r="1419" spans="1:16" x14ac:dyDescent="0.3">
      <c r="A1419">
        <v>9913</v>
      </c>
      <c r="B1419" s="1">
        <f t="shared" si="176"/>
        <v>53743</v>
      </c>
      <c r="C1419">
        <f t="shared" si="177"/>
        <v>8</v>
      </c>
      <c r="D1419" s="2">
        <f t="shared" si="178"/>
        <v>2</v>
      </c>
      <c r="E1419" s="4">
        <v>24.4</v>
      </c>
      <c r="F1419">
        <v>24.4</v>
      </c>
      <c r="G1419">
        <f t="shared" si="179"/>
        <v>19.306999999999999</v>
      </c>
      <c r="H1419">
        <f t="shared" si="180"/>
        <v>1</v>
      </c>
      <c r="I1419">
        <f>Parameters!$B$1*H1419^(1/Parameters!$B$2)</f>
        <v>2.0499999999999998</v>
      </c>
      <c r="J1419" s="4">
        <v>9.2590000000000003</v>
      </c>
      <c r="K1419" s="5">
        <v>49.057000000000002</v>
      </c>
      <c r="L1419">
        <f t="shared" si="181"/>
        <v>1</v>
      </c>
      <c r="M1419">
        <f>Parameters!$B$4/53*(1+Parameters!$C$5*COS(2*PI()*(C1419-1)/53+Parameters!$C$6))</f>
        <v>4716981.1320754718</v>
      </c>
      <c r="N1419">
        <f t="shared" si="182"/>
        <v>0</v>
      </c>
      <c r="O1419" s="4">
        <v>202.126</v>
      </c>
      <c r="P1419">
        <f t="shared" si="183"/>
        <v>0.9965389393969275</v>
      </c>
    </row>
    <row r="1420" spans="1:16" x14ac:dyDescent="0.3">
      <c r="A1420">
        <v>9920</v>
      </c>
      <c r="B1420" s="1">
        <f t="shared" si="176"/>
        <v>53750</v>
      </c>
      <c r="C1420">
        <f t="shared" si="177"/>
        <v>9</v>
      </c>
      <c r="D1420" s="2">
        <f t="shared" si="178"/>
        <v>2</v>
      </c>
      <c r="E1420" s="4">
        <v>24.4</v>
      </c>
      <c r="F1420">
        <v>24.4</v>
      </c>
      <c r="G1420">
        <f t="shared" si="179"/>
        <v>19.306999999999999</v>
      </c>
      <c r="H1420">
        <f t="shared" si="180"/>
        <v>1</v>
      </c>
      <c r="I1420">
        <f>Parameters!$B$1*H1420^(1/Parameters!$B$2)</f>
        <v>2.0499999999999998</v>
      </c>
      <c r="J1420" s="4">
        <v>9.2590000000000003</v>
      </c>
      <c r="K1420" s="5">
        <v>54.064</v>
      </c>
      <c r="L1420">
        <f t="shared" si="181"/>
        <v>1</v>
      </c>
      <c r="M1420">
        <f>Parameters!$B$4/53*(1+Parameters!$C$5*COS(2*PI()*(C1420-1)/53+Parameters!$C$6))</f>
        <v>4716981.1320754718</v>
      </c>
      <c r="N1420">
        <f t="shared" si="182"/>
        <v>0</v>
      </c>
      <c r="O1420" s="4">
        <v>202.126</v>
      </c>
      <c r="P1420">
        <f t="shared" si="183"/>
        <v>0.9965389393969275</v>
      </c>
    </row>
    <row r="1421" spans="1:16" x14ac:dyDescent="0.3">
      <c r="A1421">
        <v>9927</v>
      </c>
      <c r="B1421" s="1">
        <f t="shared" si="176"/>
        <v>53757</v>
      </c>
      <c r="C1421">
        <f t="shared" si="177"/>
        <v>10</v>
      </c>
      <c r="D1421" s="2">
        <f t="shared" si="178"/>
        <v>3</v>
      </c>
      <c r="E1421" s="4">
        <v>24.1</v>
      </c>
      <c r="F1421">
        <v>24.1</v>
      </c>
      <c r="G1421">
        <f t="shared" si="179"/>
        <v>19.007000000000001</v>
      </c>
      <c r="H1421">
        <f t="shared" si="180"/>
        <v>1</v>
      </c>
      <c r="I1421">
        <f>Parameters!$B$1*H1421^(1/Parameters!$B$2)</f>
        <v>2.0499999999999998</v>
      </c>
      <c r="J1421" s="4">
        <v>9.2590000000000003</v>
      </c>
      <c r="K1421" s="5">
        <v>153.447</v>
      </c>
      <c r="L1421">
        <f t="shared" si="181"/>
        <v>1</v>
      </c>
      <c r="M1421">
        <f>Parameters!$B$4/53*(1+Parameters!$C$5*COS(2*PI()*(C1421-1)/53+Parameters!$C$6))</f>
        <v>4716981.1320754718</v>
      </c>
      <c r="N1421">
        <f t="shared" si="182"/>
        <v>0</v>
      </c>
      <c r="O1421" s="4">
        <v>202.13</v>
      </c>
      <c r="P1421">
        <f t="shared" si="183"/>
        <v>0.99655866053996489</v>
      </c>
    </row>
    <row r="1422" spans="1:16" x14ac:dyDescent="0.3">
      <c r="A1422">
        <v>9934</v>
      </c>
      <c r="B1422" s="1">
        <f t="shared" si="176"/>
        <v>53764</v>
      </c>
      <c r="C1422">
        <f t="shared" si="177"/>
        <v>11</v>
      </c>
      <c r="D1422" s="2">
        <f t="shared" si="178"/>
        <v>3</v>
      </c>
      <c r="E1422" s="4">
        <v>24.1</v>
      </c>
      <c r="F1422">
        <v>24.1</v>
      </c>
      <c r="G1422">
        <f t="shared" si="179"/>
        <v>19.007000000000001</v>
      </c>
      <c r="H1422">
        <f t="shared" si="180"/>
        <v>1</v>
      </c>
      <c r="I1422">
        <f>Parameters!$B$1*H1422^(1/Parameters!$B$2)</f>
        <v>2.0499999999999998</v>
      </c>
      <c r="J1422" s="4">
        <v>9.2590000000000003</v>
      </c>
      <c r="K1422" s="5">
        <v>553.35400000000004</v>
      </c>
      <c r="L1422">
        <f t="shared" si="181"/>
        <v>1</v>
      </c>
      <c r="M1422">
        <f>Parameters!$B$4/53*(1+Parameters!$C$5*COS(2*PI()*(C1422-1)/53+Parameters!$C$6))</f>
        <v>4716981.1320754718</v>
      </c>
      <c r="N1422">
        <f t="shared" si="182"/>
        <v>0</v>
      </c>
      <c r="O1422" s="4">
        <v>202.13</v>
      </c>
      <c r="P1422">
        <f t="shared" si="183"/>
        <v>0.99655866053996489</v>
      </c>
    </row>
    <row r="1423" spans="1:16" x14ac:dyDescent="0.3">
      <c r="A1423">
        <v>9941</v>
      </c>
      <c r="B1423" s="1">
        <f t="shared" si="176"/>
        <v>53771</v>
      </c>
      <c r="C1423">
        <f t="shared" si="177"/>
        <v>12</v>
      </c>
      <c r="D1423" s="2">
        <f t="shared" si="178"/>
        <v>3</v>
      </c>
      <c r="E1423" s="4">
        <v>24.1</v>
      </c>
      <c r="F1423">
        <v>24.1</v>
      </c>
      <c r="G1423">
        <f t="shared" si="179"/>
        <v>19.007000000000001</v>
      </c>
      <c r="H1423">
        <f t="shared" si="180"/>
        <v>1</v>
      </c>
      <c r="I1423">
        <f>Parameters!$B$1*H1423^(1/Parameters!$B$2)</f>
        <v>2.0499999999999998</v>
      </c>
      <c r="J1423" s="4">
        <v>9.2590000000000003</v>
      </c>
      <c r="K1423" s="5">
        <v>583.35400000000004</v>
      </c>
      <c r="L1423">
        <f t="shared" si="181"/>
        <v>1</v>
      </c>
      <c r="M1423">
        <f>Parameters!$B$4/53*(1+Parameters!$C$5*COS(2*PI()*(C1423-1)/53+Parameters!$C$6))</f>
        <v>4716981.1320754718</v>
      </c>
      <c r="N1423">
        <f t="shared" si="182"/>
        <v>0</v>
      </c>
      <c r="O1423" s="4">
        <v>202.13</v>
      </c>
      <c r="P1423">
        <f t="shared" si="183"/>
        <v>0.99655866053996489</v>
      </c>
    </row>
    <row r="1424" spans="1:16" x14ac:dyDescent="0.3">
      <c r="A1424">
        <v>9948</v>
      </c>
      <c r="B1424" s="1">
        <f t="shared" si="176"/>
        <v>53778</v>
      </c>
      <c r="C1424">
        <f t="shared" si="177"/>
        <v>13</v>
      </c>
      <c r="D1424" s="2">
        <f t="shared" si="178"/>
        <v>3</v>
      </c>
      <c r="E1424" s="4">
        <v>24.1</v>
      </c>
      <c r="F1424">
        <v>24.1</v>
      </c>
      <c r="G1424">
        <f t="shared" si="179"/>
        <v>19.007000000000001</v>
      </c>
      <c r="H1424">
        <f t="shared" si="180"/>
        <v>1</v>
      </c>
      <c r="I1424">
        <f>Parameters!$B$1*H1424^(1/Parameters!$B$2)</f>
        <v>2.0499999999999998</v>
      </c>
      <c r="J1424" s="4">
        <v>9.2590000000000003</v>
      </c>
      <c r="K1424" s="5">
        <v>297.21100000000001</v>
      </c>
      <c r="L1424">
        <f t="shared" si="181"/>
        <v>1</v>
      </c>
      <c r="M1424">
        <f>Parameters!$B$4/53*(1+Parameters!$C$5*COS(2*PI()*(C1424-1)/53+Parameters!$C$6))</f>
        <v>4716981.1320754718</v>
      </c>
      <c r="N1424">
        <f t="shared" si="182"/>
        <v>0</v>
      </c>
      <c r="O1424" s="4">
        <v>202.13</v>
      </c>
      <c r="P1424">
        <f t="shared" si="183"/>
        <v>0.99655866053996489</v>
      </c>
    </row>
    <row r="1425" spans="1:16" x14ac:dyDescent="0.3">
      <c r="A1425">
        <v>9955</v>
      </c>
      <c r="B1425" s="1">
        <f t="shared" si="176"/>
        <v>53785</v>
      </c>
      <c r="C1425">
        <f t="shared" si="177"/>
        <v>14</v>
      </c>
      <c r="D1425" s="2">
        <f t="shared" si="178"/>
        <v>4</v>
      </c>
      <c r="E1425" s="4">
        <v>24.1</v>
      </c>
      <c r="F1425">
        <v>24.1</v>
      </c>
      <c r="G1425">
        <f t="shared" si="179"/>
        <v>19.007000000000001</v>
      </c>
      <c r="H1425">
        <f t="shared" si="180"/>
        <v>1</v>
      </c>
      <c r="I1425">
        <f>Parameters!$B$1*H1425^(1/Parameters!$B$2)</f>
        <v>2.0499999999999998</v>
      </c>
      <c r="J1425" s="4">
        <v>9.2590000000000003</v>
      </c>
      <c r="K1425" s="5">
        <v>265.96300000000002</v>
      </c>
      <c r="L1425">
        <f t="shared" si="181"/>
        <v>1</v>
      </c>
      <c r="M1425">
        <f>Parameters!$B$4/53*(1+Parameters!$C$5*COS(2*PI()*(C1425-1)/53+Parameters!$C$6))</f>
        <v>4716981.1320754718</v>
      </c>
      <c r="N1425">
        <f t="shared" si="182"/>
        <v>0</v>
      </c>
      <c r="O1425" s="4">
        <v>202.12700000000001</v>
      </c>
      <c r="P1425">
        <f t="shared" si="183"/>
        <v>0.99654386968268682</v>
      </c>
    </row>
    <row r="1426" spans="1:16" x14ac:dyDescent="0.3">
      <c r="A1426">
        <v>9962</v>
      </c>
      <c r="B1426" s="1">
        <f t="shared" si="176"/>
        <v>53792</v>
      </c>
      <c r="C1426">
        <f t="shared" si="177"/>
        <v>15</v>
      </c>
      <c r="D1426" s="2">
        <f t="shared" si="178"/>
        <v>4</v>
      </c>
      <c r="E1426" s="4">
        <v>24.1</v>
      </c>
      <c r="F1426">
        <v>24.1</v>
      </c>
      <c r="G1426">
        <f t="shared" si="179"/>
        <v>19.007000000000001</v>
      </c>
      <c r="H1426">
        <f t="shared" si="180"/>
        <v>1</v>
      </c>
      <c r="I1426">
        <f>Parameters!$B$1*H1426^(1/Parameters!$B$2)</f>
        <v>2.0499999999999998</v>
      </c>
      <c r="J1426" s="4">
        <v>9.2590000000000003</v>
      </c>
      <c r="K1426" s="5">
        <v>170.58500000000001</v>
      </c>
      <c r="L1426">
        <f t="shared" si="181"/>
        <v>1</v>
      </c>
      <c r="M1426">
        <f>Parameters!$B$4/53*(1+Parameters!$C$5*COS(2*PI()*(C1426-1)/53+Parameters!$C$6))</f>
        <v>4716981.1320754718</v>
      </c>
      <c r="N1426">
        <f t="shared" si="182"/>
        <v>0</v>
      </c>
      <c r="O1426" s="4">
        <v>202.12700000000001</v>
      </c>
      <c r="P1426">
        <f t="shared" si="183"/>
        <v>0.99654386968268682</v>
      </c>
    </row>
    <row r="1427" spans="1:16" x14ac:dyDescent="0.3">
      <c r="A1427">
        <v>9969</v>
      </c>
      <c r="B1427" s="1">
        <f t="shared" si="176"/>
        <v>53799</v>
      </c>
      <c r="C1427">
        <f t="shared" si="177"/>
        <v>16</v>
      </c>
      <c r="D1427" s="2">
        <f t="shared" si="178"/>
        <v>4</v>
      </c>
      <c r="E1427" s="4">
        <v>24.1</v>
      </c>
      <c r="F1427">
        <v>24.1</v>
      </c>
      <c r="G1427">
        <f t="shared" si="179"/>
        <v>19.007000000000001</v>
      </c>
      <c r="H1427">
        <f t="shared" si="180"/>
        <v>1</v>
      </c>
      <c r="I1427">
        <f>Parameters!$B$1*H1427^(1/Parameters!$B$2)</f>
        <v>2.0499999999999998</v>
      </c>
      <c r="J1427" s="4">
        <v>9.2590000000000003</v>
      </c>
      <c r="K1427" s="5">
        <v>120.166</v>
      </c>
      <c r="L1427">
        <f t="shared" si="181"/>
        <v>1</v>
      </c>
      <c r="M1427">
        <f>Parameters!$B$4/53*(1+Parameters!$C$5*COS(2*PI()*(C1427-1)/53+Parameters!$C$6))</f>
        <v>4716981.1320754718</v>
      </c>
      <c r="N1427">
        <f t="shared" si="182"/>
        <v>0</v>
      </c>
      <c r="O1427" s="4">
        <v>202.12700000000001</v>
      </c>
      <c r="P1427">
        <f t="shared" si="183"/>
        <v>0.99654386968268682</v>
      </c>
    </row>
    <row r="1428" spans="1:16" x14ac:dyDescent="0.3">
      <c r="A1428">
        <v>9976</v>
      </c>
      <c r="B1428" s="1">
        <f t="shared" si="176"/>
        <v>53806</v>
      </c>
      <c r="C1428">
        <f t="shared" si="177"/>
        <v>17</v>
      </c>
      <c r="D1428" s="2">
        <f t="shared" si="178"/>
        <v>4</v>
      </c>
      <c r="E1428" s="4">
        <v>24.1</v>
      </c>
      <c r="F1428">
        <v>24.1</v>
      </c>
      <c r="G1428">
        <f t="shared" si="179"/>
        <v>19.007000000000001</v>
      </c>
      <c r="H1428">
        <f t="shared" si="180"/>
        <v>1</v>
      </c>
      <c r="I1428">
        <f>Parameters!$B$1*H1428^(1/Parameters!$B$2)</f>
        <v>2.0499999999999998</v>
      </c>
      <c r="J1428" s="4">
        <v>9.2590000000000003</v>
      </c>
      <c r="K1428" s="5">
        <v>110.989</v>
      </c>
      <c r="L1428">
        <f t="shared" si="181"/>
        <v>1</v>
      </c>
      <c r="M1428">
        <f>Parameters!$B$4/53*(1+Parameters!$C$5*COS(2*PI()*(C1428-1)/53+Parameters!$C$6))</f>
        <v>4716981.1320754718</v>
      </c>
      <c r="N1428">
        <f t="shared" si="182"/>
        <v>0</v>
      </c>
      <c r="O1428" s="4">
        <v>202.12700000000001</v>
      </c>
      <c r="P1428">
        <f t="shared" si="183"/>
        <v>0.99654386968268682</v>
      </c>
    </row>
    <row r="1429" spans="1:16" x14ac:dyDescent="0.3">
      <c r="A1429">
        <v>9983</v>
      </c>
      <c r="B1429" s="1">
        <f t="shared" si="176"/>
        <v>53813</v>
      </c>
      <c r="C1429">
        <f t="shared" si="177"/>
        <v>18</v>
      </c>
      <c r="D1429" s="2">
        <f t="shared" si="178"/>
        <v>5</v>
      </c>
      <c r="E1429" s="4">
        <v>25.1</v>
      </c>
      <c r="F1429">
        <v>25.1</v>
      </c>
      <c r="G1429">
        <f t="shared" si="179"/>
        <v>20.007000000000001</v>
      </c>
      <c r="H1429">
        <f t="shared" si="180"/>
        <v>1</v>
      </c>
      <c r="I1429">
        <f>Parameters!$B$1*H1429^(1/Parameters!$B$2)</f>
        <v>2.0499999999999998</v>
      </c>
      <c r="J1429" s="4">
        <v>9.2590000000000003</v>
      </c>
      <c r="K1429" s="5">
        <v>95.733999999999995</v>
      </c>
      <c r="L1429">
        <f t="shared" si="181"/>
        <v>1</v>
      </c>
      <c r="M1429">
        <f>Parameters!$B$4/53*(1+Parameters!$C$5*COS(2*PI()*(C1429-1)/53+Parameters!$C$6))</f>
        <v>4716981.1320754718</v>
      </c>
      <c r="N1429">
        <f t="shared" si="182"/>
        <v>0</v>
      </c>
      <c r="O1429" s="4">
        <v>202.08600000000001</v>
      </c>
      <c r="P1429">
        <f t="shared" si="183"/>
        <v>0.99634172796655296</v>
      </c>
    </row>
    <row r="1430" spans="1:16" x14ac:dyDescent="0.3">
      <c r="A1430">
        <v>9990</v>
      </c>
      <c r="B1430" s="1">
        <f t="shared" si="176"/>
        <v>53820</v>
      </c>
      <c r="C1430">
        <f t="shared" si="177"/>
        <v>19</v>
      </c>
      <c r="D1430" s="2">
        <f t="shared" si="178"/>
        <v>5</v>
      </c>
      <c r="E1430" s="4">
        <v>25.1</v>
      </c>
      <c r="F1430">
        <v>25.1</v>
      </c>
      <c r="G1430">
        <f t="shared" si="179"/>
        <v>20.007000000000001</v>
      </c>
      <c r="H1430">
        <f t="shared" si="180"/>
        <v>1</v>
      </c>
      <c r="I1430">
        <f>Parameters!$B$1*H1430^(1/Parameters!$B$2)</f>
        <v>2.0499999999999998</v>
      </c>
      <c r="J1430" s="4">
        <v>9.2590000000000003</v>
      </c>
      <c r="K1430" s="5">
        <v>61.771999999999998</v>
      </c>
      <c r="L1430">
        <f t="shared" si="181"/>
        <v>1</v>
      </c>
      <c r="M1430">
        <f>Parameters!$B$4/53*(1+Parameters!$C$5*COS(2*PI()*(C1430-1)/53+Parameters!$C$6))</f>
        <v>4716981.1320754718</v>
      </c>
      <c r="N1430">
        <f t="shared" si="182"/>
        <v>0</v>
      </c>
      <c r="O1430" s="4">
        <v>202.08600000000001</v>
      </c>
      <c r="P1430">
        <f t="shared" si="183"/>
        <v>0.99634172796655296</v>
      </c>
    </row>
    <row r="1431" spans="1:16" x14ac:dyDescent="0.3">
      <c r="A1431">
        <v>9997</v>
      </c>
      <c r="B1431" s="1">
        <f t="shared" si="176"/>
        <v>53827</v>
      </c>
      <c r="C1431">
        <f t="shared" si="177"/>
        <v>20</v>
      </c>
      <c r="D1431" s="2">
        <f t="shared" si="178"/>
        <v>5</v>
      </c>
      <c r="E1431" s="4">
        <v>25.1</v>
      </c>
      <c r="F1431">
        <v>25.1</v>
      </c>
      <c r="G1431">
        <f t="shared" si="179"/>
        <v>20.007000000000001</v>
      </c>
      <c r="H1431">
        <f t="shared" si="180"/>
        <v>1</v>
      </c>
      <c r="I1431">
        <f>Parameters!$B$1*H1431^(1/Parameters!$B$2)</f>
        <v>2.0499999999999998</v>
      </c>
      <c r="J1431" s="4">
        <v>9.2590000000000003</v>
      </c>
      <c r="K1431" s="5">
        <v>50.594999999999999</v>
      </c>
      <c r="L1431">
        <f t="shared" si="181"/>
        <v>1</v>
      </c>
      <c r="M1431">
        <f>Parameters!$B$4/53*(1+Parameters!$C$5*COS(2*PI()*(C1431-1)/53+Parameters!$C$6))</f>
        <v>4716981.1320754718</v>
      </c>
      <c r="N1431">
        <f t="shared" si="182"/>
        <v>0</v>
      </c>
      <c r="O1431" s="4">
        <v>202.08600000000001</v>
      </c>
      <c r="P1431">
        <f t="shared" si="183"/>
        <v>0.99634172796655296</v>
      </c>
    </row>
    <row r="1432" spans="1:16" x14ac:dyDescent="0.3">
      <c r="A1432">
        <v>10004</v>
      </c>
      <c r="B1432" s="1">
        <f t="shared" si="176"/>
        <v>53834</v>
      </c>
      <c r="C1432">
        <f t="shared" si="177"/>
        <v>21</v>
      </c>
      <c r="D1432" s="2">
        <f t="shared" si="178"/>
        <v>5</v>
      </c>
      <c r="E1432" s="4">
        <v>25.1</v>
      </c>
      <c r="F1432">
        <v>25.1</v>
      </c>
      <c r="G1432">
        <f t="shared" si="179"/>
        <v>20.007000000000001</v>
      </c>
      <c r="H1432">
        <f t="shared" si="180"/>
        <v>1</v>
      </c>
      <c r="I1432">
        <f>Parameters!$B$1*H1432^(1/Parameters!$B$2)</f>
        <v>2.0499999999999998</v>
      </c>
      <c r="J1432" s="4">
        <v>9.2590000000000003</v>
      </c>
      <c r="K1432" s="5">
        <v>44.573</v>
      </c>
      <c r="L1432">
        <f t="shared" si="181"/>
        <v>1</v>
      </c>
      <c r="M1432">
        <f>Parameters!$B$4/53*(1+Parameters!$C$5*COS(2*PI()*(C1432-1)/53+Parameters!$C$6))</f>
        <v>4716981.1320754718</v>
      </c>
      <c r="N1432">
        <f t="shared" si="182"/>
        <v>0</v>
      </c>
      <c r="O1432" s="4">
        <v>202.08600000000001</v>
      </c>
      <c r="P1432">
        <f t="shared" si="183"/>
        <v>0.99634172796655296</v>
      </c>
    </row>
    <row r="1433" spans="1:16" x14ac:dyDescent="0.3">
      <c r="A1433">
        <v>10011</v>
      </c>
      <c r="B1433" s="1">
        <f t="shared" si="176"/>
        <v>53841</v>
      </c>
      <c r="C1433">
        <f t="shared" si="177"/>
        <v>22</v>
      </c>
      <c r="D1433" s="2">
        <f t="shared" si="178"/>
        <v>5</v>
      </c>
      <c r="E1433" s="4">
        <v>25.1</v>
      </c>
      <c r="F1433">
        <v>25.1</v>
      </c>
      <c r="G1433">
        <f t="shared" si="179"/>
        <v>20.007000000000001</v>
      </c>
      <c r="H1433">
        <f t="shared" si="180"/>
        <v>1</v>
      </c>
      <c r="I1433">
        <f>Parameters!$B$1*H1433^(1/Parameters!$B$2)</f>
        <v>2.0499999999999998</v>
      </c>
      <c r="J1433" s="4">
        <v>9.2590000000000003</v>
      </c>
      <c r="K1433" s="5">
        <v>28.957000000000001</v>
      </c>
      <c r="L1433">
        <f t="shared" si="181"/>
        <v>1</v>
      </c>
      <c r="M1433">
        <f>Parameters!$B$4/53*(1+Parameters!$C$5*COS(2*PI()*(C1433-1)/53+Parameters!$C$6))</f>
        <v>4716981.1320754718</v>
      </c>
      <c r="N1433">
        <f t="shared" si="182"/>
        <v>0</v>
      </c>
      <c r="O1433" s="4">
        <v>202.08600000000001</v>
      </c>
      <c r="P1433">
        <f t="shared" si="183"/>
        <v>0.99634172796655296</v>
      </c>
    </row>
    <row r="1434" spans="1:16" x14ac:dyDescent="0.3">
      <c r="A1434">
        <v>10018</v>
      </c>
      <c r="B1434" s="1">
        <f t="shared" si="176"/>
        <v>53848</v>
      </c>
      <c r="C1434">
        <f t="shared" si="177"/>
        <v>23</v>
      </c>
      <c r="D1434" s="2">
        <f t="shared" si="178"/>
        <v>6</v>
      </c>
      <c r="E1434" s="4">
        <v>25.3</v>
      </c>
      <c r="F1434">
        <v>25.3</v>
      </c>
      <c r="G1434">
        <f t="shared" si="179"/>
        <v>20.207000000000001</v>
      </c>
      <c r="H1434">
        <f t="shared" si="180"/>
        <v>1</v>
      </c>
      <c r="I1434">
        <f>Parameters!$B$1*H1434^(1/Parameters!$B$2)</f>
        <v>2.0499999999999998</v>
      </c>
      <c r="J1434" s="4">
        <v>9.2590000000000003</v>
      </c>
      <c r="K1434" s="5">
        <v>26.285</v>
      </c>
      <c r="L1434">
        <f t="shared" si="181"/>
        <v>1</v>
      </c>
      <c r="M1434">
        <f>Parameters!$B$4/53*(1+Parameters!$C$5*COS(2*PI()*(C1434-1)/53+Parameters!$C$6))</f>
        <v>4716981.1320754718</v>
      </c>
      <c r="N1434">
        <f t="shared" si="182"/>
        <v>0</v>
      </c>
      <c r="O1434" s="4">
        <v>202.07</v>
      </c>
      <c r="P1434">
        <f t="shared" si="183"/>
        <v>0.99626284339440307</v>
      </c>
    </row>
    <row r="1435" spans="1:16" x14ac:dyDescent="0.3">
      <c r="A1435">
        <v>10025</v>
      </c>
      <c r="B1435" s="1">
        <f t="shared" si="176"/>
        <v>53855</v>
      </c>
      <c r="C1435">
        <f t="shared" si="177"/>
        <v>24</v>
      </c>
      <c r="D1435" s="2">
        <f t="shared" si="178"/>
        <v>6</v>
      </c>
      <c r="E1435" s="4">
        <v>25.3</v>
      </c>
      <c r="F1435">
        <v>25.3</v>
      </c>
      <c r="G1435">
        <f t="shared" si="179"/>
        <v>20.207000000000001</v>
      </c>
      <c r="H1435">
        <f t="shared" si="180"/>
        <v>1</v>
      </c>
      <c r="I1435">
        <f>Parameters!$B$1*H1435^(1/Parameters!$B$2)</f>
        <v>2.0499999999999998</v>
      </c>
      <c r="J1435" s="4">
        <v>9.2590000000000003</v>
      </c>
      <c r="K1435" s="5">
        <v>24.007000000000001</v>
      </c>
      <c r="L1435">
        <f t="shared" si="181"/>
        <v>1</v>
      </c>
      <c r="M1435">
        <f>Parameters!$B$4/53*(1+Parameters!$C$5*COS(2*PI()*(C1435-1)/53+Parameters!$C$6))</f>
        <v>4716981.1320754718</v>
      </c>
      <c r="N1435">
        <f t="shared" si="182"/>
        <v>0</v>
      </c>
      <c r="O1435" s="4">
        <v>202.07</v>
      </c>
      <c r="P1435">
        <f t="shared" si="183"/>
        <v>0.99626284339440307</v>
      </c>
    </row>
    <row r="1436" spans="1:16" x14ac:dyDescent="0.3">
      <c r="A1436">
        <v>10032</v>
      </c>
      <c r="B1436" s="1">
        <f t="shared" si="176"/>
        <v>53862</v>
      </c>
      <c r="C1436">
        <f t="shared" si="177"/>
        <v>25</v>
      </c>
      <c r="D1436" s="2">
        <f t="shared" si="178"/>
        <v>6</v>
      </c>
      <c r="E1436" s="4">
        <v>25.3</v>
      </c>
      <c r="F1436">
        <v>25.3</v>
      </c>
      <c r="G1436">
        <f t="shared" si="179"/>
        <v>20.207000000000001</v>
      </c>
      <c r="H1436">
        <f t="shared" si="180"/>
        <v>1</v>
      </c>
      <c r="I1436">
        <f>Parameters!$B$1*H1436^(1/Parameters!$B$2)</f>
        <v>2.0499999999999998</v>
      </c>
      <c r="J1436" s="4">
        <v>9.2590000000000003</v>
      </c>
      <c r="K1436" s="5">
        <v>18.449000000000002</v>
      </c>
      <c r="L1436">
        <f t="shared" si="181"/>
        <v>1</v>
      </c>
      <c r="M1436">
        <f>Parameters!$B$4/53*(1+Parameters!$C$5*COS(2*PI()*(C1436-1)/53+Parameters!$C$6))</f>
        <v>4716981.1320754718</v>
      </c>
      <c r="N1436">
        <f t="shared" si="182"/>
        <v>0</v>
      </c>
      <c r="O1436" s="4">
        <v>202.07</v>
      </c>
      <c r="P1436">
        <f t="shared" si="183"/>
        <v>0.99626284339440307</v>
      </c>
    </row>
    <row r="1437" spans="1:16" x14ac:dyDescent="0.3">
      <c r="A1437">
        <v>10039</v>
      </c>
      <c r="B1437" s="1">
        <f t="shared" si="176"/>
        <v>53869</v>
      </c>
      <c r="C1437">
        <f t="shared" si="177"/>
        <v>26</v>
      </c>
      <c r="D1437" s="2">
        <f t="shared" si="178"/>
        <v>6</v>
      </c>
      <c r="E1437" s="4">
        <v>25.3</v>
      </c>
      <c r="F1437">
        <v>25.3</v>
      </c>
      <c r="G1437">
        <f t="shared" si="179"/>
        <v>20.207000000000001</v>
      </c>
      <c r="H1437">
        <f t="shared" si="180"/>
        <v>1</v>
      </c>
      <c r="I1437">
        <f>Parameters!$B$1*H1437^(1/Parameters!$B$2)</f>
        <v>2.0499999999999998</v>
      </c>
      <c r="J1437" s="4">
        <v>9.2590000000000003</v>
      </c>
      <c r="K1437" s="5">
        <v>14.388999999999999</v>
      </c>
      <c r="L1437">
        <f t="shared" si="181"/>
        <v>1</v>
      </c>
      <c r="M1437">
        <f>Parameters!$B$4/53*(1+Parameters!$C$5*COS(2*PI()*(C1437-1)/53+Parameters!$C$6))</f>
        <v>4716981.1320754718</v>
      </c>
      <c r="N1437">
        <f t="shared" si="182"/>
        <v>0</v>
      </c>
      <c r="O1437" s="4">
        <v>202.07</v>
      </c>
      <c r="P1437">
        <f t="shared" si="183"/>
        <v>0.99626284339440307</v>
      </c>
    </row>
    <row r="1438" spans="1:16" x14ac:dyDescent="0.3">
      <c r="A1438">
        <v>10046</v>
      </c>
      <c r="B1438" s="1">
        <f t="shared" si="176"/>
        <v>53876</v>
      </c>
      <c r="C1438">
        <f t="shared" si="177"/>
        <v>27</v>
      </c>
      <c r="D1438" s="2">
        <f t="shared" si="178"/>
        <v>7</v>
      </c>
      <c r="E1438" s="4">
        <v>26</v>
      </c>
      <c r="F1438">
        <v>26</v>
      </c>
      <c r="G1438">
        <f t="shared" si="179"/>
        <v>20.907</v>
      </c>
      <c r="H1438">
        <f t="shared" si="180"/>
        <v>1</v>
      </c>
      <c r="I1438">
        <f>Parameters!$B$1*H1438^(1/Parameters!$B$2)</f>
        <v>2.0499999999999998</v>
      </c>
      <c r="J1438" s="4">
        <v>9.2590000000000003</v>
      </c>
      <c r="K1438" s="5">
        <v>10.621</v>
      </c>
      <c r="L1438">
        <f t="shared" si="181"/>
        <v>1</v>
      </c>
      <c r="M1438">
        <f>Parameters!$B$4/53*(1+Parameters!$C$5*COS(2*PI()*(C1438-1)/53+Parameters!$C$6))</f>
        <v>4716981.1320754718</v>
      </c>
      <c r="N1438">
        <f t="shared" si="182"/>
        <v>0</v>
      </c>
      <c r="O1438" s="4">
        <v>202.05</v>
      </c>
      <c r="P1438">
        <f t="shared" si="183"/>
        <v>0.99616423767921591</v>
      </c>
    </row>
    <row r="1439" spans="1:16" x14ac:dyDescent="0.3">
      <c r="A1439">
        <v>10053</v>
      </c>
      <c r="B1439" s="1">
        <f t="shared" si="176"/>
        <v>53883</v>
      </c>
      <c r="C1439">
        <f t="shared" si="177"/>
        <v>28</v>
      </c>
      <c r="D1439" s="2">
        <f t="shared" si="178"/>
        <v>7</v>
      </c>
      <c r="E1439" s="4">
        <v>26</v>
      </c>
      <c r="F1439">
        <v>26</v>
      </c>
      <c r="G1439">
        <f t="shared" si="179"/>
        <v>20.907</v>
      </c>
      <c r="H1439">
        <f t="shared" si="180"/>
        <v>1</v>
      </c>
      <c r="I1439">
        <f>Parameters!$B$1*H1439^(1/Parameters!$B$2)</f>
        <v>2.0499999999999998</v>
      </c>
      <c r="J1439" s="4">
        <v>9.2590000000000003</v>
      </c>
      <c r="K1439" s="5">
        <v>11.166</v>
      </c>
      <c r="L1439">
        <f t="shared" si="181"/>
        <v>1</v>
      </c>
      <c r="M1439">
        <f>Parameters!$B$4/53*(1+Parameters!$C$5*COS(2*PI()*(C1439-1)/53+Parameters!$C$6))</f>
        <v>4716981.1320754718</v>
      </c>
      <c r="N1439">
        <f t="shared" si="182"/>
        <v>0</v>
      </c>
      <c r="O1439" s="4">
        <v>202.05</v>
      </c>
      <c r="P1439">
        <f t="shared" si="183"/>
        <v>0.99616423767921591</v>
      </c>
    </row>
    <row r="1440" spans="1:16" x14ac:dyDescent="0.3">
      <c r="A1440">
        <v>10060</v>
      </c>
      <c r="B1440" s="1">
        <f t="shared" si="176"/>
        <v>53890</v>
      </c>
      <c r="C1440">
        <f t="shared" si="177"/>
        <v>29</v>
      </c>
      <c r="D1440" s="2">
        <f t="shared" si="178"/>
        <v>7</v>
      </c>
      <c r="E1440" s="4">
        <v>26</v>
      </c>
      <c r="F1440">
        <v>26</v>
      </c>
      <c r="G1440">
        <f t="shared" si="179"/>
        <v>20.907</v>
      </c>
      <c r="H1440">
        <f t="shared" si="180"/>
        <v>1</v>
      </c>
      <c r="I1440">
        <f>Parameters!$B$1*H1440^(1/Parameters!$B$2)</f>
        <v>2.0499999999999998</v>
      </c>
      <c r="J1440" s="4">
        <v>9.2590000000000003</v>
      </c>
      <c r="K1440" s="5">
        <v>14.387</v>
      </c>
      <c r="L1440">
        <f t="shared" si="181"/>
        <v>1</v>
      </c>
      <c r="M1440">
        <f>Parameters!$B$4/53*(1+Parameters!$C$5*COS(2*PI()*(C1440-1)/53+Parameters!$C$6))</f>
        <v>4716981.1320754718</v>
      </c>
      <c r="N1440">
        <f t="shared" si="182"/>
        <v>0</v>
      </c>
      <c r="O1440" s="4">
        <v>202.05</v>
      </c>
      <c r="P1440">
        <f t="shared" si="183"/>
        <v>0.99616423767921591</v>
      </c>
    </row>
    <row r="1441" spans="1:16" x14ac:dyDescent="0.3">
      <c r="A1441">
        <v>10067</v>
      </c>
      <c r="B1441" s="1">
        <f t="shared" si="176"/>
        <v>53897</v>
      </c>
      <c r="C1441">
        <f t="shared" si="177"/>
        <v>30</v>
      </c>
      <c r="D1441" s="2">
        <f t="shared" si="178"/>
        <v>7</v>
      </c>
      <c r="E1441" s="4">
        <v>26</v>
      </c>
      <c r="F1441">
        <v>26.091000000000001</v>
      </c>
      <c r="G1441">
        <f t="shared" si="179"/>
        <v>20.998000000000001</v>
      </c>
      <c r="H1441">
        <f t="shared" si="180"/>
        <v>1</v>
      </c>
      <c r="I1441">
        <f>Parameters!$B$1*H1441^(1/Parameters!$B$2)</f>
        <v>2.0499999999999998</v>
      </c>
      <c r="J1441" s="4">
        <v>9.2590000000000003</v>
      </c>
      <c r="K1441" s="5">
        <v>9.1929999999999996</v>
      </c>
      <c r="L1441">
        <f t="shared" si="181"/>
        <v>0.99287180041041145</v>
      </c>
      <c r="M1441">
        <f>Parameters!$B$4/53*(1+Parameters!$C$5*COS(2*PI()*(C1441-1)/53+Parameters!$C$6))</f>
        <v>4716981.1320754718</v>
      </c>
      <c r="N1441">
        <f t="shared" si="182"/>
        <v>1.2008758734443598E-2</v>
      </c>
      <c r="O1441" s="4">
        <v>197.97200000000001</v>
      </c>
      <c r="P1441">
        <f t="shared" si="183"/>
        <v>0.97605853235253515</v>
      </c>
    </row>
    <row r="1442" spans="1:16" x14ac:dyDescent="0.3">
      <c r="A1442">
        <v>10074</v>
      </c>
      <c r="B1442" s="1">
        <f t="shared" si="176"/>
        <v>53904</v>
      </c>
      <c r="C1442">
        <f t="shared" si="177"/>
        <v>31</v>
      </c>
      <c r="D1442" s="2">
        <f t="shared" si="178"/>
        <v>7</v>
      </c>
      <c r="E1442" s="4">
        <v>26</v>
      </c>
      <c r="F1442">
        <v>26.091000000000001</v>
      </c>
      <c r="G1442">
        <f t="shared" si="179"/>
        <v>20.998000000000001</v>
      </c>
      <c r="H1442">
        <f t="shared" si="180"/>
        <v>1</v>
      </c>
      <c r="I1442">
        <f>Parameters!$B$1*H1442^(1/Parameters!$B$2)</f>
        <v>2.0499999999999998</v>
      </c>
      <c r="J1442" s="4">
        <v>9.2590000000000003</v>
      </c>
      <c r="K1442" s="5">
        <v>9.2029999999999994</v>
      </c>
      <c r="L1442">
        <f t="shared" si="181"/>
        <v>0.99395183065125814</v>
      </c>
      <c r="M1442">
        <f>Parameters!$B$4/53*(1+Parameters!$C$5*COS(2*PI()*(C1442-1)/53+Parameters!$C$6))</f>
        <v>4716981.1320754718</v>
      </c>
      <c r="N1442">
        <f t="shared" si="182"/>
        <v>1.0189249835285585E-2</v>
      </c>
      <c r="O1442" s="4">
        <v>191.71100000000001</v>
      </c>
      <c r="P1442">
        <f t="shared" si="183"/>
        <v>0.94519001321316587</v>
      </c>
    </row>
    <row r="1443" spans="1:16" x14ac:dyDescent="0.3">
      <c r="A1443">
        <v>10081</v>
      </c>
      <c r="B1443" s="1">
        <f t="shared" si="176"/>
        <v>53911</v>
      </c>
      <c r="C1443">
        <f t="shared" si="177"/>
        <v>32</v>
      </c>
      <c r="D1443" s="2">
        <f t="shared" si="178"/>
        <v>8</v>
      </c>
      <c r="E1443" s="4">
        <v>26.4</v>
      </c>
      <c r="F1443">
        <v>26.491</v>
      </c>
      <c r="G1443">
        <f t="shared" si="179"/>
        <v>21.398</v>
      </c>
      <c r="H1443">
        <f t="shared" si="180"/>
        <v>1</v>
      </c>
      <c r="I1443">
        <f>Parameters!$B$1*H1443^(1/Parameters!$B$2)</f>
        <v>2.0499999999999998</v>
      </c>
      <c r="J1443" s="4">
        <v>9.2590000000000003</v>
      </c>
      <c r="K1443" s="5">
        <v>9.1969999999999992</v>
      </c>
      <c r="L1443">
        <f t="shared" si="181"/>
        <v>0.99330381250675004</v>
      </c>
      <c r="M1443">
        <f>Parameters!$B$4/53*(1+Parameters!$C$5*COS(2*PI()*(C1443-1)/53+Parameters!$C$6))</f>
        <v>4716981.1320754718</v>
      </c>
      <c r="N1443">
        <f t="shared" si="182"/>
        <v>1.1280955174780541E-2</v>
      </c>
      <c r="O1443" s="4">
        <v>186.52600000000001</v>
      </c>
      <c r="P1443">
        <f t="shared" si="183"/>
        <v>0.91962648155087068</v>
      </c>
    </row>
    <row r="1444" spans="1:16" x14ac:dyDescent="0.3">
      <c r="A1444">
        <v>10088</v>
      </c>
      <c r="B1444" s="1">
        <f t="shared" si="176"/>
        <v>53918</v>
      </c>
      <c r="C1444">
        <f t="shared" si="177"/>
        <v>33</v>
      </c>
      <c r="D1444" s="2">
        <f t="shared" si="178"/>
        <v>8</v>
      </c>
      <c r="E1444" s="4">
        <v>26.4</v>
      </c>
      <c r="F1444">
        <v>26.491</v>
      </c>
      <c r="G1444">
        <f t="shared" si="179"/>
        <v>21.398</v>
      </c>
      <c r="H1444">
        <f t="shared" si="180"/>
        <v>1</v>
      </c>
      <c r="I1444">
        <f>Parameters!$B$1*H1444^(1/Parameters!$B$2)</f>
        <v>2.0499999999999998</v>
      </c>
      <c r="J1444" s="4">
        <v>9.2590000000000003</v>
      </c>
      <c r="K1444" s="5">
        <v>7.024</v>
      </c>
      <c r="L1444">
        <f t="shared" si="181"/>
        <v>0.75861324117075279</v>
      </c>
      <c r="M1444">
        <f>Parameters!$B$4/53*(1+Parameters!$C$5*COS(2*PI()*(C1444-1)/53+Parameters!$C$6))</f>
        <v>4716981.1320754718</v>
      </c>
      <c r="N1444">
        <f t="shared" si="182"/>
        <v>0.40666023896183784</v>
      </c>
      <c r="O1444" s="4">
        <v>178.64400000000001</v>
      </c>
      <c r="P1444">
        <f t="shared" si="183"/>
        <v>0.88076596919557459</v>
      </c>
    </row>
    <row r="1445" spans="1:16" x14ac:dyDescent="0.3">
      <c r="A1445">
        <v>10095</v>
      </c>
      <c r="B1445" s="1">
        <f t="shared" si="176"/>
        <v>53925</v>
      </c>
      <c r="C1445">
        <f t="shared" si="177"/>
        <v>34</v>
      </c>
      <c r="D1445" s="2">
        <f t="shared" si="178"/>
        <v>8</v>
      </c>
      <c r="E1445" s="4">
        <v>26.4</v>
      </c>
      <c r="F1445">
        <v>26.491</v>
      </c>
      <c r="G1445">
        <f t="shared" si="179"/>
        <v>21.398</v>
      </c>
      <c r="H1445">
        <f t="shared" si="180"/>
        <v>1</v>
      </c>
      <c r="I1445">
        <f>Parameters!$B$1*H1445^(1/Parameters!$B$2)</f>
        <v>2.0499999999999998</v>
      </c>
      <c r="J1445" s="4">
        <v>9.2590000000000003</v>
      </c>
      <c r="K1445" s="5">
        <v>6.9080000000000004</v>
      </c>
      <c r="L1445">
        <f t="shared" si="181"/>
        <v>0.7460848903769306</v>
      </c>
      <c r="M1445">
        <f>Parameters!$B$4/53*(1+Parameters!$C$5*COS(2*PI()*(C1445-1)/53+Parameters!$C$6))</f>
        <v>4716981.1320754718</v>
      </c>
      <c r="N1445">
        <f t="shared" si="182"/>
        <v>0.42776654219207183</v>
      </c>
      <c r="O1445" s="4">
        <v>169.03800000000001</v>
      </c>
      <c r="P1445">
        <f t="shared" si="183"/>
        <v>0.83340564419113738</v>
      </c>
    </row>
    <row r="1446" spans="1:16" x14ac:dyDescent="0.3">
      <c r="A1446">
        <v>10102</v>
      </c>
      <c r="B1446" s="1">
        <f t="shared" si="176"/>
        <v>53932</v>
      </c>
      <c r="C1446">
        <f t="shared" si="177"/>
        <v>35</v>
      </c>
      <c r="D1446" s="2">
        <f t="shared" si="178"/>
        <v>8</v>
      </c>
      <c r="E1446" s="4">
        <v>26.4</v>
      </c>
      <c r="F1446">
        <v>26.491</v>
      </c>
      <c r="G1446">
        <f t="shared" si="179"/>
        <v>21.398</v>
      </c>
      <c r="H1446">
        <f t="shared" si="180"/>
        <v>1</v>
      </c>
      <c r="I1446">
        <f>Parameters!$B$1*H1446^(1/Parameters!$B$2)</f>
        <v>2.0499999999999998</v>
      </c>
      <c r="J1446" s="4">
        <v>9.2590000000000003</v>
      </c>
      <c r="K1446" s="5">
        <v>6.9089999999999998</v>
      </c>
      <c r="L1446">
        <f t="shared" si="181"/>
        <v>0.74619289340101513</v>
      </c>
      <c r="M1446">
        <f>Parameters!$B$4/53*(1+Parameters!$C$5*COS(2*PI()*(C1446-1)/53+Parameters!$C$6))</f>
        <v>4716981.1320754718</v>
      </c>
      <c r="N1446">
        <f t="shared" si="182"/>
        <v>0.42758459130215626</v>
      </c>
      <c r="O1446" s="4">
        <v>158.98500000000001</v>
      </c>
      <c r="P1446">
        <f t="shared" si="183"/>
        <v>0.78384148145226507</v>
      </c>
    </row>
    <row r="1447" spans="1:16" x14ac:dyDescent="0.3">
      <c r="A1447">
        <v>10109</v>
      </c>
      <c r="B1447" s="1">
        <f t="shared" si="176"/>
        <v>53939</v>
      </c>
      <c r="C1447">
        <f t="shared" si="177"/>
        <v>36</v>
      </c>
      <c r="D1447" s="2">
        <f t="shared" si="178"/>
        <v>9</v>
      </c>
      <c r="E1447" s="4">
        <v>25</v>
      </c>
      <c r="F1447">
        <v>25.091000000000001</v>
      </c>
      <c r="G1447">
        <f t="shared" si="179"/>
        <v>19.998000000000001</v>
      </c>
      <c r="H1447">
        <f t="shared" si="180"/>
        <v>1</v>
      </c>
      <c r="I1447">
        <f>Parameters!$B$1*H1447^(1/Parameters!$B$2)</f>
        <v>2.0499999999999998</v>
      </c>
      <c r="J1447" s="4">
        <v>9.2590000000000003</v>
      </c>
      <c r="K1447" s="5">
        <v>6.9050000000000002</v>
      </c>
      <c r="L1447">
        <f t="shared" si="181"/>
        <v>0.74576088130467655</v>
      </c>
      <c r="M1447">
        <f>Parameters!$B$4/53*(1+Parameters!$C$5*COS(2*PI()*(C1447-1)/53+Parameters!$C$6))</f>
        <v>4716981.1320754718</v>
      </c>
      <c r="N1447">
        <f t="shared" si="182"/>
        <v>0.42831239486181932</v>
      </c>
      <c r="O1447" s="4">
        <v>150.68100000000001</v>
      </c>
      <c r="P1447">
        <f t="shared" si="183"/>
        <v>0.74290038850651785</v>
      </c>
    </row>
    <row r="1448" spans="1:16" x14ac:dyDescent="0.3">
      <c r="A1448">
        <v>10116</v>
      </c>
      <c r="B1448" s="1">
        <f t="shared" si="176"/>
        <v>53946</v>
      </c>
      <c r="C1448">
        <f t="shared" si="177"/>
        <v>37</v>
      </c>
      <c r="D1448" s="2">
        <f t="shared" si="178"/>
        <v>9</v>
      </c>
      <c r="E1448" s="4">
        <v>25</v>
      </c>
      <c r="F1448">
        <v>25.091000000000001</v>
      </c>
      <c r="G1448">
        <f t="shared" si="179"/>
        <v>19.998000000000001</v>
      </c>
      <c r="H1448">
        <f t="shared" si="180"/>
        <v>1</v>
      </c>
      <c r="I1448">
        <f>Parameters!$B$1*H1448^(1/Parameters!$B$2)</f>
        <v>2.0499999999999998</v>
      </c>
      <c r="J1448" s="4">
        <v>9.2590000000000003</v>
      </c>
      <c r="K1448" s="5">
        <v>6.9020000000000001</v>
      </c>
      <c r="L1448">
        <f t="shared" si="181"/>
        <v>0.7454368722324225</v>
      </c>
      <c r="M1448">
        <f>Parameters!$B$4/53*(1+Parameters!$C$5*COS(2*PI()*(C1448-1)/53+Parameters!$C$6))</f>
        <v>4716981.1320754718</v>
      </c>
      <c r="N1448">
        <f t="shared" si="182"/>
        <v>0.42885824753156682</v>
      </c>
      <c r="O1448" s="4">
        <v>142.791</v>
      </c>
      <c r="P1448">
        <f t="shared" si="183"/>
        <v>0.70400043386514677</v>
      </c>
    </row>
    <row r="1449" spans="1:16" x14ac:dyDescent="0.3">
      <c r="A1449">
        <v>10123</v>
      </c>
      <c r="B1449" s="1">
        <f t="shared" si="176"/>
        <v>53953</v>
      </c>
      <c r="C1449">
        <f t="shared" si="177"/>
        <v>38</v>
      </c>
      <c r="D1449" s="2">
        <f t="shared" si="178"/>
        <v>9</v>
      </c>
      <c r="E1449" s="4">
        <v>25</v>
      </c>
      <c r="F1449">
        <v>25.091000000000001</v>
      </c>
      <c r="G1449">
        <f t="shared" si="179"/>
        <v>19.998000000000001</v>
      </c>
      <c r="H1449">
        <f t="shared" si="180"/>
        <v>1</v>
      </c>
      <c r="I1449">
        <f>Parameters!$B$1*H1449^(1/Parameters!$B$2)</f>
        <v>2.0499999999999998</v>
      </c>
      <c r="J1449" s="4">
        <v>9.2590000000000003</v>
      </c>
      <c r="K1449" s="5">
        <v>6.8929999999999998</v>
      </c>
      <c r="L1449">
        <f t="shared" si="181"/>
        <v>0.74446484501566035</v>
      </c>
      <c r="M1449">
        <f>Parameters!$B$4/53*(1+Parameters!$C$5*COS(2*PI()*(C1449-1)/53+Parameters!$C$6))</f>
        <v>4716981.1320754718</v>
      </c>
      <c r="N1449">
        <f t="shared" si="182"/>
        <v>0.43049580554080924</v>
      </c>
      <c r="O1449" s="4">
        <v>137.38300000000001</v>
      </c>
      <c r="P1449">
        <f t="shared" si="183"/>
        <v>0.67733744847851385</v>
      </c>
    </row>
    <row r="1450" spans="1:16" x14ac:dyDescent="0.3">
      <c r="A1450">
        <v>10130</v>
      </c>
      <c r="B1450" s="1">
        <f t="shared" si="176"/>
        <v>53960</v>
      </c>
      <c r="C1450">
        <f t="shared" si="177"/>
        <v>39</v>
      </c>
      <c r="D1450" s="2">
        <f t="shared" si="178"/>
        <v>9</v>
      </c>
      <c r="E1450" s="4">
        <v>25</v>
      </c>
      <c r="F1450">
        <v>25.091000000000001</v>
      </c>
      <c r="G1450">
        <f t="shared" si="179"/>
        <v>19.998000000000001</v>
      </c>
      <c r="H1450">
        <f t="shared" si="180"/>
        <v>1</v>
      </c>
      <c r="I1450">
        <f>Parameters!$B$1*H1450^(1/Parameters!$B$2)</f>
        <v>2.0499999999999998</v>
      </c>
      <c r="J1450" s="4">
        <v>9.2590000000000003</v>
      </c>
      <c r="K1450" s="5">
        <v>6.9009999999999998</v>
      </c>
      <c r="L1450">
        <f t="shared" si="181"/>
        <v>0.74532886920833774</v>
      </c>
      <c r="M1450">
        <f>Parameters!$B$4/53*(1+Parameters!$C$5*COS(2*PI()*(C1450-1)/53+Parameters!$C$6))</f>
        <v>4716981.1320754718</v>
      </c>
      <c r="N1450">
        <f t="shared" si="182"/>
        <v>0.42904019842148278</v>
      </c>
      <c r="O1450" s="4">
        <v>130.077</v>
      </c>
      <c r="P1450">
        <f t="shared" si="183"/>
        <v>0.6413167807206106</v>
      </c>
    </row>
    <row r="1451" spans="1:16" x14ac:dyDescent="0.3">
      <c r="A1451">
        <v>10137</v>
      </c>
      <c r="B1451" s="1">
        <f t="shared" si="176"/>
        <v>53967</v>
      </c>
      <c r="C1451">
        <f t="shared" si="177"/>
        <v>40</v>
      </c>
      <c r="D1451" s="2">
        <f t="shared" si="178"/>
        <v>10</v>
      </c>
      <c r="E1451" s="4">
        <v>24.3</v>
      </c>
      <c r="F1451">
        <v>24.1</v>
      </c>
      <c r="G1451">
        <f t="shared" si="179"/>
        <v>19.007000000000001</v>
      </c>
      <c r="H1451">
        <f t="shared" si="180"/>
        <v>0.99176954732510292</v>
      </c>
      <c r="I1451">
        <f>Parameters!$B$1*H1451^(1/Parameters!$B$2)</f>
        <v>2.0927962026059324</v>
      </c>
      <c r="J1451" s="4">
        <v>9.2590000000000003</v>
      </c>
      <c r="K1451" s="5">
        <v>4.5860000000000003</v>
      </c>
      <c r="L1451">
        <f t="shared" si="181"/>
        <v>0.49530186845231666</v>
      </c>
      <c r="M1451">
        <f>Parameters!$B$4/53*(1+Parameters!$C$5*COS(2*PI()*(C1451-1)/53+Parameters!$C$6))</f>
        <v>4716981.1320754718</v>
      </c>
      <c r="N1451">
        <f t="shared" si="182"/>
        <v>0.85025650857658519</v>
      </c>
      <c r="O1451" s="4">
        <v>124.218</v>
      </c>
      <c r="P1451">
        <f t="shared" si="183"/>
        <v>0.61243023645650507</v>
      </c>
    </row>
    <row r="1452" spans="1:16" x14ac:dyDescent="0.3">
      <c r="A1452">
        <v>10144</v>
      </c>
      <c r="B1452" s="1">
        <f t="shared" si="176"/>
        <v>53974</v>
      </c>
      <c r="C1452">
        <f t="shared" si="177"/>
        <v>41</v>
      </c>
      <c r="D1452" s="2">
        <f t="shared" si="178"/>
        <v>10</v>
      </c>
      <c r="E1452" s="4">
        <v>24.3</v>
      </c>
      <c r="F1452">
        <v>24.1</v>
      </c>
      <c r="G1452">
        <f t="shared" si="179"/>
        <v>19.007000000000001</v>
      </c>
      <c r="H1452">
        <f t="shared" si="180"/>
        <v>0.99176954732510292</v>
      </c>
      <c r="I1452">
        <f>Parameters!$B$1*H1452^(1/Parameters!$B$2)</f>
        <v>2.0927962026059324</v>
      </c>
      <c r="J1452" s="4">
        <v>9.2590000000000003</v>
      </c>
      <c r="K1452" s="5">
        <v>4.5880000000000001</v>
      </c>
      <c r="L1452">
        <f t="shared" si="181"/>
        <v>0.49551787450048601</v>
      </c>
      <c r="M1452">
        <f>Parameters!$B$4/53*(1+Parameters!$C$5*COS(2*PI()*(C1452-1)/53+Parameters!$C$6))</f>
        <v>4716981.1320754718</v>
      </c>
      <c r="N1452">
        <f t="shared" si="182"/>
        <v>0.84989260679675371</v>
      </c>
      <c r="O1452" s="4">
        <v>118.333</v>
      </c>
      <c r="P1452">
        <f t="shared" si="183"/>
        <v>0.58341550476265602</v>
      </c>
    </row>
    <row r="1453" spans="1:16" x14ac:dyDescent="0.3">
      <c r="A1453">
        <v>10151</v>
      </c>
      <c r="B1453" s="1">
        <f t="shared" si="176"/>
        <v>53981</v>
      </c>
      <c r="C1453">
        <f t="shared" si="177"/>
        <v>42</v>
      </c>
      <c r="D1453" s="2">
        <f t="shared" si="178"/>
        <v>10</v>
      </c>
      <c r="E1453" s="4">
        <v>24.3</v>
      </c>
      <c r="F1453">
        <v>24.1</v>
      </c>
      <c r="G1453">
        <f t="shared" si="179"/>
        <v>19.007000000000001</v>
      </c>
      <c r="H1453">
        <f t="shared" si="180"/>
        <v>0.99176954732510292</v>
      </c>
      <c r="I1453">
        <f>Parameters!$B$1*H1453^(1/Parameters!$B$2)</f>
        <v>2.0927962026059324</v>
      </c>
      <c r="J1453" s="4">
        <v>9.2590000000000003</v>
      </c>
      <c r="K1453" s="5">
        <v>4.5869999999999997</v>
      </c>
      <c r="L1453">
        <f t="shared" si="181"/>
        <v>0.49540987147640131</v>
      </c>
      <c r="M1453">
        <f>Parameters!$B$4/53*(1+Parameters!$C$5*COS(2*PI()*(C1453-1)/53+Parameters!$C$6))</f>
        <v>4716981.1320754718</v>
      </c>
      <c r="N1453">
        <f t="shared" si="182"/>
        <v>0.85007455768666962</v>
      </c>
      <c r="O1453" s="4">
        <v>112.651</v>
      </c>
      <c r="P1453">
        <f t="shared" si="183"/>
        <v>0.55540162107795765</v>
      </c>
    </row>
    <row r="1454" spans="1:16" x14ac:dyDescent="0.3">
      <c r="A1454">
        <v>10158</v>
      </c>
      <c r="B1454" s="1">
        <f t="shared" si="176"/>
        <v>53988</v>
      </c>
      <c r="C1454">
        <f t="shared" si="177"/>
        <v>43</v>
      </c>
      <c r="D1454" s="2">
        <f t="shared" si="178"/>
        <v>10</v>
      </c>
      <c r="E1454" s="4">
        <v>24.3</v>
      </c>
      <c r="F1454">
        <v>24.1</v>
      </c>
      <c r="G1454">
        <f t="shared" si="179"/>
        <v>19.007000000000001</v>
      </c>
      <c r="H1454">
        <f t="shared" si="180"/>
        <v>0.99176954732510292</v>
      </c>
      <c r="I1454">
        <f>Parameters!$B$1*H1454^(1/Parameters!$B$2)</f>
        <v>2.0927962026059324</v>
      </c>
      <c r="J1454" s="4">
        <v>9.2590000000000003</v>
      </c>
      <c r="K1454" s="5">
        <v>4.5830000000000002</v>
      </c>
      <c r="L1454">
        <f t="shared" si="181"/>
        <v>0.49497785938006267</v>
      </c>
      <c r="M1454">
        <f>Parameters!$B$4/53*(1+Parameters!$C$5*COS(2*PI()*(C1454-1)/53+Parameters!$C$6))</f>
        <v>4716981.1320754718</v>
      </c>
      <c r="N1454">
        <f t="shared" si="182"/>
        <v>0.85080236124633268</v>
      </c>
      <c r="O1454" s="4">
        <v>107.90300000000001</v>
      </c>
      <c r="P1454">
        <f t="shared" si="183"/>
        <v>0.53199262429250405</v>
      </c>
    </row>
    <row r="1455" spans="1:16" x14ac:dyDescent="0.3">
      <c r="A1455">
        <v>10165</v>
      </c>
      <c r="B1455" s="1">
        <f t="shared" si="176"/>
        <v>53995</v>
      </c>
      <c r="C1455">
        <f t="shared" si="177"/>
        <v>44</v>
      </c>
      <c r="D1455" s="2">
        <f t="shared" si="178"/>
        <v>10</v>
      </c>
      <c r="E1455" s="4">
        <v>24.3</v>
      </c>
      <c r="F1455">
        <v>24.1</v>
      </c>
      <c r="G1455">
        <f t="shared" si="179"/>
        <v>19.007000000000001</v>
      </c>
      <c r="H1455">
        <f t="shared" si="180"/>
        <v>0.99176954732510292</v>
      </c>
      <c r="I1455">
        <f>Parameters!$B$1*H1455^(1/Parameters!$B$2)</f>
        <v>2.0927962026059324</v>
      </c>
      <c r="J1455" s="4">
        <v>9.2590000000000003</v>
      </c>
      <c r="K1455" s="5">
        <v>4.5860000000000003</v>
      </c>
      <c r="L1455">
        <f t="shared" si="181"/>
        <v>0.49530186845231666</v>
      </c>
      <c r="M1455">
        <f>Parameters!$B$4/53*(1+Parameters!$C$5*COS(2*PI()*(C1455-1)/53+Parameters!$C$6))</f>
        <v>4716981.1320754718</v>
      </c>
      <c r="N1455">
        <f t="shared" si="182"/>
        <v>0.85025650857658519</v>
      </c>
      <c r="O1455" s="4">
        <v>103.149</v>
      </c>
      <c r="P1455">
        <f t="shared" si="183"/>
        <v>0.50855404579249408</v>
      </c>
    </row>
    <row r="1456" spans="1:16" x14ac:dyDescent="0.3">
      <c r="A1456">
        <v>10172</v>
      </c>
      <c r="B1456" s="1">
        <f t="shared" si="176"/>
        <v>54002</v>
      </c>
      <c r="C1456">
        <f t="shared" si="177"/>
        <v>45</v>
      </c>
      <c r="D1456" s="2">
        <f t="shared" si="178"/>
        <v>11</v>
      </c>
      <c r="E1456" s="4">
        <v>24.7</v>
      </c>
      <c r="F1456">
        <v>24.52</v>
      </c>
      <c r="G1456">
        <f t="shared" si="179"/>
        <v>19.427</v>
      </c>
      <c r="H1456">
        <f t="shared" si="180"/>
        <v>0.99271255060728747</v>
      </c>
      <c r="I1456">
        <f>Parameters!$B$1*H1456^(1/Parameters!$B$2)</f>
        <v>2.0878297400314469</v>
      </c>
      <c r="J1456" s="4">
        <v>9.2590000000000003</v>
      </c>
      <c r="K1456" s="5">
        <v>4.5810000000000004</v>
      </c>
      <c r="L1456">
        <f t="shared" si="181"/>
        <v>0.49476185333189332</v>
      </c>
      <c r="M1456">
        <f>Parameters!$B$4/53*(1+Parameters!$C$5*COS(2*PI()*(C1456-1)/53+Parameters!$C$6))</f>
        <v>4716981.1320754718</v>
      </c>
      <c r="N1456">
        <f t="shared" si="182"/>
        <v>0.85116626302616427</v>
      </c>
      <c r="O1456" s="4">
        <v>99.399000000000001</v>
      </c>
      <c r="P1456">
        <f t="shared" si="183"/>
        <v>0.49006547419488433</v>
      </c>
    </row>
    <row r="1457" spans="1:16" x14ac:dyDescent="0.3">
      <c r="A1457">
        <v>10179</v>
      </c>
      <c r="B1457" s="1">
        <f t="shared" si="176"/>
        <v>54009</v>
      </c>
      <c r="C1457">
        <f t="shared" si="177"/>
        <v>46</v>
      </c>
      <c r="D1457" s="2">
        <f t="shared" si="178"/>
        <v>11</v>
      </c>
      <c r="E1457" s="4">
        <v>24.7</v>
      </c>
      <c r="F1457">
        <v>24.52</v>
      </c>
      <c r="G1457">
        <f t="shared" si="179"/>
        <v>19.427</v>
      </c>
      <c r="H1457">
        <f t="shared" si="180"/>
        <v>0.99271255060728747</v>
      </c>
      <c r="I1457">
        <f>Parameters!$B$1*H1457^(1/Parameters!$B$2)</f>
        <v>2.0878297400314469</v>
      </c>
      <c r="J1457" s="4">
        <v>9.2590000000000003</v>
      </c>
      <c r="K1457" s="5">
        <v>4.5810000000000004</v>
      </c>
      <c r="L1457">
        <f t="shared" si="181"/>
        <v>0.49476185333189332</v>
      </c>
      <c r="M1457">
        <f>Parameters!$B$4/53*(1+Parameters!$C$5*COS(2*PI()*(C1457-1)/53+Parameters!$C$6))</f>
        <v>4716981.1320754718</v>
      </c>
      <c r="N1457">
        <f t="shared" si="182"/>
        <v>0.85116626302616427</v>
      </c>
      <c r="O1457" s="4">
        <v>95.674999999999997</v>
      </c>
      <c r="P1457">
        <f t="shared" si="183"/>
        <v>0.47170509002701794</v>
      </c>
    </row>
    <row r="1458" spans="1:16" x14ac:dyDescent="0.3">
      <c r="A1458">
        <v>10186</v>
      </c>
      <c r="B1458" s="1">
        <f t="shared" si="176"/>
        <v>54016</v>
      </c>
      <c r="C1458">
        <f t="shared" si="177"/>
        <v>47</v>
      </c>
      <c r="D1458" s="2">
        <f t="shared" si="178"/>
        <v>11</v>
      </c>
      <c r="E1458" s="4">
        <v>24.7</v>
      </c>
      <c r="F1458">
        <v>24.52</v>
      </c>
      <c r="G1458">
        <f t="shared" si="179"/>
        <v>19.427</v>
      </c>
      <c r="H1458">
        <f t="shared" si="180"/>
        <v>0.99271255060728747</v>
      </c>
      <c r="I1458">
        <f>Parameters!$B$1*H1458^(1/Parameters!$B$2)</f>
        <v>2.0878297400314469</v>
      </c>
      <c r="J1458" s="4">
        <v>9.2590000000000003</v>
      </c>
      <c r="K1458" s="5">
        <v>4.5780000000000003</v>
      </c>
      <c r="L1458">
        <f t="shared" si="181"/>
        <v>0.49443784425963927</v>
      </c>
      <c r="M1458">
        <f>Parameters!$B$4/53*(1+Parameters!$C$5*COS(2*PI()*(C1458-1)/53+Parameters!$C$6))</f>
        <v>4716981.1320754718</v>
      </c>
      <c r="N1458">
        <f t="shared" si="182"/>
        <v>0.85171211569591176</v>
      </c>
      <c r="O1458" s="4">
        <v>92.661000000000001</v>
      </c>
      <c r="P1458">
        <f t="shared" si="183"/>
        <v>0.45684520874829904</v>
      </c>
    </row>
    <row r="1459" spans="1:16" x14ac:dyDescent="0.3">
      <c r="A1459">
        <v>10193</v>
      </c>
      <c r="B1459" s="1">
        <f t="shared" si="176"/>
        <v>54023</v>
      </c>
      <c r="C1459">
        <f t="shared" si="177"/>
        <v>48</v>
      </c>
      <c r="D1459" s="2">
        <f t="shared" si="178"/>
        <v>11</v>
      </c>
      <c r="E1459" s="4">
        <v>24.7</v>
      </c>
      <c r="F1459">
        <v>24.52</v>
      </c>
      <c r="G1459">
        <f t="shared" si="179"/>
        <v>19.427</v>
      </c>
      <c r="H1459">
        <f t="shared" si="180"/>
        <v>0.99271255060728747</v>
      </c>
      <c r="I1459">
        <f>Parameters!$B$1*H1459^(1/Parameters!$B$2)</f>
        <v>2.0878297400314469</v>
      </c>
      <c r="J1459" s="4">
        <v>9.2590000000000003</v>
      </c>
      <c r="K1459" s="5">
        <v>4.5869999999999997</v>
      </c>
      <c r="L1459">
        <f t="shared" si="181"/>
        <v>0.49540987147640131</v>
      </c>
      <c r="M1459">
        <f>Parameters!$B$4/53*(1+Parameters!$C$5*COS(2*PI()*(C1459-1)/53+Parameters!$C$6))</f>
        <v>4716981.1320754718</v>
      </c>
      <c r="N1459">
        <f t="shared" si="182"/>
        <v>0.85007455768666962</v>
      </c>
      <c r="O1459" s="4">
        <v>87.468000000000004</v>
      </c>
      <c r="P1459">
        <f t="shared" si="183"/>
        <v>0.43124223479992901</v>
      </c>
    </row>
    <row r="1460" spans="1:16" x14ac:dyDescent="0.3">
      <c r="A1460">
        <v>10200</v>
      </c>
      <c r="B1460" s="1">
        <f t="shared" si="176"/>
        <v>54030</v>
      </c>
      <c r="C1460">
        <f t="shared" si="177"/>
        <v>49</v>
      </c>
      <c r="D1460" s="2">
        <f t="shared" si="178"/>
        <v>12</v>
      </c>
      <c r="E1460" s="4">
        <v>25.5</v>
      </c>
      <c r="F1460">
        <v>25.311</v>
      </c>
      <c r="G1460">
        <f t="shared" si="179"/>
        <v>20.218</v>
      </c>
      <c r="H1460">
        <f t="shared" si="180"/>
        <v>0.99258823529411766</v>
      </c>
      <c r="I1460">
        <f>Parameters!$B$1*H1460^(1/Parameters!$B$2)</f>
        <v>2.088483519663856</v>
      </c>
      <c r="J1460" s="4">
        <v>9.2590000000000003</v>
      </c>
      <c r="K1460" s="5">
        <v>4.548</v>
      </c>
      <c r="L1460">
        <f t="shared" si="181"/>
        <v>0.49119775353709905</v>
      </c>
      <c r="M1460">
        <f>Parameters!$B$4/53*(1+Parameters!$C$5*COS(2*PI()*(C1460-1)/53+Parameters!$C$6))</f>
        <v>4716981.1320754718</v>
      </c>
      <c r="N1460">
        <f t="shared" si="182"/>
        <v>0.85717064239338614</v>
      </c>
      <c r="O1460" s="4">
        <v>91.039000000000001</v>
      </c>
      <c r="P1460">
        <f t="shared" si="183"/>
        <v>0.44884828524661291</v>
      </c>
    </row>
    <row r="1461" spans="1:16" x14ac:dyDescent="0.3">
      <c r="A1461">
        <v>10207</v>
      </c>
      <c r="B1461" s="1">
        <f t="shared" si="176"/>
        <v>54037</v>
      </c>
      <c r="C1461">
        <f t="shared" si="177"/>
        <v>50</v>
      </c>
      <c r="D1461" s="2">
        <f t="shared" si="178"/>
        <v>12</v>
      </c>
      <c r="E1461" s="4">
        <v>25.5</v>
      </c>
      <c r="F1461">
        <v>25.311</v>
      </c>
      <c r="G1461">
        <f t="shared" si="179"/>
        <v>20.218</v>
      </c>
      <c r="H1461">
        <f t="shared" si="180"/>
        <v>0.99258823529411766</v>
      </c>
      <c r="I1461">
        <f>Parameters!$B$1*H1461^(1/Parameters!$B$2)</f>
        <v>2.088483519663856</v>
      </c>
      <c r="J1461" s="4">
        <v>9.2590000000000003</v>
      </c>
      <c r="K1461" s="5">
        <v>4.5730000000000004</v>
      </c>
      <c r="L1461">
        <f t="shared" si="181"/>
        <v>0.49389782913921593</v>
      </c>
      <c r="M1461">
        <f>Parameters!$B$4/53*(1+Parameters!$C$5*COS(2*PI()*(C1461-1)/53+Parameters!$C$6))</f>
        <v>4716981.1320754718</v>
      </c>
      <c r="N1461">
        <f t="shared" si="182"/>
        <v>0.85262187014549073</v>
      </c>
      <c r="O1461" s="4">
        <v>88.311999999999998</v>
      </c>
      <c r="P1461">
        <f t="shared" si="183"/>
        <v>0.43540339598083105</v>
      </c>
    </row>
    <row r="1462" spans="1:16" x14ac:dyDescent="0.3">
      <c r="A1462">
        <v>10214</v>
      </c>
      <c r="B1462" s="1">
        <f t="shared" si="176"/>
        <v>54044</v>
      </c>
      <c r="C1462">
        <f t="shared" si="177"/>
        <v>51</v>
      </c>
      <c r="D1462" s="2">
        <f t="shared" si="178"/>
        <v>12</v>
      </c>
      <c r="E1462" s="4">
        <v>25.5</v>
      </c>
      <c r="F1462">
        <v>25.311</v>
      </c>
      <c r="G1462">
        <f t="shared" si="179"/>
        <v>20.218</v>
      </c>
      <c r="H1462">
        <f t="shared" si="180"/>
        <v>0.99258823529411766</v>
      </c>
      <c r="I1462">
        <f>Parameters!$B$1*H1462^(1/Parameters!$B$2)</f>
        <v>2.088483519663856</v>
      </c>
      <c r="J1462" s="4">
        <v>9.2590000000000003</v>
      </c>
      <c r="K1462" s="5">
        <v>4.5780000000000003</v>
      </c>
      <c r="L1462">
        <f t="shared" si="181"/>
        <v>0.49443784425963927</v>
      </c>
      <c r="M1462">
        <f>Parameters!$B$4/53*(1+Parameters!$C$5*COS(2*PI()*(C1462-1)/53+Parameters!$C$6))</f>
        <v>4716981.1320754718</v>
      </c>
      <c r="N1462">
        <f t="shared" si="182"/>
        <v>0.85171211569591176</v>
      </c>
      <c r="O1462" s="4">
        <v>84.411000000000001</v>
      </c>
      <c r="P1462">
        <f t="shared" si="183"/>
        <v>0.4161703512335575</v>
      </c>
    </row>
    <row r="1463" spans="1:16" x14ac:dyDescent="0.3">
      <c r="A1463">
        <v>10221</v>
      </c>
      <c r="B1463" s="1">
        <f t="shared" si="176"/>
        <v>54051</v>
      </c>
      <c r="C1463">
        <f t="shared" si="177"/>
        <v>52</v>
      </c>
      <c r="D1463" s="2">
        <f t="shared" si="178"/>
        <v>12</v>
      </c>
      <c r="E1463" s="4">
        <v>25.5</v>
      </c>
      <c r="F1463">
        <v>25.311</v>
      </c>
      <c r="G1463">
        <f t="shared" si="179"/>
        <v>20.218</v>
      </c>
      <c r="H1463">
        <f t="shared" si="180"/>
        <v>0.99258823529411766</v>
      </c>
      <c r="I1463">
        <f>Parameters!$B$1*H1463^(1/Parameters!$B$2)</f>
        <v>2.088483519663856</v>
      </c>
      <c r="J1463" s="4">
        <v>9.2590000000000003</v>
      </c>
      <c r="K1463" s="5">
        <v>4.5640000000000001</v>
      </c>
      <c r="L1463">
        <f t="shared" si="181"/>
        <v>0.49292580192245383</v>
      </c>
      <c r="M1463">
        <f>Parameters!$B$4/53*(1+Parameters!$C$5*COS(2*PI()*(C1463-1)/53+Parameters!$C$6))</f>
        <v>4716981.1320754718</v>
      </c>
      <c r="N1463">
        <f t="shared" si="182"/>
        <v>0.85425942815473321</v>
      </c>
      <c r="O1463" s="4">
        <v>84.397999999999996</v>
      </c>
      <c r="P1463">
        <f t="shared" si="183"/>
        <v>0.41610625751868574</v>
      </c>
    </row>
    <row r="1464" spans="1:16" x14ac:dyDescent="0.3">
      <c r="A1464">
        <v>10228</v>
      </c>
      <c r="B1464" s="1">
        <f t="shared" si="176"/>
        <v>54058</v>
      </c>
      <c r="C1464">
        <f t="shared" si="177"/>
        <v>1</v>
      </c>
      <c r="D1464" s="2">
        <f t="shared" si="178"/>
        <v>1</v>
      </c>
      <c r="E1464" s="4">
        <v>24.7</v>
      </c>
      <c r="F1464">
        <v>24.52</v>
      </c>
      <c r="G1464">
        <f t="shared" si="179"/>
        <v>19.427</v>
      </c>
      <c r="H1464">
        <f t="shared" si="180"/>
        <v>0.99271255060728747</v>
      </c>
      <c r="I1464">
        <f>Parameters!$B$1*H1464^(1/Parameters!$B$2)</f>
        <v>2.0878297400314469</v>
      </c>
      <c r="J1464" s="4">
        <v>9.2590000000000003</v>
      </c>
      <c r="K1464" s="5">
        <v>4.5620000000000003</v>
      </c>
      <c r="L1464">
        <f t="shared" si="181"/>
        <v>0.49270979587428448</v>
      </c>
      <c r="M1464">
        <f>Parameters!$B$4/53*(1+Parameters!$C$5*COS(2*PI()*(C1464-1)/53+Parameters!$C$6))</f>
        <v>4716981.1320754718</v>
      </c>
      <c r="N1464">
        <f t="shared" si="182"/>
        <v>0.85462332993456469</v>
      </c>
      <c r="O1464" s="4">
        <v>85.144000000000005</v>
      </c>
      <c r="P1464">
        <f t="shared" si="183"/>
        <v>0.41978425069517034</v>
      </c>
    </row>
    <row r="1465" spans="1:16" x14ac:dyDescent="0.3">
      <c r="A1465">
        <v>10235</v>
      </c>
      <c r="B1465" s="1">
        <f t="shared" si="176"/>
        <v>54065</v>
      </c>
      <c r="C1465">
        <f t="shared" si="177"/>
        <v>2</v>
      </c>
      <c r="D1465" s="2">
        <f t="shared" si="178"/>
        <v>1</v>
      </c>
      <c r="E1465" s="4">
        <v>24.7</v>
      </c>
      <c r="F1465">
        <v>24.428000000000001</v>
      </c>
      <c r="G1465">
        <f t="shared" si="179"/>
        <v>19.335000000000001</v>
      </c>
      <c r="H1465">
        <f t="shared" si="180"/>
        <v>0.98898785425101221</v>
      </c>
      <c r="I1465">
        <f>Parameters!$B$1*H1465^(1/Parameters!$B$2)</f>
        <v>2.107543105009861</v>
      </c>
      <c r="J1465" s="4">
        <v>9.2590000000000003</v>
      </c>
      <c r="K1465" s="5">
        <v>24.292000000000002</v>
      </c>
      <c r="L1465">
        <f t="shared" si="181"/>
        <v>1</v>
      </c>
      <c r="M1465">
        <f>Parameters!$B$4/53*(1+Parameters!$C$5*COS(2*PI()*(C1465-1)/53+Parameters!$C$6))</f>
        <v>4716981.1320754718</v>
      </c>
      <c r="N1465">
        <f t="shared" si="182"/>
        <v>0</v>
      </c>
      <c r="O1465" s="4">
        <v>99.17</v>
      </c>
      <c r="P1465">
        <f t="shared" si="183"/>
        <v>0.4889364387559903</v>
      </c>
    </row>
    <row r="1466" spans="1:16" x14ac:dyDescent="0.3">
      <c r="A1466">
        <v>10242</v>
      </c>
      <c r="B1466" s="1">
        <f t="shared" si="176"/>
        <v>54072</v>
      </c>
      <c r="C1466">
        <f t="shared" si="177"/>
        <v>3</v>
      </c>
      <c r="D1466" s="2">
        <f t="shared" si="178"/>
        <v>1</v>
      </c>
      <c r="E1466" s="4">
        <v>24.7</v>
      </c>
      <c r="F1466">
        <v>24.428000000000001</v>
      </c>
      <c r="G1466">
        <f t="shared" si="179"/>
        <v>19.335000000000001</v>
      </c>
      <c r="H1466">
        <f t="shared" si="180"/>
        <v>0.98898785425101221</v>
      </c>
      <c r="I1466">
        <f>Parameters!$B$1*H1466^(1/Parameters!$B$2)</f>
        <v>2.107543105009861</v>
      </c>
      <c r="J1466" s="4">
        <v>9.2590000000000003</v>
      </c>
      <c r="K1466" s="5">
        <v>18.378</v>
      </c>
      <c r="L1466">
        <f t="shared" si="181"/>
        <v>1</v>
      </c>
      <c r="M1466">
        <f>Parameters!$B$4/53*(1+Parameters!$C$5*COS(2*PI()*(C1466-1)/53+Parameters!$C$6))</f>
        <v>4716981.1320754718</v>
      </c>
      <c r="N1466">
        <f t="shared" si="182"/>
        <v>0</v>
      </c>
      <c r="O1466" s="4">
        <v>112.134</v>
      </c>
      <c r="P1466">
        <f t="shared" si="183"/>
        <v>0.5528526633403672</v>
      </c>
    </row>
    <row r="1467" spans="1:16" x14ac:dyDescent="0.3">
      <c r="A1467">
        <v>10249</v>
      </c>
      <c r="B1467" s="1">
        <f t="shared" si="176"/>
        <v>54079</v>
      </c>
      <c r="C1467">
        <f t="shared" si="177"/>
        <v>4</v>
      </c>
      <c r="D1467" s="2">
        <f t="shared" si="178"/>
        <v>1</v>
      </c>
      <c r="E1467" s="4">
        <v>24.7</v>
      </c>
      <c r="F1467">
        <v>24.428000000000001</v>
      </c>
      <c r="G1467">
        <f t="shared" si="179"/>
        <v>19.335000000000001</v>
      </c>
      <c r="H1467">
        <f t="shared" si="180"/>
        <v>0.98898785425101221</v>
      </c>
      <c r="I1467">
        <f>Parameters!$B$1*H1467^(1/Parameters!$B$2)</f>
        <v>2.107543105009861</v>
      </c>
      <c r="J1467" s="4">
        <v>9.2590000000000003</v>
      </c>
      <c r="K1467" s="5">
        <v>63.776000000000003</v>
      </c>
      <c r="L1467">
        <f t="shared" si="181"/>
        <v>1</v>
      </c>
      <c r="M1467">
        <f>Parameters!$B$4/53*(1+Parameters!$C$5*COS(2*PI()*(C1467-1)/53+Parameters!$C$6))</f>
        <v>4716981.1320754718</v>
      </c>
      <c r="N1467">
        <f t="shared" si="182"/>
        <v>0</v>
      </c>
      <c r="O1467" s="4">
        <v>124.798</v>
      </c>
      <c r="P1467">
        <f t="shared" si="183"/>
        <v>0.6152898021969353</v>
      </c>
    </row>
    <row r="1468" spans="1:16" x14ac:dyDescent="0.3">
      <c r="A1468">
        <v>10256</v>
      </c>
      <c r="B1468" s="1">
        <f t="shared" si="176"/>
        <v>54086</v>
      </c>
      <c r="C1468">
        <f t="shared" si="177"/>
        <v>5</v>
      </c>
      <c r="D1468" s="2">
        <f t="shared" si="178"/>
        <v>1</v>
      </c>
      <c r="E1468" s="4">
        <v>24.7</v>
      </c>
      <c r="F1468">
        <v>24.428000000000001</v>
      </c>
      <c r="G1468">
        <f t="shared" si="179"/>
        <v>19.335000000000001</v>
      </c>
      <c r="H1468">
        <f t="shared" si="180"/>
        <v>0.98898785425101221</v>
      </c>
      <c r="I1468">
        <f>Parameters!$B$1*H1468^(1/Parameters!$B$2)</f>
        <v>2.107543105009861</v>
      </c>
      <c r="J1468" s="4">
        <v>9.2590000000000003</v>
      </c>
      <c r="K1468" s="5">
        <v>131.17599999999999</v>
      </c>
      <c r="L1468">
        <f t="shared" si="181"/>
        <v>1</v>
      </c>
      <c r="M1468">
        <f>Parameters!$B$4/53*(1+Parameters!$C$5*COS(2*PI()*(C1468-1)/53+Parameters!$C$6))</f>
        <v>4716981.1320754718</v>
      </c>
      <c r="N1468">
        <f t="shared" si="182"/>
        <v>0</v>
      </c>
      <c r="O1468" s="4">
        <v>139.91399999999999</v>
      </c>
      <c r="P1468">
        <f t="shared" si="183"/>
        <v>0.68981600173546054</v>
      </c>
    </row>
    <row r="1469" spans="1:16" x14ac:dyDescent="0.3">
      <c r="A1469">
        <v>10263</v>
      </c>
      <c r="B1469" s="1">
        <f t="shared" si="176"/>
        <v>54093</v>
      </c>
      <c r="C1469">
        <f t="shared" si="177"/>
        <v>6</v>
      </c>
      <c r="D1469" s="2">
        <f t="shared" si="178"/>
        <v>2</v>
      </c>
      <c r="E1469" s="4">
        <v>24.4</v>
      </c>
      <c r="F1469">
        <v>24.131</v>
      </c>
      <c r="G1469">
        <f t="shared" si="179"/>
        <v>19.038</v>
      </c>
      <c r="H1469">
        <f t="shared" si="180"/>
        <v>0.98897540983606569</v>
      </c>
      <c r="I1469">
        <f>Parameters!$B$1*H1469^(1/Parameters!$B$2)</f>
        <v>2.1076094044045952</v>
      </c>
      <c r="J1469" s="4">
        <v>9.2590000000000003</v>
      </c>
      <c r="K1469" s="5">
        <v>90.126000000000005</v>
      </c>
      <c r="L1469">
        <f t="shared" si="181"/>
        <v>1</v>
      </c>
      <c r="M1469">
        <f>Parameters!$B$4/53*(1+Parameters!$C$5*COS(2*PI()*(C1469-1)/53+Parameters!$C$6))</f>
        <v>4716981.1320754718</v>
      </c>
      <c r="N1469">
        <f t="shared" si="182"/>
        <v>0</v>
      </c>
      <c r="O1469" s="4">
        <v>153.10300000000001</v>
      </c>
      <c r="P1469">
        <f t="shared" si="183"/>
        <v>0.75484154061569408</v>
      </c>
    </row>
    <row r="1470" spans="1:16" x14ac:dyDescent="0.3">
      <c r="A1470">
        <v>10270</v>
      </c>
      <c r="B1470" s="1">
        <f t="shared" si="176"/>
        <v>54100</v>
      </c>
      <c r="C1470">
        <f t="shared" si="177"/>
        <v>7</v>
      </c>
      <c r="D1470" s="2">
        <f t="shared" si="178"/>
        <v>2</v>
      </c>
      <c r="E1470" s="4">
        <v>24.4</v>
      </c>
      <c r="F1470">
        <v>24.132000000000001</v>
      </c>
      <c r="G1470">
        <f t="shared" si="179"/>
        <v>19.039000000000001</v>
      </c>
      <c r="H1470">
        <f t="shared" si="180"/>
        <v>0.98901639344262304</v>
      </c>
      <c r="I1470">
        <f>Parameters!$B$1*H1470^(1/Parameters!$B$2)</f>
        <v>2.1073910694238305</v>
      </c>
      <c r="J1470" s="4">
        <v>9.2590000000000003</v>
      </c>
      <c r="K1470" s="5">
        <v>35.213999999999999</v>
      </c>
      <c r="L1470">
        <f t="shared" si="181"/>
        <v>1</v>
      </c>
      <c r="M1470">
        <f>Parameters!$B$4/53*(1+Parameters!$C$5*COS(2*PI()*(C1470-1)/53+Parameters!$C$6))</f>
        <v>4716981.1320754718</v>
      </c>
      <c r="N1470">
        <f t="shared" si="182"/>
        <v>0</v>
      </c>
      <c r="O1470" s="4">
        <v>165.67599999999999</v>
      </c>
      <c r="P1470">
        <f t="shared" si="183"/>
        <v>0.81683002346816014</v>
      </c>
    </row>
    <row r="1471" spans="1:16" x14ac:dyDescent="0.3">
      <c r="A1471">
        <v>10277</v>
      </c>
      <c r="B1471" s="1">
        <f t="shared" si="176"/>
        <v>54107</v>
      </c>
      <c r="C1471">
        <f t="shared" si="177"/>
        <v>8</v>
      </c>
      <c r="D1471" s="2">
        <f t="shared" si="178"/>
        <v>2</v>
      </c>
      <c r="E1471" s="4">
        <v>24.4</v>
      </c>
      <c r="F1471">
        <v>24.4</v>
      </c>
      <c r="G1471">
        <f t="shared" si="179"/>
        <v>19.306999999999999</v>
      </c>
      <c r="H1471">
        <f t="shared" si="180"/>
        <v>1</v>
      </c>
      <c r="I1471">
        <f>Parameters!$B$1*H1471^(1/Parameters!$B$2)</f>
        <v>2.0499999999999998</v>
      </c>
      <c r="J1471" s="4">
        <v>9.2590000000000003</v>
      </c>
      <c r="K1471" s="5">
        <v>15.162000000000001</v>
      </c>
      <c r="L1471">
        <f t="shared" si="181"/>
        <v>1</v>
      </c>
      <c r="M1471">
        <f>Parameters!$B$4/53*(1+Parameters!$C$5*COS(2*PI()*(C1471-1)/53+Parameters!$C$6))</f>
        <v>4716981.1320754718</v>
      </c>
      <c r="N1471">
        <f t="shared" si="182"/>
        <v>0</v>
      </c>
      <c r="O1471" s="4">
        <v>177.886</v>
      </c>
      <c r="P1471">
        <f t="shared" si="183"/>
        <v>0.87702881258997767</v>
      </c>
    </row>
    <row r="1472" spans="1:16" x14ac:dyDescent="0.3">
      <c r="A1472">
        <v>10284</v>
      </c>
      <c r="B1472" s="1">
        <f t="shared" si="176"/>
        <v>54114</v>
      </c>
      <c r="C1472">
        <f t="shared" si="177"/>
        <v>9</v>
      </c>
      <c r="D1472" s="2">
        <f t="shared" si="178"/>
        <v>2</v>
      </c>
      <c r="E1472" s="4">
        <v>24.4</v>
      </c>
      <c r="F1472">
        <v>24.4</v>
      </c>
      <c r="G1472">
        <f t="shared" si="179"/>
        <v>19.306999999999999</v>
      </c>
      <c r="H1472">
        <f t="shared" si="180"/>
        <v>1</v>
      </c>
      <c r="I1472">
        <f>Parameters!$B$1*H1472^(1/Parameters!$B$2)</f>
        <v>2.0499999999999998</v>
      </c>
      <c r="J1472" s="4">
        <v>9.2590000000000003</v>
      </c>
      <c r="K1472" s="5">
        <v>14.686999999999999</v>
      </c>
      <c r="L1472">
        <f t="shared" si="181"/>
        <v>1</v>
      </c>
      <c r="M1472">
        <f>Parameters!$B$4/53*(1+Parameters!$C$5*COS(2*PI()*(C1472-1)/53+Parameters!$C$6))</f>
        <v>4716981.1320754718</v>
      </c>
      <c r="N1472">
        <f t="shared" si="182"/>
        <v>0</v>
      </c>
      <c r="O1472" s="4">
        <v>190.06</v>
      </c>
      <c r="P1472">
        <f t="shared" si="183"/>
        <v>0.93705011142445815</v>
      </c>
    </row>
    <row r="1473" spans="1:16" x14ac:dyDescent="0.3">
      <c r="A1473">
        <v>10291</v>
      </c>
      <c r="B1473" s="1">
        <f t="shared" si="176"/>
        <v>54121</v>
      </c>
      <c r="C1473">
        <f t="shared" si="177"/>
        <v>10</v>
      </c>
      <c r="D1473" s="2">
        <f t="shared" si="178"/>
        <v>3</v>
      </c>
      <c r="E1473" s="4">
        <v>24.1</v>
      </c>
      <c r="F1473">
        <v>24.1</v>
      </c>
      <c r="G1473">
        <f t="shared" si="179"/>
        <v>19.007000000000001</v>
      </c>
      <c r="H1473">
        <f t="shared" si="180"/>
        <v>1</v>
      </c>
      <c r="I1473">
        <f>Parameters!$B$1*H1473^(1/Parameters!$B$2)</f>
        <v>2.0499999999999998</v>
      </c>
      <c r="J1473" s="4">
        <v>9.2590000000000003</v>
      </c>
      <c r="K1473" s="5">
        <v>9.1430000000000007</v>
      </c>
      <c r="L1473">
        <f t="shared" si="181"/>
        <v>0.9874716492061778</v>
      </c>
      <c r="M1473">
        <f>Parameters!$B$4/53*(1+Parameters!$C$5*COS(2*PI()*(C1473-1)/53+Parameters!$C$6))</f>
        <v>4716981.1320754718</v>
      </c>
      <c r="N1473">
        <f t="shared" si="182"/>
        <v>2.1106303230234037E-2</v>
      </c>
      <c r="O1473" s="4">
        <v>198.322</v>
      </c>
      <c r="P1473">
        <f t="shared" si="183"/>
        <v>0.97778413236831208</v>
      </c>
    </row>
    <row r="1474" spans="1:16" x14ac:dyDescent="0.3">
      <c r="A1474">
        <v>10298</v>
      </c>
      <c r="B1474" s="1">
        <f t="shared" si="176"/>
        <v>54128</v>
      </c>
      <c r="C1474">
        <f t="shared" si="177"/>
        <v>11</v>
      </c>
      <c r="D1474" s="2">
        <f t="shared" si="178"/>
        <v>3</v>
      </c>
      <c r="E1474" s="4">
        <v>24.1</v>
      </c>
      <c r="F1474">
        <v>24.1</v>
      </c>
      <c r="G1474">
        <f t="shared" si="179"/>
        <v>19.007000000000001</v>
      </c>
      <c r="H1474">
        <f t="shared" si="180"/>
        <v>1</v>
      </c>
      <c r="I1474">
        <f>Parameters!$B$1*H1474^(1/Parameters!$B$2)</f>
        <v>2.0499999999999998</v>
      </c>
      <c r="J1474" s="4">
        <v>9.2590000000000003</v>
      </c>
      <c r="K1474" s="5">
        <v>9.1660000000000004</v>
      </c>
      <c r="L1474">
        <f t="shared" si="181"/>
        <v>0.98995571876012534</v>
      </c>
      <c r="M1474">
        <f>Parameters!$B$4/53*(1+Parameters!$C$5*COS(2*PI()*(C1474-1)/53+Parameters!$C$6))</f>
        <v>4716981.1320754718</v>
      </c>
      <c r="N1474">
        <f t="shared" si="182"/>
        <v>1.6921432762170344E-2</v>
      </c>
      <c r="O1474" s="4">
        <v>200.81100000000001</v>
      </c>
      <c r="P1474">
        <f t="shared" si="183"/>
        <v>0.99005561362336558</v>
      </c>
    </row>
    <row r="1475" spans="1:16" x14ac:dyDescent="0.3">
      <c r="A1475">
        <v>10305</v>
      </c>
      <c r="B1475" s="1">
        <f t="shared" si="176"/>
        <v>54135</v>
      </c>
      <c r="C1475">
        <f t="shared" si="177"/>
        <v>12</v>
      </c>
      <c r="D1475" s="2">
        <f t="shared" si="178"/>
        <v>3</v>
      </c>
      <c r="E1475" s="4">
        <v>24.1</v>
      </c>
      <c r="F1475">
        <v>24.1</v>
      </c>
      <c r="G1475">
        <f t="shared" si="179"/>
        <v>19.007000000000001</v>
      </c>
      <c r="H1475">
        <f t="shared" si="180"/>
        <v>1</v>
      </c>
      <c r="I1475">
        <f>Parameters!$B$1*H1475^(1/Parameters!$B$2)</f>
        <v>2.0499999999999998</v>
      </c>
      <c r="J1475" s="4">
        <v>9.2590000000000003</v>
      </c>
      <c r="K1475" s="5">
        <v>10.624000000000001</v>
      </c>
      <c r="L1475">
        <f t="shared" si="181"/>
        <v>1</v>
      </c>
      <c r="M1475">
        <f>Parameters!$B$4/53*(1+Parameters!$C$5*COS(2*PI()*(C1475-1)/53+Parameters!$C$6))</f>
        <v>4716981.1320754718</v>
      </c>
      <c r="N1475">
        <f t="shared" si="182"/>
        <v>0</v>
      </c>
      <c r="O1475" s="4">
        <v>202.13</v>
      </c>
      <c r="P1475">
        <f t="shared" si="183"/>
        <v>0.99655866053996489</v>
      </c>
    </row>
    <row r="1476" spans="1:16" x14ac:dyDescent="0.3">
      <c r="A1476">
        <v>10312</v>
      </c>
      <c r="B1476" s="1">
        <f t="shared" ref="B1476:B1539" si="184">A1476+43830</f>
        <v>54142</v>
      </c>
      <c r="C1476">
        <f t="shared" ref="C1476:C1539" si="185">WEEKNUM(B1476)</f>
        <v>13</v>
      </c>
      <c r="D1476" s="2">
        <f t="shared" ref="D1476:D1539" si="186">MONTH(B1476)</f>
        <v>3</v>
      </c>
      <c r="E1476" s="4">
        <v>24.1</v>
      </c>
      <c r="F1476">
        <v>24.190999999999999</v>
      </c>
      <c r="G1476">
        <f t="shared" ref="G1476:G1539" si="187">F1476-5.093</f>
        <v>19.097999999999999</v>
      </c>
      <c r="H1476">
        <f t="shared" ref="H1476:H1539" si="188">MIN(1,F1476/E1476)</f>
        <v>1</v>
      </c>
      <c r="I1476">
        <f>Parameters!$B$1*H1476^(1/Parameters!$B$2)</f>
        <v>2.0499999999999998</v>
      </c>
      <c r="J1476" s="4">
        <v>9.2590000000000003</v>
      </c>
      <c r="K1476" s="5">
        <v>9.1590000000000007</v>
      </c>
      <c r="L1476">
        <f t="shared" ref="L1476:L1539" si="189">MIN(1,K1476/J1476)</f>
        <v>0.98919969759153259</v>
      </c>
      <c r="M1476">
        <f>Parameters!$B$4/53*(1+Parameters!$C$5*COS(2*PI()*(C1476-1)/53+Parameters!$C$6))</f>
        <v>4716981.1320754718</v>
      </c>
      <c r="N1476">
        <f t="shared" ref="N1476:N1539" si="190">2*M1476/(J1476*86400*7)*(1-L1476)</f>
        <v>1.8195088991581065E-2</v>
      </c>
      <c r="O1476" s="4">
        <v>200.58600000000001</v>
      </c>
      <c r="P1476">
        <f t="shared" ref="P1476:P1539" si="191">O1476/202.828</f>
        <v>0.9889462993275091</v>
      </c>
    </row>
    <row r="1477" spans="1:16" x14ac:dyDescent="0.3">
      <c r="A1477">
        <v>10319</v>
      </c>
      <c r="B1477" s="1">
        <f t="shared" si="184"/>
        <v>54149</v>
      </c>
      <c r="C1477">
        <f t="shared" si="185"/>
        <v>14</v>
      </c>
      <c r="D1477" s="2">
        <f t="shared" si="186"/>
        <v>4</v>
      </c>
      <c r="E1477" s="4">
        <v>24.1</v>
      </c>
      <c r="F1477">
        <v>24.1</v>
      </c>
      <c r="G1477">
        <f t="shared" si="187"/>
        <v>19.007000000000001</v>
      </c>
      <c r="H1477">
        <f t="shared" si="188"/>
        <v>1</v>
      </c>
      <c r="I1477">
        <f>Parameters!$B$1*H1477^(1/Parameters!$B$2)</f>
        <v>2.0499999999999998</v>
      </c>
      <c r="J1477" s="4">
        <v>9.2590000000000003</v>
      </c>
      <c r="K1477" s="5">
        <v>37.103999999999999</v>
      </c>
      <c r="L1477">
        <f t="shared" si="189"/>
        <v>1</v>
      </c>
      <c r="M1477">
        <f>Parameters!$B$4/53*(1+Parameters!$C$5*COS(2*PI()*(C1477-1)/53+Parameters!$C$6))</f>
        <v>4716981.1320754718</v>
      </c>
      <c r="N1477">
        <f t="shared" si="190"/>
        <v>0</v>
      </c>
      <c r="O1477" s="4">
        <v>202.12700000000001</v>
      </c>
      <c r="P1477">
        <f t="shared" si="191"/>
        <v>0.99654386968268682</v>
      </c>
    </row>
    <row r="1478" spans="1:16" x14ac:dyDescent="0.3">
      <c r="A1478">
        <v>10326</v>
      </c>
      <c r="B1478" s="1">
        <f t="shared" si="184"/>
        <v>54156</v>
      </c>
      <c r="C1478">
        <f t="shared" si="185"/>
        <v>15</v>
      </c>
      <c r="D1478" s="2">
        <f t="shared" si="186"/>
        <v>4</v>
      </c>
      <c r="E1478" s="4">
        <v>24.1</v>
      </c>
      <c r="F1478">
        <v>24.1</v>
      </c>
      <c r="G1478">
        <f t="shared" si="187"/>
        <v>19.007000000000001</v>
      </c>
      <c r="H1478">
        <f t="shared" si="188"/>
        <v>1</v>
      </c>
      <c r="I1478">
        <f>Parameters!$B$1*H1478^(1/Parameters!$B$2)</f>
        <v>2.0499999999999998</v>
      </c>
      <c r="J1478" s="4">
        <v>9.2590000000000003</v>
      </c>
      <c r="K1478" s="5">
        <v>13.907999999999999</v>
      </c>
      <c r="L1478">
        <f t="shared" si="189"/>
        <v>1</v>
      </c>
      <c r="M1478">
        <f>Parameters!$B$4/53*(1+Parameters!$C$5*COS(2*PI()*(C1478-1)/53+Parameters!$C$6))</f>
        <v>4716981.1320754718</v>
      </c>
      <c r="N1478">
        <f t="shared" si="190"/>
        <v>0</v>
      </c>
      <c r="O1478" s="4">
        <v>202.12700000000001</v>
      </c>
      <c r="P1478">
        <f t="shared" si="191"/>
        <v>0.99654386968268682</v>
      </c>
    </row>
    <row r="1479" spans="1:16" x14ac:dyDescent="0.3">
      <c r="A1479">
        <v>10333</v>
      </c>
      <c r="B1479" s="1">
        <f t="shared" si="184"/>
        <v>54163</v>
      </c>
      <c r="C1479">
        <f t="shared" si="185"/>
        <v>16</v>
      </c>
      <c r="D1479" s="2">
        <f t="shared" si="186"/>
        <v>4</v>
      </c>
      <c r="E1479" s="4">
        <v>24.1</v>
      </c>
      <c r="F1479">
        <v>24.1</v>
      </c>
      <c r="G1479">
        <f t="shared" si="187"/>
        <v>19.007000000000001</v>
      </c>
      <c r="H1479">
        <f t="shared" si="188"/>
        <v>1</v>
      </c>
      <c r="I1479">
        <f>Parameters!$B$1*H1479^(1/Parameters!$B$2)</f>
        <v>2.0499999999999998</v>
      </c>
      <c r="J1479" s="4">
        <v>9.2590000000000003</v>
      </c>
      <c r="K1479" s="5">
        <v>12.952999999999999</v>
      </c>
      <c r="L1479">
        <f t="shared" si="189"/>
        <v>1</v>
      </c>
      <c r="M1479">
        <f>Parameters!$B$4/53*(1+Parameters!$C$5*COS(2*PI()*(C1479-1)/53+Parameters!$C$6))</f>
        <v>4716981.1320754718</v>
      </c>
      <c r="N1479">
        <f t="shared" si="190"/>
        <v>0</v>
      </c>
      <c r="O1479" s="4">
        <v>202.12700000000001</v>
      </c>
      <c r="P1479">
        <f t="shared" si="191"/>
        <v>0.99654386968268682</v>
      </c>
    </row>
    <row r="1480" spans="1:16" x14ac:dyDescent="0.3">
      <c r="A1480">
        <v>10340</v>
      </c>
      <c r="B1480" s="1">
        <f t="shared" si="184"/>
        <v>54170</v>
      </c>
      <c r="C1480">
        <f t="shared" si="185"/>
        <v>17</v>
      </c>
      <c r="D1480" s="2">
        <f t="shared" si="186"/>
        <v>4</v>
      </c>
      <c r="E1480" s="4">
        <v>24.1</v>
      </c>
      <c r="F1480">
        <v>24.190999999999999</v>
      </c>
      <c r="G1480">
        <f t="shared" si="187"/>
        <v>19.097999999999999</v>
      </c>
      <c r="H1480">
        <f t="shared" si="188"/>
        <v>1</v>
      </c>
      <c r="I1480">
        <f>Parameters!$B$1*H1480^(1/Parameters!$B$2)</f>
        <v>2.0499999999999998</v>
      </c>
      <c r="J1480" s="4">
        <v>9.2590000000000003</v>
      </c>
      <c r="K1480" s="5">
        <v>9.1120000000000001</v>
      </c>
      <c r="L1480">
        <f t="shared" si="189"/>
        <v>0.98412355545955288</v>
      </c>
      <c r="M1480">
        <f>Parameters!$B$4/53*(1+Parameters!$C$5*COS(2*PI()*(C1480-1)/53+Parameters!$C$6))</f>
        <v>4716981.1320754718</v>
      </c>
      <c r="N1480">
        <f t="shared" si="190"/>
        <v>2.6746780817624213E-2</v>
      </c>
      <c r="O1480" s="4">
        <v>201.17599999999999</v>
      </c>
      <c r="P1480">
        <f t="shared" si="191"/>
        <v>0.99185516792553285</v>
      </c>
    </row>
    <row r="1481" spans="1:16" x14ac:dyDescent="0.3">
      <c r="A1481">
        <v>10347</v>
      </c>
      <c r="B1481" s="1">
        <f t="shared" si="184"/>
        <v>54177</v>
      </c>
      <c r="C1481">
        <f t="shared" si="185"/>
        <v>18</v>
      </c>
      <c r="D1481" s="2">
        <f t="shared" si="186"/>
        <v>4</v>
      </c>
      <c r="E1481" s="4">
        <v>24.1</v>
      </c>
      <c r="F1481">
        <v>24.190999999999999</v>
      </c>
      <c r="G1481">
        <f t="shared" si="187"/>
        <v>19.097999999999999</v>
      </c>
      <c r="H1481">
        <f t="shared" si="188"/>
        <v>1</v>
      </c>
      <c r="I1481">
        <f>Parameters!$B$1*H1481^(1/Parameters!$B$2)</f>
        <v>2.0499999999999998</v>
      </c>
      <c r="J1481" s="4">
        <v>9.2590000000000003</v>
      </c>
      <c r="K1481" s="5">
        <v>9.1839999999999993</v>
      </c>
      <c r="L1481">
        <f t="shared" si="189"/>
        <v>0.9918997731936493</v>
      </c>
      <c r="M1481">
        <f>Parameters!$B$4/53*(1+Parameters!$C$5*COS(2*PI()*(C1481-1)/53+Parameters!$C$6))</f>
        <v>4716981.1320754718</v>
      </c>
      <c r="N1481">
        <f t="shared" si="190"/>
        <v>1.3646316743686033E-2</v>
      </c>
      <c r="O1481" s="4">
        <v>199.74600000000001</v>
      </c>
      <c r="P1481">
        <f t="shared" si="191"/>
        <v>0.98480485928964445</v>
      </c>
    </row>
    <row r="1482" spans="1:16" x14ac:dyDescent="0.3">
      <c r="A1482">
        <v>10354</v>
      </c>
      <c r="B1482" s="1">
        <f t="shared" si="184"/>
        <v>54184</v>
      </c>
      <c r="C1482">
        <f t="shared" si="185"/>
        <v>19</v>
      </c>
      <c r="D1482" s="2">
        <f t="shared" si="186"/>
        <v>5</v>
      </c>
      <c r="E1482" s="4">
        <v>25.1</v>
      </c>
      <c r="F1482">
        <v>25.190999999999999</v>
      </c>
      <c r="G1482">
        <f t="shared" si="187"/>
        <v>20.097999999999999</v>
      </c>
      <c r="H1482">
        <f t="shared" si="188"/>
        <v>1</v>
      </c>
      <c r="I1482">
        <f>Parameters!$B$1*H1482^(1/Parameters!$B$2)</f>
        <v>2.0499999999999998</v>
      </c>
      <c r="J1482" s="4">
        <v>9.2590000000000003</v>
      </c>
      <c r="K1482" s="5">
        <v>9.1820000000000004</v>
      </c>
      <c r="L1482">
        <f t="shared" si="189"/>
        <v>0.99168376714548012</v>
      </c>
      <c r="M1482">
        <f>Parameters!$B$4/53*(1+Parameters!$C$5*COS(2*PI()*(C1482-1)/53+Parameters!$C$6))</f>
        <v>4716981.1320754718</v>
      </c>
      <c r="N1482">
        <f t="shared" si="190"/>
        <v>1.4010218523517375E-2</v>
      </c>
      <c r="O1482" s="4">
        <v>198.73</v>
      </c>
      <c r="P1482">
        <f t="shared" si="191"/>
        <v>0.97979568895813196</v>
      </c>
    </row>
    <row r="1483" spans="1:16" x14ac:dyDescent="0.3">
      <c r="A1483">
        <v>10361</v>
      </c>
      <c r="B1483" s="1">
        <f t="shared" si="184"/>
        <v>54191</v>
      </c>
      <c r="C1483">
        <f t="shared" si="185"/>
        <v>20</v>
      </c>
      <c r="D1483" s="2">
        <f t="shared" si="186"/>
        <v>5</v>
      </c>
      <c r="E1483" s="4">
        <v>25.1</v>
      </c>
      <c r="F1483">
        <v>25.190999999999999</v>
      </c>
      <c r="G1483">
        <f t="shared" si="187"/>
        <v>20.097999999999999</v>
      </c>
      <c r="H1483">
        <f t="shared" si="188"/>
        <v>1</v>
      </c>
      <c r="I1483">
        <f>Parameters!$B$1*H1483^(1/Parameters!$B$2)</f>
        <v>2.0499999999999998</v>
      </c>
      <c r="J1483" s="4">
        <v>9.2590000000000003</v>
      </c>
      <c r="K1483" s="5">
        <v>6.8769999999999998</v>
      </c>
      <c r="L1483">
        <f t="shared" si="189"/>
        <v>0.74273679663030556</v>
      </c>
      <c r="M1483">
        <f>Parameters!$B$4/53*(1+Parameters!$C$5*COS(2*PI()*(C1483-1)/53+Parameters!$C$6))</f>
        <v>4716981.1320754718</v>
      </c>
      <c r="N1483">
        <f t="shared" si="190"/>
        <v>0.43340701977946222</v>
      </c>
      <c r="O1483" s="4">
        <v>196.62799999999999</v>
      </c>
      <c r="P1483">
        <f t="shared" si="191"/>
        <v>0.96943222829195175</v>
      </c>
    </row>
    <row r="1484" spans="1:16" x14ac:dyDescent="0.3">
      <c r="A1484">
        <v>10368</v>
      </c>
      <c r="B1484" s="1">
        <f t="shared" si="184"/>
        <v>54198</v>
      </c>
      <c r="C1484">
        <f t="shared" si="185"/>
        <v>21</v>
      </c>
      <c r="D1484" s="2">
        <f t="shared" si="186"/>
        <v>5</v>
      </c>
      <c r="E1484" s="4">
        <v>25.1</v>
      </c>
      <c r="F1484">
        <v>25.190999999999999</v>
      </c>
      <c r="G1484">
        <f t="shared" si="187"/>
        <v>20.097999999999999</v>
      </c>
      <c r="H1484">
        <f t="shared" si="188"/>
        <v>1</v>
      </c>
      <c r="I1484">
        <f>Parameters!$B$1*H1484^(1/Parameters!$B$2)</f>
        <v>2.0499999999999998</v>
      </c>
      <c r="J1484" s="4">
        <v>9.2590000000000003</v>
      </c>
      <c r="K1484" s="5">
        <v>6.8929999999999998</v>
      </c>
      <c r="L1484">
        <f t="shared" si="189"/>
        <v>0.74446484501566035</v>
      </c>
      <c r="M1484">
        <f>Parameters!$B$4/53*(1+Parameters!$C$5*COS(2*PI()*(C1484-1)/53+Parameters!$C$6))</f>
        <v>4716981.1320754718</v>
      </c>
      <c r="N1484">
        <f t="shared" si="190"/>
        <v>0.43049580554080924</v>
      </c>
      <c r="O1484" s="4">
        <v>190.72499999999999</v>
      </c>
      <c r="P1484">
        <f t="shared" si="191"/>
        <v>0.94032875145443429</v>
      </c>
    </row>
    <row r="1485" spans="1:16" x14ac:dyDescent="0.3">
      <c r="A1485">
        <v>10375</v>
      </c>
      <c r="B1485" s="1">
        <f t="shared" si="184"/>
        <v>54205</v>
      </c>
      <c r="C1485">
        <f t="shared" si="185"/>
        <v>22</v>
      </c>
      <c r="D1485" s="2">
        <f t="shared" si="186"/>
        <v>5</v>
      </c>
      <c r="E1485" s="4">
        <v>25.1</v>
      </c>
      <c r="F1485">
        <v>25.1</v>
      </c>
      <c r="G1485">
        <f t="shared" si="187"/>
        <v>20.007000000000001</v>
      </c>
      <c r="H1485">
        <f t="shared" si="188"/>
        <v>1</v>
      </c>
      <c r="I1485">
        <f>Parameters!$B$1*H1485^(1/Parameters!$B$2)</f>
        <v>2.0499999999999998</v>
      </c>
      <c r="J1485" s="4">
        <v>9.2590000000000003</v>
      </c>
      <c r="K1485" s="5">
        <v>12.118</v>
      </c>
      <c r="L1485">
        <f t="shared" si="189"/>
        <v>1</v>
      </c>
      <c r="M1485">
        <f>Parameters!$B$4/53*(1+Parameters!$C$5*COS(2*PI()*(C1485-1)/53+Parameters!$C$6))</f>
        <v>4716981.1320754718</v>
      </c>
      <c r="N1485">
        <f t="shared" si="190"/>
        <v>0</v>
      </c>
      <c r="O1485" s="4">
        <v>201.45400000000001</v>
      </c>
      <c r="P1485">
        <f t="shared" si="191"/>
        <v>0.9932257873666358</v>
      </c>
    </row>
    <row r="1486" spans="1:16" x14ac:dyDescent="0.3">
      <c r="A1486">
        <v>10382</v>
      </c>
      <c r="B1486" s="1">
        <f t="shared" si="184"/>
        <v>54212</v>
      </c>
      <c r="C1486">
        <f t="shared" si="185"/>
        <v>23</v>
      </c>
      <c r="D1486" s="2">
        <f t="shared" si="186"/>
        <v>6</v>
      </c>
      <c r="E1486" s="4">
        <v>25.3</v>
      </c>
      <c r="F1486">
        <v>25.3</v>
      </c>
      <c r="G1486">
        <f t="shared" si="187"/>
        <v>20.207000000000001</v>
      </c>
      <c r="H1486">
        <f t="shared" si="188"/>
        <v>1</v>
      </c>
      <c r="I1486">
        <f>Parameters!$B$1*H1486^(1/Parameters!$B$2)</f>
        <v>2.0499999999999998</v>
      </c>
      <c r="J1486" s="4">
        <v>9.2590000000000003</v>
      </c>
      <c r="K1486" s="5">
        <v>27.077000000000002</v>
      </c>
      <c r="L1486">
        <f t="shared" si="189"/>
        <v>1</v>
      </c>
      <c r="M1486">
        <f>Parameters!$B$4/53*(1+Parameters!$C$5*COS(2*PI()*(C1486-1)/53+Parameters!$C$6))</f>
        <v>4716981.1320754718</v>
      </c>
      <c r="N1486">
        <f t="shared" si="190"/>
        <v>0</v>
      </c>
      <c r="O1486" s="4">
        <v>202.07</v>
      </c>
      <c r="P1486">
        <f t="shared" si="191"/>
        <v>0.99626284339440307</v>
      </c>
    </row>
    <row r="1487" spans="1:16" x14ac:dyDescent="0.3">
      <c r="A1487">
        <v>10389</v>
      </c>
      <c r="B1487" s="1">
        <f t="shared" si="184"/>
        <v>54219</v>
      </c>
      <c r="C1487">
        <f t="shared" si="185"/>
        <v>24</v>
      </c>
      <c r="D1487" s="2">
        <f t="shared" si="186"/>
        <v>6</v>
      </c>
      <c r="E1487" s="4">
        <v>25.3</v>
      </c>
      <c r="F1487">
        <v>25.477</v>
      </c>
      <c r="G1487">
        <f t="shared" si="187"/>
        <v>20.384</v>
      </c>
      <c r="H1487">
        <f t="shared" si="188"/>
        <v>1</v>
      </c>
      <c r="I1487">
        <f>Parameters!$B$1*H1487^(1/Parameters!$B$2)</f>
        <v>2.0499999999999998</v>
      </c>
      <c r="J1487" s="4">
        <v>9.2590000000000003</v>
      </c>
      <c r="K1487" s="5">
        <v>9.6120000000000001</v>
      </c>
      <c r="L1487">
        <f t="shared" si="189"/>
        <v>1</v>
      </c>
      <c r="M1487">
        <f>Parameters!$B$4/53*(1+Parameters!$C$5*COS(2*PI()*(C1487-1)/53+Parameters!$C$6))</f>
        <v>4716981.1320754718</v>
      </c>
      <c r="N1487">
        <f t="shared" si="190"/>
        <v>0</v>
      </c>
      <c r="O1487" s="4">
        <v>202.154</v>
      </c>
      <c r="P1487">
        <f t="shared" si="191"/>
        <v>0.99667698739818955</v>
      </c>
    </row>
    <row r="1488" spans="1:16" x14ac:dyDescent="0.3">
      <c r="A1488">
        <v>10396</v>
      </c>
      <c r="B1488" s="1">
        <f t="shared" si="184"/>
        <v>54226</v>
      </c>
      <c r="C1488">
        <f t="shared" si="185"/>
        <v>25</v>
      </c>
      <c r="D1488" s="2">
        <f t="shared" si="186"/>
        <v>6</v>
      </c>
      <c r="E1488" s="4">
        <v>25.3</v>
      </c>
      <c r="F1488">
        <v>25.390999999999998</v>
      </c>
      <c r="G1488">
        <f t="shared" si="187"/>
        <v>20.297999999999998</v>
      </c>
      <c r="H1488">
        <f t="shared" si="188"/>
        <v>1</v>
      </c>
      <c r="I1488">
        <f>Parameters!$B$1*H1488^(1/Parameters!$B$2)</f>
        <v>2.0499999999999998</v>
      </c>
      <c r="J1488" s="4">
        <v>9.2590000000000003</v>
      </c>
      <c r="K1488" s="5">
        <v>9.1829999999999998</v>
      </c>
      <c r="L1488">
        <f t="shared" si="189"/>
        <v>0.99179177016956466</v>
      </c>
      <c r="M1488">
        <f>Parameters!$B$4/53*(1+Parameters!$C$5*COS(2*PI()*(C1488-1)/53+Parameters!$C$6))</f>
        <v>4716981.1320754718</v>
      </c>
      <c r="N1488">
        <f t="shared" si="190"/>
        <v>1.3828267633601798E-2</v>
      </c>
      <c r="O1488" s="4">
        <v>198.72900000000001</v>
      </c>
      <c r="P1488">
        <f t="shared" si="191"/>
        <v>0.97979075867237275</v>
      </c>
    </row>
    <row r="1489" spans="1:16" x14ac:dyDescent="0.3">
      <c r="A1489">
        <v>10403</v>
      </c>
      <c r="B1489" s="1">
        <f t="shared" si="184"/>
        <v>54233</v>
      </c>
      <c r="C1489">
        <f t="shared" si="185"/>
        <v>26</v>
      </c>
      <c r="D1489" s="2">
        <f t="shared" si="186"/>
        <v>6</v>
      </c>
      <c r="E1489" s="4">
        <v>25.3</v>
      </c>
      <c r="F1489">
        <v>25.390999999999998</v>
      </c>
      <c r="G1489">
        <f t="shared" si="187"/>
        <v>20.297999999999998</v>
      </c>
      <c r="H1489">
        <f t="shared" si="188"/>
        <v>1</v>
      </c>
      <c r="I1489">
        <f>Parameters!$B$1*H1489^(1/Parameters!$B$2)</f>
        <v>2.0499999999999998</v>
      </c>
      <c r="J1489" s="4">
        <v>9.2590000000000003</v>
      </c>
      <c r="K1489" s="5">
        <v>6.89</v>
      </c>
      <c r="L1489">
        <f t="shared" si="189"/>
        <v>0.7441408359434063</v>
      </c>
      <c r="M1489">
        <f>Parameters!$B$4/53*(1+Parameters!$C$5*COS(2*PI()*(C1489-1)/53+Parameters!$C$6))</f>
        <v>4716981.1320754718</v>
      </c>
      <c r="N1489">
        <f t="shared" si="190"/>
        <v>0.43104165821055673</v>
      </c>
      <c r="O1489" s="4">
        <v>193.309</v>
      </c>
      <c r="P1489">
        <f t="shared" si="191"/>
        <v>0.95306860985662722</v>
      </c>
    </row>
    <row r="1490" spans="1:16" x14ac:dyDescent="0.3">
      <c r="A1490">
        <v>10410</v>
      </c>
      <c r="B1490" s="1">
        <f t="shared" si="184"/>
        <v>54240</v>
      </c>
      <c r="C1490">
        <f t="shared" si="185"/>
        <v>27</v>
      </c>
      <c r="D1490" s="2">
        <f t="shared" si="186"/>
        <v>7</v>
      </c>
      <c r="E1490" s="4">
        <v>26</v>
      </c>
      <c r="F1490">
        <v>26.091000000000001</v>
      </c>
      <c r="G1490">
        <f t="shared" si="187"/>
        <v>20.998000000000001</v>
      </c>
      <c r="H1490">
        <f t="shared" si="188"/>
        <v>1</v>
      </c>
      <c r="I1490">
        <f>Parameters!$B$1*H1490^(1/Parameters!$B$2)</f>
        <v>2.0499999999999998</v>
      </c>
      <c r="J1490" s="4">
        <v>9.2590000000000003</v>
      </c>
      <c r="K1490" s="5">
        <v>6.8929999999999998</v>
      </c>
      <c r="L1490">
        <f t="shared" si="189"/>
        <v>0.74446484501566035</v>
      </c>
      <c r="M1490">
        <f>Parameters!$B$4/53*(1+Parameters!$C$5*COS(2*PI()*(C1490-1)/53+Parameters!$C$6))</f>
        <v>4716981.1320754718</v>
      </c>
      <c r="N1490">
        <f t="shared" si="190"/>
        <v>0.43049580554080924</v>
      </c>
      <c r="O1490" s="4">
        <v>186.81899999999999</v>
      </c>
      <c r="P1490">
        <f t="shared" si="191"/>
        <v>0.92107105527836386</v>
      </c>
    </row>
    <row r="1491" spans="1:16" x14ac:dyDescent="0.3">
      <c r="A1491">
        <v>10417</v>
      </c>
      <c r="B1491" s="1">
        <f t="shared" si="184"/>
        <v>54247</v>
      </c>
      <c r="C1491">
        <f t="shared" si="185"/>
        <v>28</v>
      </c>
      <c r="D1491" s="2">
        <f t="shared" si="186"/>
        <v>7</v>
      </c>
      <c r="E1491" s="4">
        <v>26</v>
      </c>
      <c r="F1491">
        <v>26.091000000000001</v>
      </c>
      <c r="G1491">
        <f t="shared" si="187"/>
        <v>20.998000000000001</v>
      </c>
      <c r="H1491">
        <f t="shared" si="188"/>
        <v>1</v>
      </c>
      <c r="I1491">
        <f>Parameters!$B$1*H1491^(1/Parameters!$B$2)</f>
        <v>2.0499999999999998</v>
      </c>
      <c r="J1491" s="4">
        <v>9.2590000000000003</v>
      </c>
      <c r="K1491" s="5">
        <v>6.8979999999999997</v>
      </c>
      <c r="L1491">
        <f t="shared" si="189"/>
        <v>0.7450048601360838</v>
      </c>
      <c r="M1491">
        <f>Parameters!$B$4/53*(1+Parameters!$C$5*COS(2*PI()*(C1491-1)/53+Parameters!$C$6))</f>
        <v>4716981.1320754718</v>
      </c>
      <c r="N1491">
        <f t="shared" si="190"/>
        <v>0.42958605109123005</v>
      </c>
      <c r="O1491" s="4">
        <v>179.12799999999999</v>
      </c>
      <c r="P1491">
        <f t="shared" si="191"/>
        <v>0.88315222750310596</v>
      </c>
    </row>
    <row r="1492" spans="1:16" x14ac:dyDescent="0.3">
      <c r="A1492">
        <v>10424</v>
      </c>
      <c r="B1492" s="1">
        <f t="shared" si="184"/>
        <v>54254</v>
      </c>
      <c r="C1492">
        <f t="shared" si="185"/>
        <v>29</v>
      </c>
      <c r="D1492" s="2">
        <f t="shared" si="186"/>
        <v>7</v>
      </c>
      <c r="E1492" s="4">
        <v>26</v>
      </c>
      <c r="F1492">
        <v>25.597999999999999</v>
      </c>
      <c r="G1492">
        <f t="shared" si="187"/>
        <v>20.504999999999999</v>
      </c>
      <c r="H1492">
        <f t="shared" si="188"/>
        <v>0.98453846153846147</v>
      </c>
      <c r="I1492">
        <f>Parameters!$B$1*H1492^(1/Parameters!$B$2)</f>
        <v>2.1314352511224421</v>
      </c>
      <c r="J1492" s="4">
        <v>9.2590000000000003</v>
      </c>
      <c r="K1492" s="5">
        <v>4.8680000000000003</v>
      </c>
      <c r="L1492">
        <f t="shared" si="189"/>
        <v>0.52575872124419487</v>
      </c>
      <c r="M1492">
        <f>Parameters!$B$4/53*(1+Parameters!$C$5*COS(2*PI()*(C1492-1)/53+Parameters!$C$6))</f>
        <v>4716981.1320754718</v>
      </c>
      <c r="N1492">
        <f t="shared" si="190"/>
        <v>0.79894635762032651</v>
      </c>
      <c r="O1492" s="4">
        <v>172.32499999999999</v>
      </c>
      <c r="P1492">
        <f t="shared" si="191"/>
        <v>0.84961149348216214</v>
      </c>
    </row>
    <row r="1493" spans="1:16" x14ac:dyDescent="0.3">
      <c r="A1493">
        <v>10431</v>
      </c>
      <c r="B1493" s="1">
        <f t="shared" si="184"/>
        <v>54261</v>
      </c>
      <c r="C1493">
        <f t="shared" si="185"/>
        <v>30</v>
      </c>
      <c r="D1493" s="2">
        <f t="shared" si="186"/>
        <v>7</v>
      </c>
      <c r="E1493" s="4">
        <v>26</v>
      </c>
      <c r="F1493">
        <v>25.597000000000001</v>
      </c>
      <c r="G1493">
        <f t="shared" si="187"/>
        <v>20.504000000000001</v>
      </c>
      <c r="H1493">
        <f t="shared" si="188"/>
        <v>0.98450000000000004</v>
      </c>
      <c r="I1493">
        <f>Parameters!$B$1*H1493^(1/Parameters!$B$2)</f>
        <v>2.1316434295909379</v>
      </c>
      <c r="J1493" s="4">
        <v>9.2590000000000003</v>
      </c>
      <c r="K1493" s="5">
        <v>4.5949999999999998</v>
      </c>
      <c r="L1493">
        <f t="shared" si="189"/>
        <v>0.4962738956690787</v>
      </c>
      <c r="M1493">
        <f>Parameters!$B$4/53*(1+Parameters!$C$5*COS(2*PI()*(C1493-1)/53+Parameters!$C$6))</f>
        <v>4716981.1320754718</v>
      </c>
      <c r="N1493">
        <f t="shared" si="190"/>
        <v>0.84861895056734316</v>
      </c>
      <c r="O1493" s="4">
        <v>163.31700000000001</v>
      </c>
      <c r="P1493">
        <f t="shared" si="191"/>
        <v>0.80519947936182379</v>
      </c>
    </row>
    <row r="1494" spans="1:16" x14ac:dyDescent="0.3">
      <c r="A1494">
        <v>10438</v>
      </c>
      <c r="B1494" s="1">
        <f t="shared" si="184"/>
        <v>54268</v>
      </c>
      <c r="C1494">
        <f t="shared" si="185"/>
        <v>31</v>
      </c>
      <c r="D1494" s="2">
        <f t="shared" si="186"/>
        <v>7</v>
      </c>
      <c r="E1494" s="4">
        <v>26</v>
      </c>
      <c r="F1494">
        <v>25.597000000000001</v>
      </c>
      <c r="G1494">
        <f t="shared" si="187"/>
        <v>20.504000000000001</v>
      </c>
      <c r="H1494">
        <f t="shared" si="188"/>
        <v>0.98450000000000004</v>
      </c>
      <c r="I1494">
        <f>Parameters!$B$1*H1494^(1/Parameters!$B$2)</f>
        <v>2.1316434295909379</v>
      </c>
      <c r="J1494" s="4">
        <v>9.2590000000000003</v>
      </c>
      <c r="K1494" s="5">
        <v>4.5990000000000002</v>
      </c>
      <c r="L1494">
        <f t="shared" si="189"/>
        <v>0.49670590776541745</v>
      </c>
      <c r="M1494">
        <f>Parameters!$B$4/53*(1+Parameters!$C$5*COS(2*PI()*(C1494-1)/53+Parameters!$C$6))</f>
        <v>4716981.1320754718</v>
      </c>
      <c r="N1494">
        <f t="shared" si="190"/>
        <v>0.84789114700767976</v>
      </c>
      <c r="O1494" s="4">
        <v>153.547</v>
      </c>
      <c r="P1494">
        <f t="shared" si="191"/>
        <v>0.75703058749285101</v>
      </c>
    </row>
    <row r="1495" spans="1:16" x14ac:dyDescent="0.3">
      <c r="A1495">
        <v>10445</v>
      </c>
      <c r="B1495" s="1">
        <f t="shared" si="184"/>
        <v>54275</v>
      </c>
      <c r="C1495">
        <f t="shared" si="185"/>
        <v>32</v>
      </c>
      <c r="D1495" s="2">
        <f t="shared" si="186"/>
        <v>8</v>
      </c>
      <c r="E1495" s="4">
        <v>26.4</v>
      </c>
      <c r="F1495">
        <v>25.923999999999999</v>
      </c>
      <c r="G1495">
        <f t="shared" si="187"/>
        <v>20.831</v>
      </c>
      <c r="H1495">
        <f t="shared" si="188"/>
        <v>0.98196969696969705</v>
      </c>
      <c r="I1495">
        <f>Parameters!$B$1*H1495^(1/Parameters!$B$2)</f>
        <v>2.1454018277445455</v>
      </c>
      <c r="J1495" s="4">
        <v>9.2590000000000003</v>
      </c>
      <c r="K1495" s="5">
        <v>4.5330000000000004</v>
      </c>
      <c r="L1495">
        <f t="shared" si="189"/>
        <v>0.48957770817582896</v>
      </c>
      <c r="M1495">
        <f>Parameters!$B$4/53*(1+Parameters!$C$5*COS(2*PI()*(C1495-1)/53+Parameters!$C$6))</f>
        <v>4716981.1320754718</v>
      </c>
      <c r="N1495">
        <f t="shared" si="190"/>
        <v>0.85989990574212316</v>
      </c>
      <c r="O1495" s="4">
        <v>159.16800000000001</v>
      </c>
      <c r="P1495">
        <f t="shared" si="191"/>
        <v>0.78474372374622836</v>
      </c>
    </row>
    <row r="1496" spans="1:16" x14ac:dyDescent="0.3">
      <c r="A1496">
        <v>10452</v>
      </c>
      <c r="B1496" s="1">
        <f t="shared" si="184"/>
        <v>54282</v>
      </c>
      <c r="C1496">
        <f t="shared" si="185"/>
        <v>33</v>
      </c>
      <c r="D1496" s="2">
        <f t="shared" si="186"/>
        <v>8</v>
      </c>
      <c r="E1496" s="4">
        <v>26.4</v>
      </c>
      <c r="F1496">
        <v>26.491</v>
      </c>
      <c r="G1496">
        <f t="shared" si="187"/>
        <v>21.398</v>
      </c>
      <c r="H1496">
        <f t="shared" si="188"/>
        <v>1</v>
      </c>
      <c r="I1496">
        <f>Parameters!$B$1*H1496^(1/Parameters!$B$2)</f>
        <v>2.0499999999999998</v>
      </c>
      <c r="J1496" s="4">
        <v>9.2590000000000003</v>
      </c>
      <c r="K1496" s="5">
        <v>6.8840000000000003</v>
      </c>
      <c r="L1496">
        <f t="shared" si="189"/>
        <v>0.74349281779889842</v>
      </c>
      <c r="M1496">
        <f>Parameters!$B$4/53*(1+Parameters!$C$5*COS(2*PI()*(C1496-1)/53+Parameters!$C$6))</f>
        <v>4716981.1320754718</v>
      </c>
      <c r="N1496">
        <f t="shared" si="190"/>
        <v>0.43213336355005133</v>
      </c>
      <c r="O1496" s="4">
        <v>155.017</v>
      </c>
      <c r="P1496">
        <f t="shared" si="191"/>
        <v>0.76427810755911407</v>
      </c>
    </row>
    <row r="1497" spans="1:16" x14ac:dyDescent="0.3">
      <c r="A1497">
        <v>10459</v>
      </c>
      <c r="B1497" s="1">
        <f t="shared" si="184"/>
        <v>54289</v>
      </c>
      <c r="C1497">
        <f t="shared" si="185"/>
        <v>34</v>
      </c>
      <c r="D1497" s="2">
        <f t="shared" si="186"/>
        <v>8</v>
      </c>
      <c r="E1497" s="4">
        <v>26.4</v>
      </c>
      <c r="F1497">
        <v>26.491</v>
      </c>
      <c r="G1497">
        <f t="shared" si="187"/>
        <v>21.398</v>
      </c>
      <c r="H1497">
        <f t="shared" si="188"/>
        <v>1</v>
      </c>
      <c r="I1497">
        <f>Parameters!$B$1*H1497^(1/Parameters!$B$2)</f>
        <v>2.0499999999999998</v>
      </c>
      <c r="J1497" s="4">
        <v>9.2590000000000003</v>
      </c>
      <c r="K1497" s="5">
        <v>6.8970000000000002</v>
      </c>
      <c r="L1497">
        <f t="shared" si="189"/>
        <v>0.74489685711199916</v>
      </c>
      <c r="M1497">
        <f>Parameters!$B$4/53*(1+Parameters!$C$5*COS(2*PI()*(C1497-1)/53+Parameters!$C$6))</f>
        <v>4716981.1320754718</v>
      </c>
      <c r="N1497">
        <f t="shared" si="190"/>
        <v>0.42976800198114579</v>
      </c>
      <c r="O1497" s="4">
        <v>147.458</v>
      </c>
      <c r="P1497">
        <f t="shared" si="191"/>
        <v>0.72701007750409208</v>
      </c>
    </row>
    <row r="1498" spans="1:16" x14ac:dyDescent="0.3">
      <c r="A1498">
        <v>10466</v>
      </c>
      <c r="B1498" s="1">
        <f t="shared" si="184"/>
        <v>54296</v>
      </c>
      <c r="C1498">
        <f t="shared" si="185"/>
        <v>35</v>
      </c>
      <c r="D1498" s="2">
        <f t="shared" si="186"/>
        <v>8</v>
      </c>
      <c r="E1498" s="4">
        <v>26.4</v>
      </c>
      <c r="F1498">
        <v>26.016999999999999</v>
      </c>
      <c r="G1498">
        <f t="shared" si="187"/>
        <v>20.923999999999999</v>
      </c>
      <c r="H1498">
        <f t="shared" si="188"/>
        <v>0.98549242424242423</v>
      </c>
      <c r="I1498">
        <f>Parameters!$B$1*H1498^(1/Parameters!$B$2)</f>
        <v>2.1262808893752601</v>
      </c>
      <c r="J1498" s="4">
        <v>9.2590000000000003</v>
      </c>
      <c r="K1498" s="5">
        <v>5.3090000000000002</v>
      </c>
      <c r="L1498">
        <f t="shared" si="189"/>
        <v>0.57338805486553623</v>
      </c>
      <c r="M1498">
        <f>Parameters!$B$4/53*(1+Parameters!$C$5*COS(2*PI()*(C1498-1)/53+Parameters!$C$6))</f>
        <v>4716981.1320754718</v>
      </c>
      <c r="N1498">
        <f t="shared" si="190"/>
        <v>0.71870601516745392</v>
      </c>
      <c r="O1498" s="4">
        <v>138.042</v>
      </c>
      <c r="P1498">
        <f t="shared" si="191"/>
        <v>0.68058650679393373</v>
      </c>
    </row>
    <row r="1499" spans="1:16" x14ac:dyDescent="0.3">
      <c r="A1499">
        <v>10473</v>
      </c>
      <c r="B1499" s="1">
        <f t="shared" si="184"/>
        <v>54303</v>
      </c>
      <c r="C1499">
        <f t="shared" si="185"/>
        <v>36</v>
      </c>
      <c r="D1499" s="2">
        <f t="shared" si="186"/>
        <v>9</v>
      </c>
      <c r="E1499" s="4">
        <v>25</v>
      </c>
      <c r="F1499">
        <v>24.765999999999998</v>
      </c>
      <c r="G1499">
        <f t="shared" si="187"/>
        <v>19.672999999999998</v>
      </c>
      <c r="H1499">
        <f t="shared" si="188"/>
        <v>0.99063999999999997</v>
      </c>
      <c r="I1499">
        <f>Parameters!$B$1*H1499^(1/Parameters!$B$2)</f>
        <v>2.0987669242390967</v>
      </c>
      <c r="J1499" s="4">
        <v>9.2590000000000003</v>
      </c>
      <c r="K1499" s="5">
        <v>4.5880000000000001</v>
      </c>
      <c r="L1499">
        <f t="shared" si="189"/>
        <v>0.49551787450048601</v>
      </c>
      <c r="M1499">
        <f>Parameters!$B$4/53*(1+Parameters!$C$5*COS(2*PI()*(C1499-1)/53+Parameters!$C$6))</f>
        <v>4716981.1320754718</v>
      </c>
      <c r="N1499">
        <f t="shared" si="190"/>
        <v>0.84989260679675371</v>
      </c>
      <c r="O1499" s="4">
        <v>130.89500000000001</v>
      </c>
      <c r="P1499">
        <f t="shared" si="191"/>
        <v>0.64534975447176923</v>
      </c>
    </row>
    <row r="1500" spans="1:16" x14ac:dyDescent="0.3">
      <c r="A1500">
        <v>10480</v>
      </c>
      <c r="B1500" s="1">
        <f t="shared" si="184"/>
        <v>54310</v>
      </c>
      <c r="C1500">
        <f t="shared" si="185"/>
        <v>37</v>
      </c>
      <c r="D1500" s="2">
        <f t="shared" si="186"/>
        <v>9</v>
      </c>
      <c r="E1500" s="4">
        <v>25</v>
      </c>
      <c r="F1500">
        <v>24.765999999999998</v>
      </c>
      <c r="G1500">
        <f t="shared" si="187"/>
        <v>19.672999999999998</v>
      </c>
      <c r="H1500">
        <f t="shared" si="188"/>
        <v>0.99063999999999997</v>
      </c>
      <c r="I1500">
        <f>Parameters!$B$1*H1500^(1/Parameters!$B$2)</f>
        <v>2.0987669242390967</v>
      </c>
      <c r="J1500" s="4">
        <v>9.2590000000000003</v>
      </c>
      <c r="K1500" s="5">
        <v>4.5640000000000001</v>
      </c>
      <c r="L1500">
        <f t="shared" si="189"/>
        <v>0.49292580192245383</v>
      </c>
      <c r="M1500">
        <f>Parameters!$B$4/53*(1+Parameters!$C$5*COS(2*PI()*(C1500-1)/53+Parameters!$C$6))</f>
        <v>4716981.1320754718</v>
      </c>
      <c r="N1500">
        <f t="shared" si="190"/>
        <v>0.85425942815473321</v>
      </c>
      <c r="O1500" s="4">
        <v>129.815</v>
      </c>
      <c r="P1500">
        <f t="shared" si="191"/>
        <v>0.64002504585165754</v>
      </c>
    </row>
    <row r="1501" spans="1:16" x14ac:dyDescent="0.3">
      <c r="A1501">
        <v>10487</v>
      </c>
      <c r="B1501" s="1">
        <f t="shared" si="184"/>
        <v>54317</v>
      </c>
      <c r="C1501">
        <f t="shared" si="185"/>
        <v>38</v>
      </c>
      <c r="D1501" s="2">
        <f t="shared" si="186"/>
        <v>9</v>
      </c>
      <c r="E1501" s="4">
        <v>25</v>
      </c>
      <c r="F1501">
        <v>24.765999999999998</v>
      </c>
      <c r="G1501">
        <f t="shared" si="187"/>
        <v>19.672999999999998</v>
      </c>
      <c r="H1501">
        <f t="shared" si="188"/>
        <v>0.99063999999999997</v>
      </c>
      <c r="I1501">
        <f>Parameters!$B$1*H1501^(1/Parameters!$B$2)</f>
        <v>2.0987669242390967</v>
      </c>
      <c r="J1501" s="4">
        <v>9.2590000000000003</v>
      </c>
      <c r="K1501" s="5">
        <v>4.5709999999999997</v>
      </c>
      <c r="L1501">
        <f t="shared" si="189"/>
        <v>0.49368182309104652</v>
      </c>
      <c r="M1501">
        <f>Parameters!$B$4/53*(1+Parameters!$C$5*COS(2*PI()*(C1501-1)/53+Parameters!$C$6))</f>
        <v>4716981.1320754718</v>
      </c>
      <c r="N1501">
        <f t="shared" si="190"/>
        <v>0.85298577192532266</v>
      </c>
      <c r="O1501" s="4">
        <v>126.85899999999999</v>
      </c>
      <c r="P1501">
        <f t="shared" si="191"/>
        <v>0.62545112114698165</v>
      </c>
    </row>
    <row r="1502" spans="1:16" x14ac:dyDescent="0.3">
      <c r="A1502">
        <v>10494</v>
      </c>
      <c r="B1502" s="1">
        <f t="shared" si="184"/>
        <v>54324</v>
      </c>
      <c r="C1502">
        <f t="shared" si="185"/>
        <v>39</v>
      </c>
      <c r="D1502" s="2">
        <f t="shared" si="186"/>
        <v>9</v>
      </c>
      <c r="E1502" s="4">
        <v>25</v>
      </c>
      <c r="F1502">
        <v>24.765999999999998</v>
      </c>
      <c r="G1502">
        <f t="shared" si="187"/>
        <v>19.672999999999998</v>
      </c>
      <c r="H1502">
        <f t="shared" si="188"/>
        <v>0.99063999999999997</v>
      </c>
      <c r="I1502">
        <f>Parameters!$B$1*H1502^(1/Parameters!$B$2)</f>
        <v>2.0987669242390967</v>
      </c>
      <c r="J1502" s="4">
        <v>9.2590000000000003</v>
      </c>
      <c r="K1502" s="5">
        <v>4.5910000000000002</v>
      </c>
      <c r="L1502">
        <f t="shared" si="189"/>
        <v>0.49584188357274006</v>
      </c>
      <c r="M1502">
        <f>Parameters!$B$4/53*(1+Parameters!$C$5*COS(2*PI()*(C1502-1)/53+Parameters!$C$6))</f>
        <v>4716981.1320754718</v>
      </c>
      <c r="N1502">
        <f t="shared" si="190"/>
        <v>0.84934675412700622</v>
      </c>
      <c r="O1502" s="4">
        <v>119.432</v>
      </c>
      <c r="P1502">
        <f t="shared" si="191"/>
        <v>0.58883388881219556</v>
      </c>
    </row>
    <row r="1503" spans="1:16" x14ac:dyDescent="0.3">
      <c r="A1503">
        <v>10501</v>
      </c>
      <c r="B1503" s="1">
        <f t="shared" si="184"/>
        <v>54331</v>
      </c>
      <c r="C1503">
        <f t="shared" si="185"/>
        <v>40</v>
      </c>
      <c r="D1503" s="2">
        <f t="shared" si="186"/>
        <v>9</v>
      </c>
      <c r="E1503" s="4">
        <v>25</v>
      </c>
      <c r="F1503">
        <v>24.1</v>
      </c>
      <c r="G1503">
        <f t="shared" si="187"/>
        <v>19.007000000000001</v>
      </c>
      <c r="H1503">
        <f t="shared" si="188"/>
        <v>0.96400000000000008</v>
      </c>
      <c r="I1503">
        <f>Parameters!$B$1*H1503^(1/Parameters!$B$2)</f>
        <v>2.2467837610940919</v>
      </c>
      <c r="J1503" s="4">
        <v>9.2590000000000003</v>
      </c>
      <c r="K1503" s="5">
        <v>4.5919999999999996</v>
      </c>
      <c r="L1503">
        <f t="shared" si="189"/>
        <v>0.49594988659682465</v>
      </c>
      <c r="M1503">
        <f>Parameters!$B$4/53*(1+Parameters!$C$5*COS(2*PI()*(C1503-1)/53+Parameters!$C$6))</f>
        <v>4716981.1320754718</v>
      </c>
      <c r="N1503">
        <f t="shared" si="190"/>
        <v>0.84916480323709065</v>
      </c>
      <c r="O1503" s="4">
        <v>111.95</v>
      </c>
      <c r="P1503">
        <f t="shared" si="191"/>
        <v>0.55194549076064447</v>
      </c>
    </row>
    <row r="1504" spans="1:16" x14ac:dyDescent="0.3">
      <c r="A1504">
        <v>10508</v>
      </c>
      <c r="B1504" s="1">
        <f t="shared" si="184"/>
        <v>54338</v>
      </c>
      <c r="C1504">
        <f t="shared" si="185"/>
        <v>41</v>
      </c>
      <c r="D1504" s="2">
        <f t="shared" si="186"/>
        <v>10</v>
      </c>
      <c r="E1504" s="4">
        <v>24.3</v>
      </c>
      <c r="F1504">
        <v>24.1</v>
      </c>
      <c r="G1504">
        <f t="shared" si="187"/>
        <v>19.007000000000001</v>
      </c>
      <c r="H1504">
        <f t="shared" si="188"/>
        <v>0.99176954732510292</v>
      </c>
      <c r="I1504">
        <f>Parameters!$B$1*H1504^(1/Parameters!$B$2)</f>
        <v>2.0927962026059324</v>
      </c>
      <c r="J1504" s="4">
        <v>9.2590000000000003</v>
      </c>
      <c r="K1504" s="5">
        <v>4.5949999999999998</v>
      </c>
      <c r="L1504">
        <f t="shared" si="189"/>
        <v>0.4962738956690787</v>
      </c>
      <c r="M1504">
        <f>Parameters!$B$4/53*(1+Parameters!$C$5*COS(2*PI()*(C1504-1)/53+Parameters!$C$6))</f>
        <v>4716981.1320754718</v>
      </c>
      <c r="N1504">
        <f t="shared" si="190"/>
        <v>0.84861895056734316</v>
      </c>
      <c r="O1504" s="4">
        <v>104.515</v>
      </c>
      <c r="P1504">
        <f t="shared" si="191"/>
        <v>0.5152888161397835</v>
      </c>
    </row>
    <row r="1505" spans="1:16" x14ac:dyDescent="0.3">
      <c r="A1505">
        <v>10515</v>
      </c>
      <c r="B1505" s="1">
        <f t="shared" si="184"/>
        <v>54345</v>
      </c>
      <c r="C1505">
        <f t="shared" si="185"/>
        <v>42</v>
      </c>
      <c r="D1505" s="2">
        <f t="shared" si="186"/>
        <v>10</v>
      </c>
      <c r="E1505" s="4">
        <v>24.3</v>
      </c>
      <c r="F1505">
        <v>24.007999999999999</v>
      </c>
      <c r="G1505">
        <f t="shared" si="187"/>
        <v>18.914999999999999</v>
      </c>
      <c r="H1505">
        <f t="shared" si="188"/>
        <v>0.98798353909465009</v>
      </c>
      <c r="I1505">
        <f>Parameters!$B$1*H1505^(1/Parameters!$B$2)</f>
        <v>2.1129031423792068</v>
      </c>
      <c r="J1505" s="4">
        <v>9.2590000000000003</v>
      </c>
      <c r="K1505" s="5">
        <v>4.5209999999999999</v>
      </c>
      <c r="L1505">
        <f t="shared" si="189"/>
        <v>0.48828167188681282</v>
      </c>
      <c r="M1505">
        <f>Parameters!$B$4/53*(1+Parameters!$C$5*COS(2*PI()*(C1505-1)/53+Parameters!$C$6))</f>
        <v>4716981.1320754718</v>
      </c>
      <c r="N1505">
        <f t="shared" si="190"/>
        <v>0.86208331642111302</v>
      </c>
      <c r="O1505" s="4">
        <v>113.541</v>
      </c>
      <c r="P1505">
        <f t="shared" si="191"/>
        <v>0.55978957540379037</v>
      </c>
    </row>
    <row r="1506" spans="1:16" x14ac:dyDescent="0.3">
      <c r="A1506">
        <v>10522</v>
      </c>
      <c r="B1506" s="1">
        <f t="shared" si="184"/>
        <v>54352</v>
      </c>
      <c r="C1506">
        <f t="shared" si="185"/>
        <v>43</v>
      </c>
      <c r="D1506" s="2">
        <f t="shared" si="186"/>
        <v>10</v>
      </c>
      <c r="E1506" s="4">
        <v>24.3</v>
      </c>
      <c r="F1506">
        <v>24.007999999999999</v>
      </c>
      <c r="G1506">
        <f t="shared" si="187"/>
        <v>18.914999999999999</v>
      </c>
      <c r="H1506">
        <f t="shared" si="188"/>
        <v>0.98798353909465009</v>
      </c>
      <c r="I1506">
        <f>Parameters!$B$1*H1506^(1/Parameters!$B$2)</f>
        <v>2.1129031423792068</v>
      </c>
      <c r="J1506" s="4">
        <v>9.2590000000000003</v>
      </c>
      <c r="K1506" s="5">
        <v>4.532</v>
      </c>
      <c r="L1506">
        <f t="shared" si="189"/>
        <v>0.48946970515174426</v>
      </c>
      <c r="M1506">
        <f>Parameters!$B$4/53*(1+Parameters!$C$5*COS(2*PI()*(C1506-1)/53+Parameters!$C$6))</f>
        <v>4716981.1320754718</v>
      </c>
      <c r="N1506">
        <f t="shared" si="190"/>
        <v>0.86008185663203907</v>
      </c>
      <c r="O1506" s="4">
        <v>119.732</v>
      </c>
      <c r="P1506">
        <f t="shared" si="191"/>
        <v>0.59031297454000431</v>
      </c>
    </row>
    <row r="1507" spans="1:16" x14ac:dyDescent="0.3">
      <c r="A1507">
        <v>10529</v>
      </c>
      <c r="B1507" s="1">
        <f t="shared" si="184"/>
        <v>54359</v>
      </c>
      <c r="C1507">
        <f t="shared" si="185"/>
        <v>44</v>
      </c>
      <c r="D1507" s="2">
        <f t="shared" si="186"/>
        <v>10</v>
      </c>
      <c r="E1507" s="4">
        <v>24.3</v>
      </c>
      <c r="F1507">
        <v>24.3</v>
      </c>
      <c r="G1507">
        <f t="shared" si="187"/>
        <v>19.207000000000001</v>
      </c>
      <c r="H1507">
        <f t="shared" si="188"/>
        <v>1</v>
      </c>
      <c r="I1507">
        <f>Parameters!$B$1*H1507^(1/Parameters!$B$2)</f>
        <v>2.0499999999999998</v>
      </c>
      <c r="J1507" s="4">
        <v>9.2590000000000003</v>
      </c>
      <c r="K1507" s="5">
        <v>6.85</v>
      </c>
      <c r="L1507">
        <f t="shared" si="189"/>
        <v>0.73982071498001933</v>
      </c>
      <c r="M1507">
        <f>Parameters!$B$4/53*(1+Parameters!$C$5*COS(2*PI()*(C1507-1)/53+Parameters!$C$6))</f>
        <v>4716981.1320754718</v>
      </c>
      <c r="N1507">
        <f t="shared" si="190"/>
        <v>0.43831969380718916</v>
      </c>
      <c r="O1507" s="4">
        <v>123.783</v>
      </c>
      <c r="P1507">
        <f t="shared" si="191"/>
        <v>0.61028556215118224</v>
      </c>
    </row>
    <row r="1508" spans="1:16" x14ac:dyDescent="0.3">
      <c r="A1508">
        <v>10536</v>
      </c>
      <c r="B1508" s="1">
        <f t="shared" si="184"/>
        <v>54366</v>
      </c>
      <c r="C1508">
        <f t="shared" si="185"/>
        <v>45</v>
      </c>
      <c r="D1508" s="2">
        <f t="shared" si="186"/>
        <v>11</v>
      </c>
      <c r="E1508" s="4">
        <v>24.7</v>
      </c>
      <c r="F1508">
        <v>24.7</v>
      </c>
      <c r="G1508">
        <f t="shared" si="187"/>
        <v>19.606999999999999</v>
      </c>
      <c r="H1508">
        <f t="shared" si="188"/>
        <v>1</v>
      </c>
      <c r="I1508">
        <f>Parameters!$B$1*H1508^(1/Parameters!$B$2)</f>
        <v>2.0499999999999998</v>
      </c>
      <c r="J1508" s="4">
        <v>9.2590000000000003</v>
      </c>
      <c r="K1508" s="5">
        <v>12.323</v>
      </c>
      <c r="L1508">
        <f t="shared" si="189"/>
        <v>1</v>
      </c>
      <c r="M1508">
        <f>Parameters!$B$4/53*(1+Parameters!$C$5*COS(2*PI()*(C1508-1)/53+Parameters!$C$6))</f>
        <v>4716981.1320754718</v>
      </c>
      <c r="N1508">
        <f t="shared" si="190"/>
        <v>0</v>
      </c>
      <c r="O1508" s="4">
        <v>135.696</v>
      </c>
      <c r="P1508">
        <f t="shared" si="191"/>
        <v>0.66902005640246909</v>
      </c>
    </row>
    <row r="1509" spans="1:16" x14ac:dyDescent="0.3">
      <c r="A1509">
        <v>10543</v>
      </c>
      <c r="B1509" s="1">
        <f t="shared" si="184"/>
        <v>54373</v>
      </c>
      <c r="C1509">
        <f t="shared" si="185"/>
        <v>46</v>
      </c>
      <c r="D1509" s="2">
        <f t="shared" si="186"/>
        <v>11</v>
      </c>
      <c r="E1509" s="4">
        <v>24.7</v>
      </c>
      <c r="F1509">
        <v>24.7</v>
      </c>
      <c r="G1509">
        <f t="shared" si="187"/>
        <v>19.606999999999999</v>
      </c>
      <c r="H1509">
        <f t="shared" si="188"/>
        <v>1</v>
      </c>
      <c r="I1509">
        <f>Parameters!$B$1*H1509^(1/Parameters!$B$2)</f>
        <v>2.0499999999999998</v>
      </c>
      <c r="J1509" s="4">
        <v>9.2590000000000003</v>
      </c>
      <c r="K1509" s="5">
        <v>6.8369999999999997</v>
      </c>
      <c r="L1509">
        <f t="shared" si="189"/>
        <v>0.7384166756669186</v>
      </c>
      <c r="M1509">
        <f>Parameters!$B$4/53*(1+Parameters!$C$5*COS(2*PI()*(C1509-1)/53+Parameters!$C$6))</f>
        <v>4716981.1320754718</v>
      </c>
      <c r="N1509">
        <f t="shared" si="190"/>
        <v>0.44068505537609465</v>
      </c>
      <c r="O1509" s="4">
        <v>142.80699999999999</v>
      </c>
      <c r="P1509">
        <f t="shared" si="191"/>
        <v>0.70407931843729654</v>
      </c>
    </row>
    <row r="1510" spans="1:16" x14ac:dyDescent="0.3">
      <c r="A1510">
        <v>10550</v>
      </c>
      <c r="B1510" s="1">
        <f t="shared" si="184"/>
        <v>54380</v>
      </c>
      <c r="C1510">
        <f t="shared" si="185"/>
        <v>47</v>
      </c>
      <c r="D1510" s="2">
        <f t="shared" si="186"/>
        <v>11</v>
      </c>
      <c r="E1510" s="4">
        <v>24.7</v>
      </c>
      <c r="F1510">
        <v>24.7</v>
      </c>
      <c r="G1510">
        <f t="shared" si="187"/>
        <v>19.606999999999999</v>
      </c>
      <c r="H1510">
        <f t="shared" si="188"/>
        <v>1</v>
      </c>
      <c r="I1510">
        <f>Parameters!$B$1*H1510^(1/Parameters!$B$2)</f>
        <v>2.0499999999999998</v>
      </c>
      <c r="J1510" s="4">
        <v>9.2590000000000003</v>
      </c>
      <c r="K1510" s="5">
        <v>8.2439999999999998</v>
      </c>
      <c r="L1510">
        <f t="shared" si="189"/>
        <v>0.89037693055405542</v>
      </c>
      <c r="M1510">
        <f>Parameters!$B$4/53*(1+Parameters!$C$5*COS(2*PI()*(C1510-1)/53+Parameters!$C$6))</f>
        <v>4716981.1320754718</v>
      </c>
      <c r="N1510">
        <f t="shared" si="190"/>
        <v>0.18468015326454842</v>
      </c>
      <c r="O1510" s="4">
        <v>151.06100000000001</v>
      </c>
      <c r="P1510">
        <f t="shared" si="191"/>
        <v>0.74477389709507569</v>
      </c>
    </row>
    <row r="1511" spans="1:16" x14ac:dyDescent="0.3">
      <c r="A1511">
        <v>10557</v>
      </c>
      <c r="B1511" s="1">
        <f t="shared" si="184"/>
        <v>54387</v>
      </c>
      <c r="C1511">
        <f t="shared" si="185"/>
        <v>48</v>
      </c>
      <c r="D1511" s="2">
        <f t="shared" si="186"/>
        <v>11</v>
      </c>
      <c r="E1511" s="4">
        <v>24.7</v>
      </c>
      <c r="F1511">
        <v>24.7</v>
      </c>
      <c r="G1511">
        <f t="shared" si="187"/>
        <v>19.606999999999999</v>
      </c>
      <c r="H1511">
        <f t="shared" si="188"/>
        <v>1</v>
      </c>
      <c r="I1511">
        <f>Parameters!$B$1*H1511^(1/Parameters!$B$2)</f>
        <v>2.0499999999999998</v>
      </c>
      <c r="J1511" s="4">
        <v>9.2590000000000003</v>
      </c>
      <c r="K1511" s="5">
        <v>9.17</v>
      </c>
      <c r="L1511">
        <f t="shared" si="189"/>
        <v>0.99038773085646392</v>
      </c>
      <c r="M1511">
        <f>Parameters!$B$4/53*(1+Parameters!$C$5*COS(2*PI()*(C1511-1)/53+Parameters!$C$6))</f>
        <v>4716981.1320754718</v>
      </c>
      <c r="N1511">
        <f t="shared" si="190"/>
        <v>1.619362920250729E-2</v>
      </c>
      <c r="O1511" s="4">
        <v>152.43199999999999</v>
      </c>
      <c r="P1511">
        <f t="shared" si="191"/>
        <v>0.7515333188711617</v>
      </c>
    </row>
    <row r="1512" spans="1:16" x14ac:dyDescent="0.3">
      <c r="A1512">
        <v>10564</v>
      </c>
      <c r="B1512" s="1">
        <f t="shared" si="184"/>
        <v>54394</v>
      </c>
      <c r="C1512">
        <f t="shared" si="185"/>
        <v>49</v>
      </c>
      <c r="D1512" s="2">
        <f t="shared" si="186"/>
        <v>12</v>
      </c>
      <c r="E1512" s="4">
        <v>25.5</v>
      </c>
      <c r="F1512">
        <v>25.5</v>
      </c>
      <c r="G1512">
        <f t="shared" si="187"/>
        <v>20.407</v>
      </c>
      <c r="H1512">
        <f t="shared" si="188"/>
        <v>1</v>
      </c>
      <c r="I1512">
        <f>Parameters!$B$1*H1512^(1/Parameters!$B$2)</f>
        <v>2.0499999999999998</v>
      </c>
      <c r="J1512" s="4">
        <v>9.2590000000000003</v>
      </c>
      <c r="K1512" s="5">
        <v>9.1549999999999994</v>
      </c>
      <c r="L1512">
        <f t="shared" si="189"/>
        <v>0.98876768549519378</v>
      </c>
      <c r="M1512">
        <f>Parameters!$B$4/53*(1+Parameters!$C$5*COS(2*PI()*(C1512-1)/53+Parameters!$C$6))</f>
        <v>4716981.1320754718</v>
      </c>
      <c r="N1512">
        <f t="shared" si="190"/>
        <v>1.8922892551244495E-2</v>
      </c>
      <c r="O1512" s="4">
        <v>156.613</v>
      </c>
      <c r="P1512">
        <f t="shared" si="191"/>
        <v>0.77214684363105679</v>
      </c>
    </row>
    <row r="1513" spans="1:16" x14ac:dyDescent="0.3">
      <c r="A1513">
        <v>10571</v>
      </c>
      <c r="B1513" s="1">
        <f t="shared" si="184"/>
        <v>54401</v>
      </c>
      <c r="C1513">
        <f t="shared" si="185"/>
        <v>50</v>
      </c>
      <c r="D1513" s="2">
        <f t="shared" si="186"/>
        <v>12</v>
      </c>
      <c r="E1513" s="4">
        <v>25.5</v>
      </c>
      <c r="F1513">
        <v>25.5</v>
      </c>
      <c r="G1513">
        <f t="shared" si="187"/>
        <v>20.407</v>
      </c>
      <c r="H1513">
        <f t="shared" si="188"/>
        <v>1</v>
      </c>
      <c r="I1513">
        <f>Parameters!$B$1*H1513^(1/Parameters!$B$2)</f>
        <v>2.0499999999999998</v>
      </c>
      <c r="J1513" s="4">
        <v>9.2590000000000003</v>
      </c>
      <c r="K1513" s="5">
        <v>85.819000000000003</v>
      </c>
      <c r="L1513">
        <f t="shared" si="189"/>
        <v>1</v>
      </c>
      <c r="M1513">
        <f>Parameters!$B$4/53*(1+Parameters!$C$5*COS(2*PI()*(C1513-1)/53+Parameters!$C$6))</f>
        <v>4716981.1320754718</v>
      </c>
      <c r="N1513">
        <f t="shared" si="190"/>
        <v>0</v>
      </c>
      <c r="O1513" s="4">
        <v>168.07400000000001</v>
      </c>
      <c r="P1513">
        <f t="shared" si="191"/>
        <v>0.82865284871911182</v>
      </c>
    </row>
    <row r="1514" spans="1:16" x14ac:dyDescent="0.3">
      <c r="A1514">
        <v>10578</v>
      </c>
      <c r="B1514" s="1">
        <f t="shared" si="184"/>
        <v>54408</v>
      </c>
      <c r="C1514">
        <f t="shared" si="185"/>
        <v>51</v>
      </c>
      <c r="D1514" s="2">
        <f t="shared" si="186"/>
        <v>12</v>
      </c>
      <c r="E1514" s="4">
        <v>25.5</v>
      </c>
      <c r="F1514">
        <v>25.5</v>
      </c>
      <c r="G1514">
        <f t="shared" si="187"/>
        <v>20.407</v>
      </c>
      <c r="H1514">
        <f t="shared" si="188"/>
        <v>1</v>
      </c>
      <c r="I1514">
        <f>Parameters!$B$1*H1514^(1/Parameters!$B$2)</f>
        <v>2.0499999999999998</v>
      </c>
      <c r="J1514" s="4">
        <v>9.2590000000000003</v>
      </c>
      <c r="K1514" s="5">
        <v>77.918999999999997</v>
      </c>
      <c r="L1514">
        <f t="shared" si="189"/>
        <v>1</v>
      </c>
      <c r="M1514">
        <f>Parameters!$B$4/53*(1+Parameters!$C$5*COS(2*PI()*(C1514-1)/53+Parameters!$C$6))</f>
        <v>4716981.1320754718</v>
      </c>
      <c r="N1514">
        <f t="shared" si="190"/>
        <v>0</v>
      </c>
      <c r="O1514" s="4">
        <v>179.03299999999999</v>
      </c>
      <c r="P1514">
        <f t="shared" si="191"/>
        <v>0.88268385035596653</v>
      </c>
    </row>
    <row r="1515" spans="1:16" x14ac:dyDescent="0.3">
      <c r="A1515">
        <v>10585</v>
      </c>
      <c r="B1515" s="1">
        <f t="shared" si="184"/>
        <v>54415</v>
      </c>
      <c r="C1515">
        <f t="shared" si="185"/>
        <v>52</v>
      </c>
      <c r="D1515" s="2">
        <f t="shared" si="186"/>
        <v>12</v>
      </c>
      <c r="E1515" s="4">
        <v>25.5</v>
      </c>
      <c r="F1515">
        <v>25.5</v>
      </c>
      <c r="G1515">
        <f t="shared" si="187"/>
        <v>20.407</v>
      </c>
      <c r="H1515">
        <f t="shared" si="188"/>
        <v>1</v>
      </c>
      <c r="I1515">
        <f>Parameters!$B$1*H1515^(1/Parameters!$B$2)</f>
        <v>2.0499999999999998</v>
      </c>
      <c r="J1515" s="4">
        <v>9.2590000000000003</v>
      </c>
      <c r="K1515" s="5">
        <v>20.363</v>
      </c>
      <c r="L1515">
        <f t="shared" si="189"/>
        <v>1</v>
      </c>
      <c r="M1515">
        <f>Parameters!$B$4/53*(1+Parameters!$C$5*COS(2*PI()*(C1515-1)/53+Parameters!$C$6))</f>
        <v>4716981.1320754718</v>
      </c>
      <c r="N1515">
        <f t="shared" si="190"/>
        <v>0</v>
      </c>
      <c r="O1515" s="4">
        <v>189.89500000000001</v>
      </c>
      <c r="P1515">
        <f t="shared" si="191"/>
        <v>0.93623661427416338</v>
      </c>
    </row>
    <row r="1516" spans="1:16" x14ac:dyDescent="0.3">
      <c r="A1516">
        <v>10592</v>
      </c>
      <c r="B1516" s="1">
        <f t="shared" si="184"/>
        <v>54422</v>
      </c>
      <c r="C1516">
        <f t="shared" si="185"/>
        <v>53</v>
      </c>
      <c r="D1516" s="2">
        <f t="shared" si="186"/>
        <v>12</v>
      </c>
      <c r="E1516" s="4">
        <v>25.5</v>
      </c>
      <c r="F1516">
        <v>25.5</v>
      </c>
      <c r="G1516">
        <f t="shared" si="187"/>
        <v>20.407</v>
      </c>
      <c r="H1516">
        <f t="shared" si="188"/>
        <v>1</v>
      </c>
      <c r="I1516">
        <f>Parameters!$B$1*H1516^(1/Parameters!$B$2)</f>
        <v>2.0499999999999998</v>
      </c>
      <c r="J1516" s="4">
        <v>9.2590000000000003</v>
      </c>
      <c r="K1516" s="5">
        <v>174.67400000000001</v>
      </c>
      <c r="L1516">
        <f t="shared" si="189"/>
        <v>1</v>
      </c>
      <c r="M1516">
        <f>Parameters!$B$4/53*(1+Parameters!$C$5*COS(2*PI()*(C1516-1)/53+Parameters!$C$6))</f>
        <v>4716981.1320754718</v>
      </c>
      <c r="N1516">
        <f t="shared" si="190"/>
        <v>0</v>
      </c>
      <c r="O1516" s="4">
        <v>202.08500000000001</v>
      </c>
      <c r="P1516">
        <f t="shared" si="191"/>
        <v>0.99633679768079364</v>
      </c>
    </row>
    <row r="1517" spans="1:16" x14ac:dyDescent="0.3">
      <c r="A1517">
        <v>10599</v>
      </c>
      <c r="B1517" s="1">
        <f t="shared" si="184"/>
        <v>54429</v>
      </c>
      <c r="C1517">
        <f t="shared" si="185"/>
        <v>2</v>
      </c>
      <c r="D1517" s="2">
        <f t="shared" si="186"/>
        <v>1</v>
      </c>
      <c r="E1517" s="4">
        <v>24.7</v>
      </c>
      <c r="F1517">
        <v>24.7</v>
      </c>
      <c r="G1517">
        <f t="shared" si="187"/>
        <v>19.606999999999999</v>
      </c>
      <c r="H1517">
        <f t="shared" si="188"/>
        <v>1</v>
      </c>
      <c r="I1517">
        <f>Parameters!$B$1*H1517^(1/Parameters!$B$2)</f>
        <v>2.0499999999999998</v>
      </c>
      <c r="J1517" s="4">
        <v>9.2590000000000003</v>
      </c>
      <c r="K1517" s="5">
        <v>121.248</v>
      </c>
      <c r="L1517">
        <f t="shared" si="189"/>
        <v>1</v>
      </c>
      <c r="M1517">
        <f>Parameters!$B$4/53*(1+Parameters!$C$5*COS(2*PI()*(C1517-1)/53+Parameters!$C$6))</f>
        <v>4716981.1320754718</v>
      </c>
      <c r="N1517">
        <f t="shared" si="190"/>
        <v>0</v>
      </c>
      <c r="O1517" s="4">
        <v>202.11699999999999</v>
      </c>
      <c r="P1517">
        <f t="shared" si="191"/>
        <v>0.99649456682509308</v>
      </c>
    </row>
    <row r="1518" spans="1:16" x14ac:dyDescent="0.3">
      <c r="A1518">
        <v>10606</v>
      </c>
      <c r="B1518" s="1">
        <f t="shared" si="184"/>
        <v>54436</v>
      </c>
      <c r="C1518">
        <f t="shared" si="185"/>
        <v>3</v>
      </c>
      <c r="D1518" s="2">
        <f t="shared" si="186"/>
        <v>1</v>
      </c>
      <c r="E1518" s="4">
        <v>24.7</v>
      </c>
      <c r="F1518">
        <v>24.7</v>
      </c>
      <c r="G1518">
        <f t="shared" si="187"/>
        <v>19.606999999999999</v>
      </c>
      <c r="H1518">
        <f t="shared" si="188"/>
        <v>1</v>
      </c>
      <c r="I1518">
        <f>Parameters!$B$1*H1518^(1/Parameters!$B$2)</f>
        <v>2.0499999999999998</v>
      </c>
      <c r="J1518" s="4">
        <v>9.2590000000000003</v>
      </c>
      <c r="K1518" s="5">
        <v>69.519000000000005</v>
      </c>
      <c r="L1518">
        <f t="shared" si="189"/>
        <v>1</v>
      </c>
      <c r="M1518">
        <f>Parameters!$B$4/53*(1+Parameters!$C$5*COS(2*PI()*(C1518-1)/53+Parameters!$C$6))</f>
        <v>4716981.1320754718</v>
      </c>
      <c r="N1518">
        <f t="shared" si="190"/>
        <v>0</v>
      </c>
      <c r="O1518" s="4">
        <v>202.11699999999999</v>
      </c>
      <c r="P1518">
        <f t="shared" si="191"/>
        <v>0.99649456682509308</v>
      </c>
    </row>
    <row r="1519" spans="1:16" x14ac:dyDescent="0.3">
      <c r="A1519">
        <v>10613</v>
      </c>
      <c r="B1519" s="1">
        <f t="shared" si="184"/>
        <v>54443</v>
      </c>
      <c r="C1519">
        <f t="shared" si="185"/>
        <v>4</v>
      </c>
      <c r="D1519" s="2">
        <f t="shared" si="186"/>
        <v>1</v>
      </c>
      <c r="E1519" s="4">
        <v>24.7</v>
      </c>
      <c r="F1519">
        <v>24.7</v>
      </c>
      <c r="G1519">
        <f t="shared" si="187"/>
        <v>19.606999999999999</v>
      </c>
      <c r="H1519">
        <f t="shared" si="188"/>
        <v>1</v>
      </c>
      <c r="I1519">
        <f>Parameters!$B$1*H1519^(1/Parameters!$B$2)</f>
        <v>2.0499999999999998</v>
      </c>
      <c r="J1519" s="4">
        <v>9.2590000000000003</v>
      </c>
      <c r="K1519" s="5">
        <v>45.277000000000001</v>
      </c>
      <c r="L1519">
        <f t="shared" si="189"/>
        <v>1</v>
      </c>
      <c r="M1519">
        <f>Parameters!$B$4/53*(1+Parameters!$C$5*COS(2*PI()*(C1519-1)/53+Parameters!$C$6))</f>
        <v>4716981.1320754718</v>
      </c>
      <c r="N1519">
        <f t="shared" si="190"/>
        <v>0</v>
      </c>
      <c r="O1519" s="4">
        <v>202.11699999999999</v>
      </c>
      <c r="P1519">
        <f t="shared" si="191"/>
        <v>0.99649456682509308</v>
      </c>
    </row>
    <row r="1520" spans="1:16" x14ac:dyDescent="0.3">
      <c r="A1520">
        <v>10620</v>
      </c>
      <c r="B1520" s="1">
        <f t="shared" si="184"/>
        <v>54450</v>
      </c>
      <c r="C1520">
        <f t="shared" si="185"/>
        <v>5</v>
      </c>
      <c r="D1520" s="2">
        <f t="shared" si="186"/>
        <v>1</v>
      </c>
      <c r="E1520" s="4">
        <v>24.7</v>
      </c>
      <c r="F1520">
        <v>24.7</v>
      </c>
      <c r="G1520">
        <f t="shared" si="187"/>
        <v>19.606999999999999</v>
      </c>
      <c r="H1520">
        <f t="shared" si="188"/>
        <v>1</v>
      </c>
      <c r="I1520">
        <f>Parameters!$B$1*H1520^(1/Parameters!$B$2)</f>
        <v>2.0499999999999998</v>
      </c>
      <c r="J1520" s="4">
        <v>9.2590000000000003</v>
      </c>
      <c r="K1520" s="5">
        <v>32.392000000000003</v>
      </c>
      <c r="L1520">
        <f t="shared" si="189"/>
        <v>1</v>
      </c>
      <c r="M1520">
        <f>Parameters!$B$4/53*(1+Parameters!$C$5*COS(2*PI()*(C1520-1)/53+Parameters!$C$6))</f>
        <v>4716981.1320754718</v>
      </c>
      <c r="N1520">
        <f t="shared" si="190"/>
        <v>0</v>
      </c>
      <c r="O1520" s="4">
        <v>202.11699999999999</v>
      </c>
      <c r="P1520">
        <f t="shared" si="191"/>
        <v>0.99649456682509308</v>
      </c>
    </row>
    <row r="1521" spans="1:16" x14ac:dyDescent="0.3">
      <c r="A1521">
        <v>10627</v>
      </c>
      <c r="B1521" s="1">
        <f t="shared" si="184"/>
        <v>54457</v>
      </c>
      <c r="C1521">
        <f t="shared" si="185"/>
        <v>6</v>
      </c>
      <c r="D1521" s="2">
        <f t="shared" si="186"/>
        <v>2</v>
      </c>
      <c r="E1521" s="4">
        <v>24.4</v>
      </c>
      <c r="F1521">
        <v>24.4</v>
      </c>
      <c r="G1521">
        <f t="shared" si="187"/>
        <v>19.306999999999999</v>
      </c>
      <c r="H1521">
        <f t="shared" si="188"/>
        <v>1</v>
      </c>
      <c r="I1521">
        <f>Parameters!$B$1*H1521^(1/Parameters!$B$2)</f>
        <v>2.0499999999999998</v>
      </c>
      <c r="J1521" s="4">
        <v>9.2590000000000003</v>
      </c>
      <c r="K1521" s="5">
        <v>30.568999999999999</v>
      </c>
      <c r="L1521">
        <f t="shared" si="189"/>
        <v>1</v>
      </c>
      <c r="M1521">
        <f>Parameters!$B$4/53*(1+Parameters!$C$5*COS(2*PI()*(C1521-1)/53+Parameters!$C$6))</f>
        <v>4716981.1320754718</v>
      </c>
      <c r="N1521">
        <f t="shared" si="190"/>
        <v>0</v>
      </c>
      <c r="O1521" s="4">
        <v>202.126</v>
      </c>
      <c r="P1521">
        <f t="shared" si="191"/>
        <v>0.9965389393969275</v>
      </c>
    </row>
    <row r="1522" spans="1:16" x14ac:dyDescent="0.3">
      <c r="A1522">
        <v>10634</v>
      </c>
      <c r="B1522" s="1">
        <f t="shared" si="184"/>
        <v>54464</v>
      </c>
      <c r="C1522">
        <f t="shared" si="185"/>
        <v>7</v>
      </c>
      <c r="D1522" s="2">
        <f t="shared" si="186"/>
        <v>2</v>
      </c>
      <c r="E1522" s="4">
        <v>24.4</v>
      </c>
      <c r="F1522">
        <v>24.4</v>
      </c>
      <c r="G1522">
        <f t="shared" si="187"/>
        <v>19.306999999999999</v>
      </c>
      <c r="H1522">
        <f t="shared" si="188"/>
        <v>1</v>
      </c>
      <c r="I1522">
        <f>Parameters!$B$1*H1522^(1/Parameters!$B$2)</f>
        <v>2.0499999999999998</v>
      </c>
      <c r="J1522" s="4">
        <v>9.2590000000000003</v>
      </c>
      <c r="K1522" s="5">
        <v>85.897000000000006</v>
      </c>
      <c r="L1522">
        <f t="shared" si="189"/>
        <v>1</v>
      </c>
      <c r="M1522">
        <f>Parameters!$B$4/53*(1+Parameters!$C$5*COS(2*PI()*(C1522-1)/53+Parameters!$C$6))</f>
        <v>4716981.1320754718</v>
      </c>
      <c r="N1522">
        <f t="shared" si="190"/>
        <v>0</v>
      </c>
      <c r="O1522" s="4">
        <v>202.126</v>
      </c>
      <c r="P1522">
        <f t="shared" si="191"/>
        <v>0.9965389393969275</v>
      </c>
    </row>
    <row r="1523" spans="1:16" x14ac:dyDescent="0.3">
      <c r="A1523">
        <v>10641</v>
      </c>
      <c r="B1523" s="1">
        <f t="shared" si="184"/>
        <v>54471</v>
      </c>
      <c r="C1523">
        <f t="shared" si="185"/>
        <v>8</v>
      </c>
      <c r="D1523" s="2">
        <f t="shared" si="186"/>
        <v>2</v>
      </c>
      <c r="E1523" s="4">
        <v>24.4</v>
      </c>
      <c r="F1523">
        <v>24.4</v>
      </c>
      <c r="G1523">
        <f t="shared" si="187"/>
        <v>19.306999999999999</v>
      </c>
      <c r="H1523">
        <f t="shared" si="188"/>
        <v>1</v>
      </c>
      <c r="I1523">
        <f>Parameters!$B$1*H1523^(1/Parameters!$B$2)</f>
        <v>2.0499999999999998</v>
      </c>
      <c r="J1523" s="4">
        <v>9.2590000000000003</v>
      </c>
      <c r="K1523" s="5">
        <v>39.122</v>
      </c>
      <c r="L1523">
        <f t="shared" si="189"/>
        <v>1</v>
      </c>
      <c r="M1523">
        <f>Parameters!$B$4/53*(1+Parameters!$C$5*COS(2*PI()*(C1523-1)/53+Parameters!$C$6))</f>
        <v>4716981.1320754718</v>
      </c>
      <c r="N1523">
        <f t="shared" si="190"/>
        <v>0</v>
      </c>
      <c r="O1523" s="4">
        <v>202.126</v>
      </c>
      <c r="P1523">
        <f t="shared" si="191"/>
        <v>0.9965389393969275</v>
      </c>
    </row>
    <row r="1524" spans="1:16" x14ac:dyDescent="0.3">
      <c r="A1524">
        <v>10648</v>
      </c>
      <c r="B1524" s="1">
        <f t="shared" si="184"/>
        <v>54478</v>
      </c>
      <c r="C1524">
        <f t="shared" si="185"/>
        <v>9</v>
      </c>
      <c r="D1524" s="2">
        <f t="shared" si="186"/>
        <v>2</v>
      </c>
      <c r="E1524" s="4">
        <v>24.4</v>
      </c>
      <c r="F1524">
        <v>24.4</v>
      </c>
      <c r="G1524">
        <f t="shared" si="187"/>
        <v>19.306999999999999</v>
      </c>
      <c r="H1524">
        <f t="shared" si="188"/>
        <v>1</v>
      </c>
      <c r="I1524">
        <f>Parameters!$B$1*H1524^(1/Parameters!$B$2)</f>
        <v>2.0499999999999998</v>
      </c>
      <c r="J1524" s="4">
        <v>9.2590000000000003</v>
      </c>
      <c r="K1524" s="5">
        <v>34.877000000000002</v>
      </c>
      <c r="L1524">
        <f t="shared" si="189"/>
        <v>1</v>
      </c>
      <c r="M1524">
        <f>Parameters!$B$4/53*(1+Parameters!$C$5*COS(2*PI()*(C1524-1)/53+Parameters!$C$6))</f>
        <v>4716981.1320754718</v>
      </c>
      <c r="N1524">
        <f t="shared" si="190"/>
        <v>0</v>
      </c>
      <c r="O1524" s="4">
        <v>202.126</v>
      </c>
      <c r="P1524">
        <f t="shared" si="191"/>
        <v>0.9965389393969275</v>
      </c>
    </row>
    <row r="1525" spans="1:16" x14ac:dyDescent="0.3">
      <c r="A1525">
        <v>10655</v>
      </c>
      <c r="B1525" s="1">
        <f t="shared" si="184"/>
        <v>54485</v>
      </c>
      <c r="C1525">
        <f t="shared" si="185"/>
        <v>10</v>
      </c>
      <c r="D1525" s="2">
        <f t="shared" si="186"/>
        <v>3</v>
      </c>
      <c r="E1525" s="4">
        <v>24.1</v>
      </c>
      <c r="F1525">
        <v>24.1</v>
      </c>
      <c r="G1525">
        <f t="shared" si="187"/>
        <v>19.007000000000001</v>
      </c>
      <c r="H1525">
        <f t="shared" si="188"/>
        <v>1</v>
      </c>
      <c r="I1525">
        <f>Parameters!$B$1*H1525^(1/Parameters!$B$2)</f>
        <v>2.0499999999999998</v>
      </c>
      <c r="J1525" s="4">
        <v>9.2590000000000003</v>
      </c>
      <c r="K1525" s="5">
        <v>79.346000000000004</v>
      </c>
      <c r="L1525">
        <f t="shared" si="189"/>
        <v>1</v>
      </c>
      <c r="M1525">
        <f>Parameters!$B$4/53*(1+Parameters!$C$5*COS(2*PI()*(C1525-1)/53+Parameters!$C$6))</f>
        <v>4716981.1320754718</v>
      </c>
      <c r="N1525">
        <f t="shared" si="190"/>
        <v>0</v>
      </c>
      <c r="O1525" s="4">
        <v>202.13</v>
      </c>
      <c r="P1525">
        <f t="shared" si="191"/>
        <v>0.99655866053996489</v>
      </c>
    </row>
    <row r="1526" spans="1:16" x14ac:dyDescent="0.3">
      <c r="A1526">
        <v>10662</v>
      </c>
      <c r="B1526" s="1">
        <f t="shared" si="184"/>
        <v>54492</v>
      </c>
      <c r="C1526">
        <f t="shared" si="185"/>
        <v>11</v>
      </c>
      <c r="D1526" s="2">
        <f t="shared" si="186"/>
        <v>3</v>
      </c>
      <c r="E1526" s="4">
        <v>24.1</v>
      </c>
      <c r="F1526">
        <v>24.1</v>
      </c>
      <c r="G1526">
        <f t="shared" si="187"/>
        <v>19.007000000000001</v>
      </c>
      <c r="H1526">
        <f t="shared" si="188"/>
        <v>1</v>
      </c>
      <c r="I1526">
        <f>Parameters!$B$1*H1526^(1/Parameters!$B$2)</f>
        <v>2.0499999999999998</v>
      </c>
      <c r="J1526" s="4">
        <v>9.2590000000000003</v>
      </c>
      <c r="K1526" s="5">
        <v>47.423999999999999</v>
      </c>
      <c r="L1526">
        <f t="shared" si="189"/>
        <v>1</v>
      </c>
      <c r="M1526">
        <f>Parameters!$B$4/53*(1+Parameters!$C$5*COS(2*PI()*(C1526-1)/53+Parameters!$C$6))</f>
        <v>4716981.1320754718</v>
      </c>
      <c r="N1526">
        <f t="shared" si="190"/>
        <v>0</v>
      </c>
      <c r="O1526" s="4">
        <v>202.13</v>
      </c>
      <c r="P1526">
        <f t="shared" si="191"/>
        <v>0.99655866053996489</v>
      </c>
    </row>
    <row r="1527" spans="1:16" x14ac:dyDescent="0.3">
      <c r="A1527">
        <v>10669</v>
      </c>
      <c r="B1527" s="1">
        <f t="shared" si="184"/>
        <v>54499</v>
      </c>
      <c r="C1527">
        <f t="shared" si="185"/>
        <v>12</v>
      </c>
      <c r="D1527" s="2">
        <f t="shared" si="186"/>
        <v>3</v>
      </c>
      <c r="E1527" s="4">
        <v>24.1</v>
      </c>
      <c r="F1527">
        <v>24.1</v>
      </c>
      <c r="G1527">
        <f t="shared" si="187"/>
        <v>19.007000000000001</v>
      </c>
      <c r="H1527">
        <f t="shared" si="188"/>
        <v>1</v>
      </c>
      <c r="I1527">
        <f>Parameters!$B$1*H1527^(1/Parameters!$B$2)</f>
        <v>2.0499999999999998</v>
      </c>
      <c r="J1527" s="4">
        <v>9.2590000000000003</v>
      </c>
      <c r="K1527" s="5">
        <v>32.851999999999997</v>
      </c>
      <c r="L1527">
        <f t="shared" si="189"/>
        <v>1</v>
      </c>
      <c r="M1527">
        <f>Parameters!$B$4/53*(1+Parameters!$C$5*COS(2*PI()*(C1527-1)/53+Parameters!$C$6))</f>
        <v>4716981.1320754718</v>
      </c>
      <c r="N1527">
        <f t="shared" si="190"/>
        <v>0</v>
      </c>
      <c r="O1527" s="4">
        <v>202.13</v>
      </c>
      <c r="P1527">
        <f t="shared" si="191"/>
        <v>0.99655866053996489</v>
      </c>
    </row>
    <row r="1528" spans="1:16" x14ac:dyDescent="0.3">
      <c r="A1528">
        <v>10676</v>
      </c>
      <c r="B1528" s="1">
        <f t="shared" si="184"/>
        <v>54506</v>
      </c>
      <c r="C1528">
        <f t="shared" si="185"/>
        <v>13</v>
      </c>
      <c r="D1528" s="2">
        <f t="shared" si="186"/>
        <v>3</v>
      </c>
      <c r="E1528" s="4">
        <v>24.1</v>
      </c>
      <c r="F1528">
        <v>24.1</v>
      </c>
      <c r="G1528">
        <f t="shared" si="187"/>
        <v>19.007000000000001</v>
      </c>
      <c r="H1528">
        <f t="shared" si="188"/>
        <v>1</v>
      </c>
      <c r="I1528">
        <f>Parameters!$B$1*H1528^(1/Parameters!$B$2)</f>
        <v>2.0499999999999998</v>
      </c>
      <c r="J1528" s="4">
        <v>9.2590000000000003</v>
      </c>
      <c r="K1528" s="5">
        <v>22.824999999999999</v>
      </c>
      <c r="L1528">
        <f t="shared" si="189"/>
        <v>1</v>
      </c>
      <c r="M1528">
        <f>Parameters!$B$4/53*(1+Parameters!$C$5*COS(2*PI()*(C1528-1)/53+Parameters!$C$6))</f>
        <v>4716981.1320754718</v>
      </c>
      <c r="N1528">
        <f t="shared" si="190"/>
        <v>0</v>
      </c>
      <c r="O1528" s="4">
        <v>202.13</v>
      </c>
      <c r="P1528">
        <f t="shared" si="191"/>
        <v>0.99655866053996489</v>
      </c>
    </row>
    <row r="1529" spans="1:16" x14ac:dyDescent="0.3">
      <c r="A1529">
        <v>10683</v>
      </c>
      <c r="B1529" s="1">
        <f t="shared" si="184"/>
        <v>54513</v>
      </c>
      <c r="C1529">
        <f t="shared" si="185"/>
        <v>14</v>
      </c>
      <c r="D1529" s="2">
        <f t="shared" si="186"/>
        <v>3</v>
      </c>
      <c r="E1529" s="4">
        <v>24.1</v>
      </c>
      <c r="F1529">
        <v>24.1</v>
      </c>
      <c r="G1529">
        <f t="shared" si="187"/>
        <v>19.007000000000001</v>
      </c>
      <c r="H1529">
        <f t="shared" si="188"/>
        <v>1</v>
      </c>
      <c r="I1529">
        <f>Parameters!$B$1*H1529^(1/Parameters!$B$2)</f>
        <v>2.0499999999999998</v>
      </c>
      <c r="J1529" s="4">
        <v>9.2590000000000003</v>
      </c>
      <c r="K1529" s="5">
        <v>22.297999999999998</v>
      </c>
      <c r="L1529">
        <f t="shared" si="189"/>
        <v>1</v>
      </c>
      <c r="M1529">
        <f>Parameters!$B$4/53*(1+Parameters!$C$5*COS(2*PI()*(C1529-1)/53+Parameters!$C$6))</f>
        <v>4716981.1320754718</v>
      </c>
      <c r="N1529">
        <f t="shared" si="190"/>
        <v>0</v>
      </c>
      <c r="O1529" s="4">
        <v>202.13</v>
      </c>
      <c r="P1529">
        <f t="shared" si="191"/>
        <v>0.99655866053996489</v>
      </c>
    </row>
    <row r="1530" spans="1:16" x14ac:dyDescent="0.3">
      <c r="A1530">
        <v>10690</v>
      </c>
      <c r="B1530" s="1">
        <f t="shared" si="184"/>
        <v>54520</v>
      </c>
      <c r="C1530">
        <f t="shared" si="185"/>
        <v>15</v>
      </c>
      <c r="D1530" s="2">
        <f t="shared" si="186"/>
        <v>4</v>
      </c>
      <c r="E1530" s="4">
        <v>24.1</v>
      </c>
      <c r="F1530">
        <v>24.1</v>
      </c>
      <c r="G1530">
        <f t="shared" si="187"/>
        <v>19.007000000000001</v>
      </c>
      <c r="H1530">
        <f t="shared" si="188"/>
        <v>1</v>
      </c>
      <c r="I1530">
        <f>Parameters!$B$1*H1530^(1/Parameters!$B$2)</f>
        <v>2.0499999999999998</v>
      </c>
      <c r="J1530" s="4">
        <v>9.2590000000000003</v>
      </c>
      <c r="K1530" s="5">
        <v>35.561999999999998</v>
      </c>
      <c r="L1530">
        <f t="shared" si="189"/>
        <v>1</v>
      </c>
      <c r="M1530">
        <f>Parameters!$B$4/53*(1+Parameters!$C$5*COS(2*PI()*(C1530-1)/53+Parameters!$C$6))</f>
        <v>4716981.1320754718</v>
      </c>
      <c r="N1530">
        <f t="shared" si="190"/>
        <v>0</v>
      </c>
      <c r="O1530" s="4">
        <v>202.12700000000001</v>
      </c>
      <c r="P1530">
        <f t="shared" si="191"/>
        <v>0.99654386968268682</v>
      </c>
    </row>
    <row r="1531" spans="1:16" x14ac:dyDescent="0.3">
      <c r="A1531">
        <v>10697</v>
      </c>
      <c r="B1531" s="1">
        <f t="shared" si="184"/>
        <v>54527</v>
      </c>
      <c r="C1531">
        <f t="shared" si="185"/>
        <v>16</v>
      </c>
      <c r="D1531" s="2">
        <f t="shared" si="186"/>
        <v>4</v>
      </c>
      <c r="E1531" s="4">
        <v>24.1</v>
      </c>
      <c r="F1531">
        <v>24.1</v>
      </c>
      <c r="G1531">
        <f t="shared" si="187"/>
        <v>19.007000000000001</v>
      </c>
      <c r="H1531">
        <f t="shared" si="188"/>
        <v>1</v>
      </c>
      <c r="I1531">
        <f>Parameters!$B$1*H1531^(1/Parameters!$B$2)</f>
        <v>2.0499999999999998</v>
      </c>
      <c r="J1531" s="4">
        <v>9.2590000000000003</v>
      </c>
      <c r="K1531" s="5">
        <v>11.292999999999999</v>
      </c>
      <c r="L1531">
        <f t="shared" si="189"/>
        <v>1</v>
      </c>
      <c r="M1531">
        <f>Parameters!$B$4/53*(1+Parameters!$C$5*COS(2*PI()*(C1531-1)/53+Parameters!$C$6))</f>
        <v>4716981.1320754718</v>
      </c>
      <c r="N1531">
        <f t="shared" si="190"/>
        <v>0</v>
      </c>
      <c r="O1531" s="4">
        <v>202.12700000000001</v>
      </c>
      <c r="P1531">
        <f t="shared" si="191"/>
        <v>0.99654386968268682</v>
      </c>
    </row>
    <row r="1532" spans="1:16" x14ac:dyDescent="0.3">
      <c r="A1532">
        <v>10704</v>
      </c>
      <c r="B1532" s="1">
        <f t="shared" si="184"/>
        <v>54534</v>
      </c>
      <c r="C1532">
        <f t="shared" si="185"/>
        <v>17</v>
      </c>
      <c r="D1532" s="2">
        <f t="shared" si="186"/>
        <v>4</v>
      </c>
      <c r="E1532" s="4">
        <v>24.1</v>
      </c>
      <c r="F1532">
        <v>24.210999999999999</v>
      </c>
      <c r="G1532">
        <f t="shared" si="187"/>
        <v>19.117999999999999</v>
      </c>
      <c r="H1532">
        <f t="shared" si="188"/>
        <v>1</v>
      </c>
      <c r="I1532">
        <f>Parameters!$B$1*H1532^(1/Parameters!$B$2)</f>
        <v>2.0499999999999998</v>
      </c>
      <c r="J1532" s="4">
        <v>9.2590000000000003</v>
      </c>
      <c r="K1532" s="5">
        <v>10.742000000000001</v>
      </c>
      <c r="L1532">
        <f t="shared" si="189"/>
        <v>1</v>
      </c>
      <c r="M1532">
        <f>Parameters!$B$4/53*(1+Parameters!$C$5*COS(2*PI()*(C1532-1)/53+Parameters!$C$6))</f>
        <v>4716981.1320754718</v>
      </c>
      <c r="N1532">
        <f t="shared" si="190"/>
        <v>0</v>
      </c>
      <c r="O1532" s="4">
        <v>202.20400000000001</v>
      </c>
      <c r="P1532">
        <f t="shared" si="191"/>
        <v>0.99692350168615773</v>
      </c>
    </row>
    <row r="1533" spans="1:16" x14ac:dyDescent="0.3">
      <c r="A1533">
        <v>10711</v>
      </c>
      <c r="B1533" s="1">
        <f t="shared" si="184"/>
        <v>54541</v>
      </c>
      <c r="C1533">
        <f t="shared" si="185"/>
        <v>18</v>
      </c>
      <c r="D1533" s="2">
        <f t="shared" si="186"/>
        <v>4</v>
      </c>
      <c r="E1533" s="4">
        <v>24.1</v>
      </c>
      <c r="F1533">
        <v>24.190999999999999</v>
      </c>
      <c r="G1533">
        <f t="shared" si="187"/>
        <v>19.097999999999999</v>
      </c>
      <c r="H1533">
        <f t="shared" si="188"/>
        <v>1</v>
      </c>
      <c r="I1533">
        <f>Parameters!$B$1*H1533^(1/Parameters!$B$2)</f>
        <v>2.0499999999999998</v>
      </c>
      <c r="J1533" s="4">
        <v>9.2590000000000003</v>
      </c>
      <c r="K1533" s="5">
        <v>9.1120000000000001</v>
      </c>
      <c r="L1533">
        <f t="shared" si="189"/>
        <v>0.98412355545955288</v>
      </c>
      <c r="M1533">
        <f>Parameters!$B$4/53*(1+Parameters!$C$5*COS(2*PI()*(C1533-1)/53+Parameters!$C$6))</f>
        <v>4716981.1320754718</v>
      </c>
      <c r="N1533">
        <f t="shared" si="190"/>
        <v>2.6746780817624213E-2</v>
      </c>
      <c r="O1533" s="4">
        <v>202.202</v>
      </c>
      <c r="P1533">
        <f t="shared" si="191"/>
        <v>0.99691364111463898</v>
      </c>
    </row>
    <row r="1534" spans="1:16" x14ac:dyDescent="0.3">
      <c r="A1534">
        <v>10718</v>
      </c>
      <c r="B1534" s="1">
        <f t="shared" si="184"/>
        <v>54548</v>
      </c>
      <c r="C1534">
        <f t="shared" si="185"/>
        <v>19</v>
      </c>
      <c r="D1534" s="2">
        <f t="shared" si="186"/>
        <v>5</v>
      </c>
      <c r="E1534" s="4">
        <v>25.1</v>
      </c>
      <c r="F1534">
        <v>25.190999999999999</v>
      </c>
      <c r="G1534">
        <f t="shared" si="187"/>
        <v>20.097999999999999</v>
      </c>
      <c r="H1534">
        <f t="shared" si="188"/>
        <v>1</v>
      </c>
      <c r="I1534">
        <f>Parameters!$B$1*H1534^(1/Parameters!$B$2)</f>
        <v>2.0499999999999998</v>
      </c>
      <c r="J1534" s="4">
        <v>9.2590000000000003</v>
      </c>
      <c r="K1534" s="5">
        <v>9.1920000000000002</v>
      </c>
      <c r="L1534">
        <f t="shared" si="189"/>
        <v>0.99276379738632681</v>
      </c>
      <c r="M1534">
        <f>Parameters!$B$4/53*(1+Parameters!$C$5*COS(2*PI()*(C1534-1)/53+Parameters!$C$6))</f>
        <v>4716981.1320754718</v>
      </c>
      <c r="N1534">
        <f t="shared" si="190"/>
        <v>1.219070962435936E-2</v>
      </c>
      <c r="O1534" s="4">
        <v>197.46100000000001</v>
      </c>
      <c r="P1534">
        <f t="shared" si="191"/>
        <v>0.97353915632950094</v>
      </c>
    </row>
    <row r="1535" spans="1:16" x14ac:dyDescent="0.3">
      <c r="A1535">
        <v>10725</v>
      </c>
      <c r="B1535" s="1">
        <f t="shared" si="184"/>
        <v>54555</v>
      </c>
      <c r="C1535">
        <f t="shared" si="185"/>
        <v>20</v>
      </c>
      <c r="D1535" s="2">
        <f t="shared" si="186"/>
        <v>5</v>
      </c>
      <c r="E1535" s="4">
        <v>25.1</v>
      </c>
      <c r="F1535">
        <v>25.190999999999999</v>
      </c>
      <c r="G1535">
        <f t="shared" si="187"/>
        <v>20.097999999999999</v>
      </c>
      <c r="H1535">
        <f t="shared" si="188"/>
        <v>1</v>
      </c>
      <c r="I1535">
        <f>Parameters!$B$1*H1535^(1/Parameters!$B$2)</f>
        <v>2.0499999999999998</v>
      </c>
      <c r="J1535" s="4">
        <v>9.2590000000000003</v>
      </c>
      <c r="K1535" s="5">
        <v>6.8869999999999996</v>
      </c>
      <c r="L1535">
        <f t="shared" si="189"/>
        <v>0.74381682687115236</v>
      </c>
      <c r="M1535">
        <f>Parameters!$B$4/53*(1+Parameters!$C$5*COS(2*PI()*(C1535-1)/53+Parameters!$C$6))</f>
        <v>4716981.1320754718</v>
      </c>
      <c r="N1535">
        <f t="shared" si="190"/>
        <v>0.431587510880304</v>
      </c>
      <c r="O1535" s="4">
        <v>192.822</v>
      </c>
      <c r="P1535">
        <f t="shared" si="191"/>
        <v>0.95066756069181768</v>
      </c>
    </row>
    <row r="1536" spans="1:16" x14ac:dyDescent="0.3">
      <c r="A1536">
        <v>10732</v>
      </c>
      <c r="B1536" s="1">
        <f t="shared" si="184"/>
        <v>54562</v>
      </c>
      <c r="C1536">
        <f t="shared" si="185"/>
        <v>21</v>
      </c>
      <c r="D1536" s="2">
        <f t="shared" si="186"/>
        <v>5</v>
      </c>
      <c r="E1536" s="4">
        <v>25.1</v>
      </c>
      <c r="F1536">
        <v>25.190999999999999</v>
      </c>
      <c r="G1536">
        <f t="shared" si="187"/>
        <v>20.097999999999999</v>
      </c>
      <c r="H1536">
        <f t="shared" si="188"/>
        <v>1</v>
      </c>
      <c r="I1536">
        <f>Parameters!$B$1*H1536^(1/Parameters!$B$2)</f>
        <v>2.0499999999999998</v>
      </c>
      <c r="J1536" s="4">
        <v>9.2590000000000003</v>
      </c>
      <c r="K1536" s="5">
        <v>6.8789999999999996</v>
      </c>
      <c r="L1536">
        <f t="shared" si="189"/>
        <v>0.74295280267847497</v>
      </c>
      <c r="M1536">
        <f>Parameters!$B$4/53*(1+Parameters!$C$5*COS(2*PI()*(C1536-1)/53+Parameters!$C$6))</f>
        <v>4716981.1320754718</v>
      </c>
      <c r="N1536">
        <f t="shared" si="190"/>
        <v>0.43304311799963052</v>
      </c>
      <c r="O1536" s="4">
        <v>190.292</v>
      </c>
      <c r="P1536">
        <f t="shared" si="191"/>
        <v>0.93819393772063031</v>
      </c>
    </row>
    <row r="1537" spans="1:16" x14ac:dyDescent="0.3">
      <c r="A1537">
        <v>10739</v>
      </c>
      <c r="B1537" s="1">
        <f t="shared" si="184"/>
        <v>54569</v>
      </c>
      <c r="C1537">
        <f t="shared" si="185"/>
        <v>22</v>
      </c>
      <c r="D1537" s="2">
        <f t="shared" si="186"/>
        <v>5</v>
      </c>
      <c r="E1537" s="4">
        <v>25.1</v>
      </c>
      <c r="F1537">
        <v>25.1</v>
      </c>
      <c r="G1537">
        <f t="shared" si="187"/>
        <v>20.007000000000001</v>
      </c>
      <c r="H1537">
        <f t="shared" si="188"/>
        <v>1</v>
      </c>
      <c r="I1537">
        <f>Parameters!$B$1*H1537^(1/Parameters!$B$2)</f>
        <v>2.0499999999999998</v>
      </c>
      <c r="J1537" s="4">
        <v>9.2590000000000003</v>
      </c>
      <c r="K1537" s="5">
        <v>6.851</v>
      </c>
      <c r="L1537">
        <f t="shared" si="189"/>
        <v>0.73992871800410409</v>
      </c>
      <c r="M1537">
        <f>Parameters!$B$4/53*(1+Parameters!$C$5*COS(2*PI()*(C1537-1)/53+Parameters!$C$6))</f>
        <v>4716981.1320754718</v>
      </c>
      <c r="N1537">
        <f t="shared" si="190"/>
        <v>0.4381377429172732</v>
      </c>
      <c r="O1537" s="4">
        <v>193.542</v>
      </c>
      <c r="P1537">
        <f t="shared" si="191"/>
        <v>0.95421736643855881</v>
      </c>
    </row>
    <row r="1538" spans="1:16" x14ac:dyDescent="0.3">
      <c r="A1538">
        <v>10746</v>
      </c>
      <c r="B1538" s="1">
        <f t="shared" si="184"/>
        <v>54576</v>
      </c>
      <c r="C1538">
        <f t="shared" si="185"/>
        <v>23</v>
      </c>
      <c r="D1538" s="2">
        <f t="shared" si="186"/>
        <v>6</v>
      </c>
      <c r="E1538" s="4">
        <v>25.3</v>
      </c>
      <c r="F1538">
        <v>25.390999999999998</v>
      </c>
      <c r="G1538">
        <f t="shared" si="187"/>
        <v>20.297999999999998</v>
      </c>
      <c r="H1538">
        <f t="shared" si="188"/>
        <v>1</v>
      </c>
      <c r="I1538">
        <f>Parameters!$B$1*H1538^(1/Parameters!$B$2)</f>
        <v>2.0499999999999998</v>
      </c>
      <c r="J1538" s="4">
        <v>9.2590000000000003</v>
      </c>
      <c r="K1538" s="5">
        <v>6.8780000000000001</v>
      </c>
      <c r="L1538">
        <f t="shared" si="189"/>
        <v>0.74284479965439032</v>
      </c>
      <c r="M1538">
        <f>Parameters!$B$4/53*(1+Parameters!$C$5*COS(2*PI()*(C1538-1)/53+Parameters!$C$6))</f>
        <v>4716981.1320754718</v>
      </c>
      <c r="N1538">
        <f t="shared" si="190"/>
        <v>0.43322506888954626</v>
      </c>
      <c r="O1538" s="4">
        <v>190.66300000000001</v>
      </c>
      <c r="P1538">
        <f t="shared" si="191"/>
        <v>0.94002307373735383</v>
      </c>
    </row>
    <row r="1539" spans="1:16" x14ac:dyDescent="0.3">
      <c r="A1539">
        <v>10753</v>
      </c>
      <c r="B1539" s="1">
        <f t="shared" si="184"/>
        <v>54583</v>
      </c>
      <c r="C1539">
        <f t="shared" si="185"/>
        <v>24</v>
      </c>
      <c r="D1539" s="2">
        <f t="shared" si="186"/>
        <v>6</v>
      </c>
      <c r="E1539" s="4">
        <v>25.3</v>
      </c>
      <c r="F1539">
        <v>24.911000000000001</v>
      </c>
      <c r="G1539">
        <f t="shared" si="187"/>
        <v>19.818000000000001</v>
      </c>
      <c r="H1539">
        <f t="shared" si="188"/>
        <v>0.98462450592885375</v>
      </c>
      <c r="I1539">
        <f>Parameters!$B$1*H1539^(1/Parameters!$B$2)</f>
        <v>2.1309696268519223</v>
      </c>
      <c r="J1539" s="4">
        <v>9.2590000000000003</v>
      </c>
      <c r="K1539" s="5">
        <v>4.5810000000000004</v>
      </c>
      <c r="L1539">
        <f t="shared" si="189"/>
        <v>0.49476185333189332</v>
      </c>
      <c r="M1539">
        <f>Parameters!$B$4/53*(1+Parameters!$C$5*COS(2*PI()*(C1539-1)/53+Parameters!$C$6))</f>
        <v>4716981.1320754718</v>
      </c>
      <c r="N1539">
        <f t="shared" si="190"/>
        <v>0.85116626302616427</v>
      </c>
      <c r="O1539" s="4">
        <v>184.434</v>
      </c>
      <c r="P1539">
        <f t="shared" si="191"/>
        <v>0.9093123237422841</v>
      </c>
    </row>
    <row r="1540" spans="1:16" x14ac:dyDescent="0.3">
      <c r="A1540">
        <v>10760</v>
      </c>
      <c r="B1540" s="1">
        <f t="shared" ref="B1540:B1603" si="192">A1540+43830</f>
        <v>54590</v>
      </c>
      <c r="C1540">
        <f t="shared" ref="C1540:C1603" si="193">WEEKNUM(B1540)</f>
        <v>25</v>
      </c>
      <c r="D1540" s="2">
        <f t="shared" ref="D1540:D1603" si="194">MONTH(B1540)</f>
        <v>6</v>
      </c>
      <c r="E1540" s="4">
        <v>25.3</v>
      </c>
      <c r="F1540">
        <v>24.911000000000001</v>
      </c>
      <c r="G1540">
        <f t="shared" ref="G1540:G1603" si="195">F1540-5.093</f>
        <v>19.818000000000001</v>
      </c>
      <c r="H1540">
        <f t="shared" ref="H1540:H1603" si="196">MIN(1,F1540/E1540)</f>
        <v>0.98462450592885375</v>
      </c>
      <c r="I1540">
        <f>Parameters!$B$1*H1540^(1/Parameters!$B$2)</f>
        <v>2.1309696268519223</v>
      </c>
      <c r="J1540" s="4">
        <v>9.2590000000000003</v>
      </c>
      <c r="K1540" s="5">
        <v>4.593</v>
      </c>
      <c r="L1540">
        <f t="shared" ref="L1540:L1603" si="197">MIN(1,K1540/J1540)</f>
        <v>0.49605788962090935</v>
      </c>
      <c r="M1540">
        <f>Parameters!$B$4/53*(1+Parameters!$C$5*COS(2*PI()*(C1540-1)/53+Parameters!$C$6))</f>
        <v>4716981.1320754718</v>
      </c>
      <c r="N1540">
        <f t="shared" ref="N1540:N1603" si="198">2*M1540/(J1540*86400*7)*(1-L1540)</f>
        <v>0.84898285234717474</v>
      </c>
      <c r="O1540" s="4">
        <v>176.304</v>
      </c>
      <c r="P1540">
        <f t="shared" ref="P1540:P1603" si="199">O1540/202.828</f>
        <v>0.86922910051866609</v>
      </c>
    </row>
    <row r="1541" spans="1:16" x14ac:dyDescent="0.3">
      <c r="A1541">
        <v>10767</v>
      </c>
      <c r="B1541" s="1">
        <f t="shared" si="192"/>
        <v>54597</v>
      </c>
      <c r="C1541">
        <f t="shared" si="193"/>
        <v>26</v>
      </c>
      <c r="D1541" s="2">
        <f t="shared" si="194"/>
        <v>6</v>
      </c>
      <c r="E1541" s="4">
        <v>25.3</v>
      </c>
      <c r="F1541">
        <v>24.911000000000001</v>
      </c>
      <c r="G1541">
        <f t="shared" si="195"/>
        <v>19.818000000000001</v>
      </c>
      <c r="H1541">
        <f t="shared" si="196"/>
        <v>0.98462450592885375</v>
      </c>
      <c r="I1541">
        <f>Parameters!$B$1*H1541^(1/Parameters!$B$2)</f>
        <v>2.1309696268519223</v>
      </c>
      <c r="J1541" s="4">
        <v>9.2590000000000003</v>
      </c>
      <c r="K1541" s="5">
        <v>4.601</v>
      </c>
      <c r="L1541">
        <f t="shared" si="197"/>
        <v>0.49692191381358675</v>
      </c>
      <c r="M1541">
        <f>Parameters!$B$4/53*(1+Parameters!$C$5*COS(2*PI()*(C1541-1)/53+Parameters!$C$6))</f>
        <v>4716981.1320754718</v>
      </c>
      <c r="N1541">
        <f t="shared" si="198"/>
        <v>0.84752724522784817</v>
      </c>
      <c r="O1541" s="4">
        <v>166.24799999999999</v>
      </c>
      <c r="P1541">
        <f t="shared" si="199"/>
        <v>0.81965014692251559</v>
      </c>
    </row>
    <row r="1542" spans="1:16" x14ac:dyDescent="0.3">
      <c r="A1542">
        <v>10774</v>
      </c>
      <c r="B1542" s="1">
        <f t="shared" si="192"/>
        <v>54604</v>
      </c>
      <c r="C1542">
        <f t="shared" si="193"/>
        <v>27</v>
      </c>
      <c r="D1542" s="2">
        <f t="shared" si="194"/>
        <v>6</v>
      </c>
      <c r="E1542" s="4">
        <v>25.3</v>
      </c>
      <c r="F1542">
        <v>24.911000000000001</v>
      </c>
      <c r="G1542">
        <f t="shared" si="195"/>
        <v>19.818000000000001</v>
      </c>
      <c r="H1542">
        <f t="shared" si="196"/>
        <v>0.98462450592885375</v>
      </c>
      <c r="I1542">
        <f>Parameters!$B$1*H1542^(1/Parameters!$B$2)</f>
        <v>2.1309696268519223</v>
      </c>
      <c r="J1542" s="4">
        <v>9.2590000000000003</v>
      </c>
      <c r="K1542" s="5">
        <v>4.53</v>
      </c>
      <c r="L1542">
        <f t="shared" si="197"/>
        <v>0.48925369910357491</v>
      </c>
      <c r="M1542">
        <f>Parameters!$B$4/53*(1+Parameters!$C$5*COS(2*PI()*(C1542-1)/53+Parameters!$C$6))</f>
        <v>4716981.1320754718</v>
      </c>
      <c r="N1542">
        <f t="shared" si="198"/>
        <v>0.86044575841187065</v>
      </c>
      <c r="O1542" s="4">
        <v>155.49600000000001</v>
      </c>
      <c r="P1542">
        <f t="shared" si="199"/>
        <v>0.76663971443784884</v>
      </c>
    </row>
    <row r="1543" spans="1:16" x14ac:dyDescent="0.3">
      <c r="A1543">
        <v>10781</v>
      </c>
      <c r="B1543" s="1">
        <f t="shared" si="192"/>
        <v>54611</v>
      </c>
      <c r="C1543">
        <f t="shared" si="193"/>
        <v>28</v>
      </c>
      <c r="D1543" s="2">
        <f t="shared" si="194"/>
        <v>7</v>
      </c>
      <c r="E1543" s="4">
        <v>26</v>
      </c>
      <c r="F1543">
        <v>24.193000000000001</v>
      </c>
      <c r="G1543">
        <f t="shared" si="195"/>
        <v>19.100000000000001</v>
      </c>
      <c r="H1543">
        <f t="shared" si="196"/>
        <v>0.9305000000000001</v>
      </c>
      <c r="I1543">
        <f>Parameters!$B$1*H1543^(1/Parameters!$B$2)</f>
        <v>2.4544993271821869</v>
      </c>
      <c r="J1543" s="4">
        <v>9.2590000000000003</v>
      </c>
      <c r="K1543" s="5">
        <v>4.6340000000000003</v>
      </c>
      <c r="L1543">
        <f t="shared" si="197"/>
        <v>0.50048601360838108</v>
      </c>
      <c r="M1543">
        <f>Parameters!$B$4/53*(1+Parameters!$C$5*COS(2*PI()*(C1543-1)/53+Parameters!$C$6))</f>
        <v>4716981.1320754718</v>
      </c>
      <c r="N1543">
        <f t="shared" si="198"/>
        <v>0.8415228658606263</v>
      </c>
      <c r="O1543" s="4">
        <v>144.803</v>
      </c>
      <c r="P1543">
        <f t="shared" si="199"/>
        <v>0.71392016881298437</v>
      </c>
    </row>
    <row r="1544" spans="1:16" x14ac:dyDescent="0.3">
      <c r="A1544">
        <v>10788</v>
      </c>
      <c r="B1544" s="1">
        <f t="shared" si="192"/>
        <v>54618</v>
      </c>
      <c r="C1544">
        <f t="shared" si="193"/>
        <v>29</v>
      </c>
      <c r="D1544" s="2">
        <f t="shared" si="194"/>
        <v>7</v>
      </c>
      <c r="E1544" s="4">
        <v>26</v>
      </c>
      <c r="F1544">
        <v>24.193000000000001</v>
      </c>
      <c r="G1544">
        <f t="shared" si="195"/>
        <v>19.100000000000001</v>
      </c>
      <c r="H1544">
        <f t="shared" si="196"/>
        <v>0.9305000000000001</v>
      </c>
      <c r="I1544">
        <f>Parameters!$B$1*H1544^(1/Parameters!$B$2)</f>
        <v>2.4544993271821869</v>
      </c>
      <c r="J1544" s="4">
        <v>9.2590000000000003</v>
      </c>
      <c r="K1544" s="5">
        <v>4.5970000000000004</v>
      </c>
      <c r="L1544">
        <f t="shared" si="197"/>
        <v>0.49648990171724811</v>
      </c>
      <c r="M1544">
        <f>Parameters!$B$4/53*(1+Parameters!$C$5*COS(2*PI()*(C1544-1)/53+Parameters!$C$6))</f>
        <v>4716981.1320754718</v>
      </c>
      <c r="N1544">
        <f t="shared" si="198"/>
        <v>0.84825504878751123</v>
      </c>
      <c r="O1544" s="4">
        <v>137.06100000000001</v>
      </c>
      <c r="P1544">
        <f t="shared" si="199"/>
        <v>0.67574989646399908</v>
      </c>
    </row>
    <row r="1545" spans="1:16" x14ac:dyDescent="0.3">
      <c r="A1545">
        <v>10795</v>
      </c>
      <c r="B1545" s="1">
        <f t="shared" si="192"/>
        <v>54625</v>
      </c>
      <c r="C1545">
        <f t="shared" si="193"/>
        <v>30</v>
      </c>
      <c r="D1545" s="2">
        <f t="shared" si="194"/>
        <v>7</v>
      </c>
      <c r="E1545" s="4">
        <v>26</v>
      </c>
      <c r="F1545">
        <v>23.14</v>
      </c>
      <c r="G1545">
        <f t="shared" si="195"/>
        <v>18.047000000000001</v>
      </c>
      <c r="H1545">
        <f t="shared" si="196"/>
        <v>0.89</v>
      </c>
      <c r="I1545">
        <f>Parameters!$B$1*H1545^(1/Parameters!$B$2)</f>
        <v>2.7433350006476931</v>
      </c>
      <c r="J1545" s="4">
        <v>9.2590000000000003</v>
      </c>
      <c r="K1545" s="5">
        <v>3.4470000000000001</v>
      </c>
      <c r="L1545">
        <f t="shared" si="197"/>
        <v>0.37228642401987255</v>
      </c>
      <c r="M1545">
        <f>Parameters!$B$4/53*(1+Parameters!$C$5*COS(2*PI()*(C1545-1)/53+Parameters!$C$6))</f>
        <v>4716981.1320754718</v>
      </c>
      <c r="N1545">
        <f t="shared" si="198"/>
        <v>1.0574985721906942</v>
      </c>
      <c r="O1545" s="4">
        <v>129.06</v>
      </c>
      <c r="P1545">
        <f t="shared" si="199"/>
        <v>0.63630268010333879</v>
      </c>
    </row>
    <row r="1546" spans="1:16" x14ac:dyDescent="0.3">
      <c r="A1546">
        <v>10802</v>
      </c>
      <c r="B1546" s="1">
        <f t="shared" si="192"/>
        <v>54632</v>
      </c>
      <c r="C1546">
        <f t="shared" si="193"/>
        <v>31</v>
      </c>
      <c r="D1546" s="2">
        <f t="shared" si="194"/>
        <v>7</v>
      </c>
      <c r="E1546" s="4">
        <v>26</v>
      </c>
      <c r="F1546">
        <v>23.14</v>
      </c>
      <c r="G1546">
        <f t="shared" si="195"/>
        <v>18.047000000000001</v>
      </c>
      <c r="H1546">
        <f t="shared" si="196"/>
        <v>0.89</v>
      </c>
      <c r="I1546">
        <f>Parameters!$B$1*H1546^(1/Parameters!$B$2)</f>
        <v>2.7433350006476931</v>
      </c>
      <c r="J1546" s="4">
        <v>9.2590000000000003</v>
      </c>
      <c r="K1546" s="5">
        <v>3.4489999999999998</v>
      </c>
      <c r="L1546">
        <f t="shared" si="197"/>
        <v>0.3725024300680419</v>
      </c>
      <c r="M1546">
        <f>Parameters!$B$4/53*(1+Parameters!$C$5*COS(2*PI()*(C1546-1)/53+Parameters!$C$6))</f>
        <v>4716981.1320754718</v>
      </c>
      <c r="N1546">
        <f t="shared" si="198"/>
        <v>1.0571346704108624</v>
      </c>
      <c r="O1546" s="4">
        <v>120.703</v>
      </c>
      <c r="P1546">
        <f t="shared" si="199"/>
        <v>0.59510028201234544</v>
      </c>
    </row>
    <row r="1547" spans="1:16" x14ac:dyDescent="0.3">
      <c r="A1547">
        <v>10809</v>
      </c>
      <c r="B1547" s="1">
        <f t="shared" si="192"/>
        <v>54639</v>
      </c>
      <c r="C1547">
        <f t="shared" si="193"/>
        <v>32</v>
      </c>
      <c r="D1547" s="2">
        <f t="shared" si="194"/>
        <v>8</v>
      </c>
      <c r="E1547" s="4">
        <v>26.4</v>
      </c>
      <c r="F1547">
        <v>23.495999999999999</v>
      </c>
      <c r="G1547">
        <f t="shared" si="195"/>
        <v>18.402999999999999</v>
      </c>
      <c r="H1547">
        <f t="shared" si="196"/>
        <v>0.89</v>
      </c>
      <c r="I1547">
        <f>Parameters!$B$1*H1547^(1/Parameters!$B$2)</f>
        <v>2.7433350006476931</v>
      </c>
      <c r="J1547" s="4">
        <v>9.2590000000000003</v>
      </c>
      <c r="K1547" s="5">
        <v>3.45</v>
      </c>
      <c r="L1547">
        <f t="shared" si="197"/>
        <v>0.3726104330921266</v>
      </c>
      <c r="M1547">
        <f>Parameters!$B$4/53*(1+Parameters!$C$5*COS(2*PI()*(C1547-1)/53+Parameters!$C$6))</f>
        <v>4716981.1320754718</v>
      </c>
      <c r="N1547">
        <f t="shared" si="198"/>
        <v>1.0569527195209467</v>
      </c>
      <c r="O1547" s="4">
        <v>111.863</v>
      </c>
      <c r="P1547">
        <f t="shared" si="199"/>
        <v>0.55151655589957993</v>
      </c>
    </row>
    <row r="1548" spans="1:16" x14ac:dyDescent="0.3">
      <c r="A1548">
        <v>10816</v>
      </c>
      <c r="B1548" s="1">
        <f t="shared" si="192"/>
        <v>54646</v>
      </c>
      <c r="C1548">
        <f t="shared" si="193"/>
        <v>33</v>
      </c>
      <c r="D1548" s="2">
        <f t="shared" si="194"/>
        <v>8</v>
      </c>
      <c r="E1548" s="4">
        <v>26.4</v>
      </c>
      <c r="F1548">
        <v>23.733000000000001</v>
      </c>
      <c r="G1548">
        <f t="shared" si="195"/>
        <v>18.64</v>
      </c>
      <c r="H1548">
        <f t="shared" si="196"/>
        <v>0.89897727272727279</v>
      </c>
      <c r="I1548">
        <f>Parameters!$B$1*H1548^(1/Parameters!$B$2)</f>
        <v>2.6753590797575106</v>
      </c>
      <c r="J1548" s="4">
        <v>9.2590000000000003</v>
      </c>
      <c r="K1548" s="5">
        <v>3.3559999999999999</v>
      </c>
      <c r="L1548">
        <f t="shared" si="197"/>
        <v>0.36245814882816718</v>
      </c>
      <c r="M1548">
        <f>Parameters!$B$4/53*(1+Parameters!$C$5*COS(2*PI()*(C1548-1)/53+Parameters!$C$6))</f>
        <v>4716981.1320754718</v>
      </c>
      <c r="N1548">
        <f t="shared" si="198"/>
        <v>1.0740561031730329</v>
      </c>
      <c r="O1548" s="4">
        <v>101.66800000000001</v>
      </c>
      <c r="P1548">
        <f t="shared" si="199"/>
        <v>0.50125229258287818</v>
      </c>
    </row>
    <row r="1549" spans="1:16" x14ac:dyDescent="0.3">
      <c r="A1549">
        <v>10823</v>
      </c>
      <c r="B1549" s="1">
        <f t="shared" si="192"/>
        <v>54653</v>
      </c>
      <c r="C1549">
        <f t="shared" si="193"/>
        <v>34</v>
      </c>
      <c r="D1549" s="2">
        <f t="shared" si="194"/>
        <v>8</v>
      </c>
      <c r="E1549" s="4">
        <v>26.4</v>
      </c>
      <c r="F1549">
        <v>23.733000000000001</v>
      </c>
      <c r="G1549">
        <f t="shared" si="195"/>
        <v>18.64</v>
      </c>
      <c r="H1549">
        <f t="shared" si="196"/>
        <v>0.89897727272727279</v>
      </c>
      <c r="I1549">
        <f>Parameters!$B$1*H1549^(1/Parameters!$B$2)</f>
        <v>2.6753590797575106</v>
      </c>
      <c r="J1549" s="4">
        <v>9.2590000000000003</v>
      </c>
      <c r="K1549" s="5">
        <v>2.4729999999999999</v>
      </c>
      <c r="L1549">
        <f t="shared" si="197"/>
        <v>0.2670914785613997</v>
      </c>
      <c r="M1549">
        <f>Parameters!$B$4/53*(1+Parameters!$C$5*COS(2*PI()*(C1549-1)/53+Parameters!$C$6))</f>
        <v>4716981.1320754718</v>
      </c>
      <c r="N1549">
        <f t="shared" si="198"/>
        <v>1.2347187389686942</v>
      </c>
      <c r="O1549" s="4">
        <v>91.081999999999994</v>
      </c>
      <c r="P1549">
        <f t="shared" si="199"/>
        <v>0.44906028753426547</v>
      </c>
    </row>
    <row r="1550" spans="1:16" x14ac:dyDescent="0.3">
      <c r="A1550">
        <v>10830</v>
      </c>
      <c r="B1550" s="1">
        <f t="shared" si="192"/>
        <v>54660</v>
      </c>
      <c r="C1550">
        <f t="shared" si="193"/>
        <v>35</v>
      </c>
      <c r="D1550" s="2">
        <f t="shared" si="194"/>
        <v>8</v>
      </c>
      <c r="E1550" s="4">
        <v>26.4</v>
      </c>
      <c r="F1550">
        <v>23.733000000000001</v>
      </c>
      <c r="G1550">
        <f t="shared" si="195"/>
        <v>18.64</v>
      </c>
      <c r="H1550">
        <f t="shared" si="196"/>
        <v>0.89897727272727279</v>
      </c>
      <c r="I1550">
        <f>Parameters!$B$1*H1550^(1/Parameters!$B$2)</f>
        <v>2.6753590797575106</v>
      </c>
      <c r="J1550" s="4">
        <v>9.2590000000000003</v>
      </c>
      <c r="K1550" s="5">
        <v>3.2010000000000001</v>
      </c>
      <c r="L1550">
        <f t="shared" si="197"/>
        <v>0.34571768009504267</v>
      </c>
      <c r="M1550">
        <f>Parameters!$B$4/53*(1+Parameters!$C$5*COS(2*PI()*(C1550-1)/53+Parameters!$C$6))</f>
        <v>4716981.1320754718</v>
      </c>
      <c r="N1550">
        <f t="shared" si="198"/>
        <v>1.1022584911099838</v>
      </c>
      <c r="O1550" s="4">
        <v>80.688000000000002</v>
      </c>
      <c r="P1550">
        <f t="shared" si="199"/>
        <v>0.39781489735145048</v>
      </c>
    </row>
    <row r="1551" spans="1:16" x14ac:dyDescent="0.3">
      <c r="A1551">
        <v>10837</v>
      </c>
      <c r="B1551" s="1">
        <f t="shared" si="192"/>
        <v>54667</v>
      </c>
      <c r="C1551">
        <f t="shared" si="193"/>
        <v>36</v>
      </c>
      <c r="D1551" s="2">
        <f t="shared" si="194"/>
        <v>9</v>
      </c>
      <c r="E1551" s="4">
        <v>25</v>
      </c>
      <c r="F1551">
        <v>20.5</v>
      </c>
      <c r="G1551">
        <f t="shared" si="195"/>
        <v>15.407</v>
      </c>
      <c r="H1551">
        <f t="shared" si="196"/>
        <v>0.82</v>
      </c>
      <c r="I1551">
        <f>Parameters!$B$1*H1551^(1/Parameters!$B$2)</f>
        <v>3.3668148193550782</v>
      </c>
      <c r="J1551" s="4">
        <v>9.2590000000000003</v>
      </c>
      <c r="K1551" s="5">
        <v>2.7519999999999998</v>
      </c>
      <c r="L1551">
        <f t="shared" si="197"/>
        <v>0.29722432228102386</v>
      </c>
      <c r="M1551">
        <f>Parameters!$B$4/53*(1+Parameters!$C$5*COS(2*PI()*(C1551-1)/53+Parameters!$C$6))</f>
        <v>4716981.1320754718</v>
      </c>
      <c r="N1551">
        <f t="shared" si="198"/>
        <v>1.1839544406821829</v>
      </c>
      <c r="O1551" s="4">
        <v>72.290000000000006</v>
      </c>
      <c r="P1551">
        <f t="shared" si="199"/>
        <v>0.35641035754432332</v>
      </c>
    </row>
    <row r="1552" spans="1:16" x14ac:dyDescent="0.3">
      <c r="A1552">
        <v>10844</v>
      </c>
      <c r="B1552" s="1">
        <f t="shared" si="192"/>
        <v>54674</v>
      </c>
      <c r="C1552">
        <f t="shared" si="193"/>
        <v>37</v>
      </c>
      <c r="D1552" s="2">
        <f t="shared" si="194"/>
        <v>9</v>
      </c>
      <c r="E1552" s="4">
        <v>25</v>
      </c>
      <c r="F1552">
        <v>20.5</v>
      </c>
      <c r="G1552">
        <f t="shared" si="195"/>
        <v>15.407</v>
      </c>
      <c r="H1552">
        <f t="shared" si="196"/>
        <v>0.82</v>
      </c>
      <c r="I1552">
        <f>Parameters!$B$1*H1552^(1/Parameters!$B$2)</f>
        <v>3.3668148193550782</v>
      </c>
      <c r="J1552" s="4">
        <v>9.2590000000000003</v>
      </c>
      <c r="K1552" s="5">
        <v>1.5209999999999999</v>
      </c>
      <c r="L1552">
        <f t="shared" si="197"/>
        <v>0.1642725996327897</v>
      </c>
      <c r="M1552">
        <f>Parameters!$B$4/53*(1+Parameters!$C$5*COS(2*PI()*(C1552-1)/53+Parameters!$C$6))</f>
        <v>4716981.1320754718</v>
      </c>
      <c r="N1552">
        <f t="shared" si="198"/>
        <v>1.4079359861685463</v>
      </c>
      <c r="O1552" s="4">
        <v>63.691000000000003</v>
      </c>
      <c r="P1552">
        <f t="shared" si="199"/>
        <v>0.31401483029956417</v>
      </c>
    </row>
    <row r="1553" spans="1:16" x14ac:dyDescent="0.3">
      <c r="A1553">
        <v>10851</v>
      </c>
      <c r="B1553" s="1">
        <f t="shared" si="192"/>
        <v>54681</v>
      </c>
      <c r="C1553">
        <f t="shared" si="193"/>
        <v>38</v>
      </c>
      <c r="D1553" s="2">
        <f t="shared" si="194"/>
        <v>9</v>
      </c>
      <c r="E1553" s="4">
        <v>25</v>
      </c>
      <c r="F1553">
        <v>20.5</v>
      </c>
      <c r="G1553">
        <f t="shared" si="195"/>
        <v>15.407</v>
      </c>
      <c r="H1553">
        <f t="shared" si="196"/>
        <v>0.82</v>
      </c>
      <c r="I1553">
        <f>Parameters!$B$1*H1553^(1/Parameters!$B$2)</f>
        <v>3.3668148193550782</v>
      </c>
      <c r="J1553" s="4">
        <v>9.2590000000000003</v>
      </c>
      <c r="K1553" s="5">
        <v>3.1579999999999999</v>
      </c>
      <c r="L1553">
        <f t="shared" si="197"/>
        <v>0.34107355005940165</v>
      </c>
      <c r="M1553">
        <f>Parameters!$B$4/53*(1+Parameters!$C$5*COS(2*PI()*(C1553-1)/53+Parameters!$C$6))</f>
        <v>4716981.1320754718</v>
      </c>
      <c r="N1553">
        <f t="shared" si="198"/>
        <v>1.1100823793763637</v>
      </c>
      <c r="O1553" s="4">
        <v>55.445</v>
      </c>
      <c r="P1553">
        <f t="shared" si="199"/>
        <v>0.27335969392786008</v>
      </c>
    </row>
    <row r="1554" spans="1:16" x14ac:dyDescent="0.3">
      <c r="A1554">
        <v>10858</v>
      </c>
      <c r="B1554" s="1">
        <f t="shared" si="192"/>
        <v>54688</v>
      </c>
      <c r="C1554">
        <f t="shared" si="193"/>
        <v>39</v>
      </c>
      <c r="D1554" s="2">
        <f t="shared" si="194"/>
        <v>9</v>
      </c>
      <c r="E1554" s="4">
        <v>25</v>
      </c>
      <c r="F1554">
        <v>20.5</v>
      </c>
      <c r="G1554">
        <f t="shared" si="195"/>
        <v>15.407</v>
      </c>
      <c r="H1554">
        <f t="shared" si="196"/>
        <v>0.82</v>
      </c>
      <c r="I1554">
        <f>Parameters!$B$1*H1554^(1/Parameters!$B$2)</f>
        <v>3.3668148193550782</v>
      </c>
      <c r="J1554" s="4">
        <v>9.2590000000000003</v>
      </c>
      <c r="K1554" s="5">
        <v>3.4369999999999998</v>
      </c>
      <c r="L1554">
        <f t="shared" si="197"/>
        <v>0.37120639377902576</v>
      </c>
      <c r="M1554">
        <f>Parameters!$B$4/53*(1+Parameters!$C$5*COS(2*PI()*(C1554-1)/53+Parameters!$C$6))</f>
        <v>4716981.1320754718</v>
      </c>
      <c r="N1554">
        <f t="shared" si="198"/>
        <v>1.0593180810898524</v>
      </c>
      <c r="O1554" s="4">
        <v>51.249000000000002</v>
      </c>
      <c r="P1554">
        <f t="shared" si="199"/>
        <v>0.25267221488157454</v>
      </c>
    </row>
    <row r="1555" spans="1:16" x14ac:dyDescent="0.3">
      <c r="A1555">
        <v>10865</v>
      </c>
      <c r="B1555" s="1">
        <f t="shared" si="192"/>
        <v>54695</v>
      </c>
      <c r="C1555">
        <f t="shared" si="193"/>
        <v>40</v>
      </c>
      <c r="D1555" s="2">
        <f t="shared" si="194"/>
        <v>9</v>
      </c>
      <c r="E1555" s="4">
        <v>25</v>
      </c>
      <c r="F1555">
        <v>20.5</v>
      </c>
      <c r="G1555">
        <f t="shared" si="195"/>
        <v>15.407</v>
      </c>
      <c r="H1555">
        <f t="shared" si="196"/>
        <v>0.82</v>
      </c>
      <c r="I1555">
        <f>Parameters!$B$1*H1555^(1/Parameters!$B$2)</f>
        <v>3.3668148193550782</v>
      </c>
      <c r="J1555" s="4">
        <v>9.2590000000000003</v>
      </c>
      <c r="K1555" s="5">
        <v>3.4420000000000002</v>
      </c>
      <c r="L1555">
        <f t="shared" si="197"/>
        <v>0.37174640889944921</v>
      </c>
      <c r="M1555">
        <f>Parameters!$B$4/53*(1+Parameters!$C$5*COS(2*PI()*(C1555-1)/53+Parameters!$C$6))</f>
        <v>4716981.1320754718</v>
      </c>
      <c r="N1555">
        <f t="shared" si="198"/>
        <v>1.0584083266402733</v>
      </c>
      <c r="O1555" s="4">
        <v>43.752000000000002</v>
      </c>
      <c r="P1555">
        <f t="shared" si="199"/>
        <v>0.21570986254363303</v>
      </c>
    </row>
    <row r="1556" spans="1:16" x14ac:dyDescent="0.3">
      <c r="A1556">
        <v>10872</v>
      </c>
      <c r="B1556" s="1">
        <f t="shared" si="192"/>
        <v>54702</v>
      </c>
      <c r="C1556">
        <f t="shared" si="193"/>
        <v>41</v>
      </c>
      <c r="D1556" s="2">
        <f t="shared" si="194"/>
        <v>10</v>
      </c>
      <c r="E1556" s="4">
        <v>24.3</v>
      </c>
      <c r="F1556">
        <v>19.925999999999998</v>
      </c>
      <c r="G1556">
        <f t="shared" si="195"/>
        <v>14.832999999999998</v>
      </c>
      <c r="H1556">
        <f t="shared" si="196"/>
        <v>0.82</v>
      </c>
      <c r="I1556">
        <f>Parameters!$B$1*H1556^(1/Parameters!$B$2)</f>
        <v>3.3668148193550782</v>
      </c>
      <c r="J1556" s="4">
        <v>9.2590000000000003</v>
      </c>
      <c r="K1556" s="5">
        <v>3.4369999999999998</v>
      </c>
      <c r="L1556">
        <f t="shared" si="197"/>
        <v>0.37120639377902576</v>
      </c>
      <c r="M1556">
        <f>Parameters!$B$4/53*(1+Parameters!$C$5*COS(2*PI()*(C1556-1)/53+Parameters!$C$6))</f>
        <v>4716981.1320754718</v>
      </c>
      <c r="N1556">
        <f t="shared" si="198"/>
        <v>1.0593180810898524</v>
      </c>
      <c r="O1556" s="4">
        <v>39.848999999999997</v>
      </c>
      <c r="P1556">
        <f t="shared" si="199"/>
        <v>0.19646695722484073</v>
      </c>
    </row>
    <row r="1557" spans="1:16" x14ac:dyDescent="0.3">
      <c r="A1557">
        <v>10879</v>
      </c>
      <c r="B1557" s="1">
        <f t="shared" si="192"/>
        <v>54709</v>
      </c>
      <c r="C1557">
        <f t="shared" si="193"/>
        <v>42</v>
      </c>
      <c r="D1557" s="2">
        <f t="shared" si="194"/>
        <v>10</v>
      </c>
      <c r="E1557" s="4">
        <v>24.3</v>
      </c>
      <c r="F1557">
        <v>19.925999999999998</v>
      </c>
      <c r="G1557">
        <f t="shared" si="195"/>
        <v>14.832999999999998</v>
      </c>
      <c r="H1557">
        <f t="shared" si="196"/>
        <v>0.82</v>
      </c>
      <c r="I1557">
        <f>Parameters!$B$1*H1557^(1/Parameters!$B$2)</f>
        <v>3.3668148193550782</v>
      </c>
      <c r="J1557" s="4">
        <v>9.2590000000000003</v>
      </c>
      <c r="K1557" s="5">
        <v>3.43</v>
      </c>
      <c r="L1557">
        <f t="shared" si="197"/>
        <v>0.37045037261043312</v>
      </c>
      <c r="M1557">
        <f>Parameters!$B$4/53*(1+Parameters!$C$5*COS(2*PI()*(C1557-1)/53+Parameters!$C$6))</f>
        <v>4716981.1320754718</v>
      </c>
      <c r="N1557">
        <f t="shared" si="198"/>
        <v>1.0605917373192628</v>
      </c>
      <c r="O1557" s="4">
        <v>37.609000000000002</v>
      </c>
      <c r="P1557">
        <f t="shared" si="199"/>
        <v>0.1854231171238685</v>
      </c>
    </row>
    <row r="1558" spans="1:16" x14ac:dyDescent="0.3">
      <c r="A1558">
        <v>10886</v>
      </c>
      <c r="B1558" s="1">
        <f t="shared" si="192"/>
        <v>54716</v>
      </c>
      <c r="C1558">
        <f t="shared" si="193"/>
        <v>43</v>
      </c>
      <c r="D1558" s="2">
        <f t="shared" si="194"/>
        <v>10</v>
      </c>
      <c r="E1558" s="4">
        <v>24.3</v>
      </c>
      <c r="F1558">
        <v>19.925999999999998</v>
      </c>
      <c r="G1558">
        <f t="shared" si="195"/>
        <v>14.832999999999998</v>
      </c>
      <c r="H1558">
        <f t="shared" si="196"/>
        <v>0.82</v>
      </c>
      <c r="I1558">
        <f>Parameters!$B$1*H1558^(1/Parameters!$B$2)</f>
        <v>3.3668148193550782</v>
      </c>
      <c r="J1558" s="4">
        <v>9.2590000000000003</v>
      </c>
      <c r="K1558" s="5">
        <v>33.942</v>
      </c>
      <c r="L1558">
        <f t="shared" si="197"/>
        <v>1</v>
      </c>
      <c r="M1558">
        <f>Parameters!$B$4/53*(1+Parameters!$C$5*COS(2*PI()*(C1558-1)/53+Parameters!$C$6))</f>
        <v>4716981.1320754718</v>
      </c>
      <c r="N1558">
        <f t="shared" si="198"/>
        <v>0</v>
      </c>
      <c r="O1558" s="4">
        <v>53.991999999999997</v>
      </c>
      <c r="P1558">
        <f t="shared" si="199"/>
        <v>0.26619598871950617</v>
      </c>
    </row>
    <row r="1559" spans="1:16" x14ac:dyDescent="0.3">
      <c r="A1559">
        <v>10893</v>
      </c>
      <c r="B1559" s="1">
        <f t="shared" si="192"/>
        <v>54723</v>
      </c>
      <c r="C1559">
        <f t="shared" si="193"/>
        <v>44</v>
      </c>
      <c r="D1559" s="2">
        <f t="shared" si="194"/>
        <v>10</v>
      </c>
      <c r="E1559" s="4">
        <v>24.3</v>
      </c>
      <c r="F1559">
        <v>23.109000000000002</v>
      </c>
      <c r="G1559">
        <f t="shared" si="195"/>
        <v>18.016000000000002</v>
      </c>
      <c r="H1559">
        <f t="shared" si="196"/>
        <v>0.95098765432098775</v>
      </c>
      <c r="I1559">
        <f>Parameters!$B$1*H1559^(1/Parameters!$B$2)</f>
        <v>2.3244310256019016</v>
      </c>
      <c r="J1559" s="4">
        <v>9.2590000000000003</v>
      </c>
      <c r="K1559" s="5">
        <v>63.460999999999999</v>
      </c>
      <c r="L1559">
        <f t="shared" si="197"/>
        <v>1</v>
      </c>
      <c r="M1559">
        <f>Parameters!$B$4/53*(1+Parameters!$C$5*COS(2*PI()*(C1559-1)/53+Parameters!$C$6))</f>
        <v>4716981.1320754718</v>
      </c>
      <c r="N1559">
        <f t="shared" si="198"/>
        <v>0</v>
      </c>
      <c r="O1559" s="4">
        <v>67.792000000000002</v>
      </c>
      <c r="P1559">
        <f t="shared" si="199"/>
        <v>0.33423393219871023</v>
      </c>
    </row>
    <row r="1560" spans="1:16" x14ac:dyDescent="0.3">
      <c r="A1560">
        <v>10900</v>
      </c>
      <c r="B1560" s="1">
        <f t="shared" si="192"/>
        <v>54730</v>
      </c>
      <c r="C1560">
        <f t="shared" si="193"/>
        <v>45</v>
      </c>
      <c r="D1560" s="2">
        <f t="shared" si="194"/>
        <v>11</v>
      </c>
      <c r="E1560" s="4">
        <v>24.7</v>
      </c>
      <c r="F1560">
        <v>24.581</v>
      </c>
      <c r="G1560">
        <f t="shared" si="195"/>
        <v>19.488</v>
      </c>
      <c r="H1560">
        <f t="shared" si="196"/>
        <v>0.9951821862348178</v>
      </c>
      <c r="I1560">
        <f>Parameters!$B$1*H1560^(1/Parameters!$B$2)</f>
        <v>2.0749009866209236</v>
      </c>
      <c r="J1560" s="4">
        <v>9.2590000000000003</v>
      </c>
      <c r="K1560" s="5">
        <v>26.36</v>
      </c>
      <c r="L1560">
        <f t="shared" si="197"/>
        <v>1</v>
      </c>
      <c r="M1560">
        <f>Parameters!$B$4/53*(1+Parameters!$C$5*COS(2*PI()*(C1560-1)/53+Parameters!$C$6))</f>
        <v>4716981.1320754718</v>
      </c>
      <c r="N1560">
        <f t="shared" si="198"/>
        <v>0</v>
      </c>
      <c r="O1560" s="4">
        <v>81.061999999999998</v>
      </c>
      <c r="P1560">
        <f t="shared" si="199"/>
        <v>0.39965882422545207</v>
      </c>
    </row>
    <row r="1561" spans="1:16" x14ac:dyDescent="0.3">
      <c r="A1561">
        <v>10907</v>
      </c>
      <c r="B1561" s="1">
        <f t="shared" si="192"/>
        <v>54737</v>
      </c>
      <c r="C1561">
        <f t="shared" si="193"/>
        <v>46</v>
      </c>
      <c r="D1561" s="2">
        <f t="shared" si="194"/>
        <v>11</v>
      </c>
      <c r="E1561" s="4">
        <v>24.7</v>
      </c>
      <c r="F1561">
        <v>24.428000000000001</v>
      </c>
      <c r="G1561">
        <f t="shared" si="195"/>
        <v>19.335000000000001</v>
      </c>
      <c r="H1561">
        <f t="shared" si="196"/>
        <v>0.98898785425101221</v>
      </c>
      <c r="I1561">
        <f>Parameters!$B$1*H1561^(1/Parameters!$B$2)</f>
        <v>2.107543105009861</v>
      </c>
      <c r="J1561" s="4">
        <v>9.2590000000000003</v>
      </c>
      <c r="K1561" s="5">
        <v>42.962000000000003</v>
      </c>
      <c r="L1561">
        <f t="shared" si="197"/>
        <v>1</v>
      </c>
      <c r="M1561">
        <f>Parameters!$B$4/53*(1+Parameters!$C$5*COS(2*PI()*(C1561-1)/53+Parameters!$C$6))</f>
        <v>4716981.1320754718</v>
      </c>
      <c r="N1561">
        <f t="shared" si="198"/>
        <v>0</v>
      </c>
      <c r="O1561" s="4">
        <v>93.278000000000006</v>
      </c>
      <c r="P1561">
        <f t="shared" si="199"/>
        <v>0.45988719506182579</v>
      </c>
    </row>
    <row r="1562" spans="1:16" x14ac:dyDescent="0.3">
      <c r="A1562">
        <v>10914</v>
      </c>
      <c r="B1562" s="1">
        <f t="shared" si="192"/>
        <v>54744</v>
      </c>
      <c r="C1562">
        <f t="shared" si="193"/>
        <v>47</v>
      </c>
      <c r="D1562" s="2">
        <f t="shared" si="194"/>
        <v>11</v>
      </c>
      <c r="E1562" s="4">
        <v>24.7</v>
      </c>
      <c r="F1562">
        <v>24.428000000000001</v>
      </c>
      <c r="G1562">
        <f t="shared" si="195"/>
        <v>19.335000000000001</v>
      </c>
      <c r="H1562">
        <f t="shared" si="196"/>
        <v>0.98898785425101221</v>
      </c>
      <c r="I1562">
        <f>Parameters!$B$1*H1562^(1/Parameters!$B$2)</f>
        <v>2.107543105009861</v>
      </c>
      <c r="J1562" s="4">
        <v>9.2590000000000003</v>
      </c>
      <c r="K1562" s="5">
        <v>52.29</v>
      </c>
      <c r="L1562">
        <f t="shared" si="197"/>
        <v>1</v>
      </c>
      <c r="M1562">
        <f>Parameters!$B$4/53*(1+Parameters!$C$5*COS(2*PI()*(C1562-1)/53+Parameters!$C$6))</f>
        <v>4716981.1320754718</v>
      </c>
      <c r="N1562">
        <f t="shared" si="198"/>
        <v>0</v>
      </c>
      <c r="O1562" s="4">
        <v>105.33499999999999</v>
      </c>
      <c r="P1562">
        <f t="shared" si="199"/>
        <v>0.51933165046246077</v>
      </c>
    </row>
    <row r="1563" spans="1:16" x14ac:dyDescent="0.3">
      <c r="A1563">
        <v>10921</v>
      </c>
      <c r="B1563" s="1">
        <f t="shared" si="192"/>
        <v>54751</v>
      </c>
      <c r="C1563">
        <f t="shared" si="193"/>
        <v>48</v>
      </c>
      <c r="D1563" s="2">
        <f t="shared" si="194"/>
        <v>11</v>
      </c>
      <c r="E1563" s="4">
        <v>24.7</v>
      </c>
      <c r="F1563">
        <v>24.428000000000001</v>
      </c>
      <c r="G1563">
        <f t="shared" si="195"/>
        <v>19.335000000000001</v>
      </c>
      <c r="H1563">
        <f t="shared" si="196"/>
        <v>0.98898785425101221</v>
      </c>
      <c r="I1563">
        <f>Parameters!$B$1*H1563^(1/Parameters!$B$2)</f>
        <v>2.107543105009861</v>
      </c>
      <c r="J1563" s="4">
        <v>9.2590000000000003</v>
      </c>
      <c r="K1563" s="5">
        <v>68.846000000000004</v>
      </c>
      <c r="L1563">
        <f t="shared" si="197"/>
        <v>1</v>
      </c>
      <c r="M1563">
        <f>Parameters!$B$4/53*(1+Parameters!$C$5*COS(2*PI()*(C1563-1)/53+Parameters!$C$6))</f>
        <v>4716981.1320754718</v>
      </c>
      <c r="N1563">
        <f t="shared" si="198"/>
        <v>0</v>
      </c>
      <c r="O1563" s="4">
        <v>117.642</v>
      </c>
      <c r="P1563">
        <f t="shared" si="199"/>
        <v>0.58000867730293648</v>
      </c>
    </row>
    <row r="1564" spans="1:16" x14ac:dyDescent="0.3">
      <c r="A1564">
        <v>10928</v>
      </c>
      <c r="B1564" s="1">
        <f t="shared" si="192"/>
        <v>54758</v>
      </c>
      <c r="C1564">
        <f t="shared" si="193"/>
        <v>49</v>
      </c>
      <c r="D1564" s="2">
        <f t="shared" si="194"/>
        <v>12</v>
      </c>
      <c r="E1564" s="4">
        <v>25.5</v>
      </c>
      <c r="F1564">
        <v>25.5</v>
      </c>
      <c r="G1564">
        <f t="shared" si="195"/>
        <v>20.407</v>
      </c>
      <c r="H1564">
        <f t="shared" si="196"/>
        <v>1</v>
      </c>
      <c r="I1564">
        <f>Parameters!$B$1*H1564^(1/Parameters!$B$2)</f>
        <v>2.0499999999999998</v>
      </c>
      <c r="J1564" s="4">
        <v>9.2590000000000003</v>
      </c>
      <c r="K1564" s="5">
        <v>22.120999999999999</v>
      </c>
      <c r="L1564">
        <f t="shared" si="197"/>
        <v>1</v>
      </c>
      <c r="M1564">
        <f>Parameters!$B$4/53*(1+Parameters!$C$5*COS(2*PI()*(C1564-1)/53+Parameters!$C$6))</f>
        <v>4716981.1320754718</v>
      </c>
      <c r="N1564">
        <f t="shared" si="198"/>
        <v>0</v>
      </c>
      <c r="O1564" s="4">
        <v>128.58000000000001</v>
      </c>
      <c r="P1564">
        <f t="shared" si="199"/>
        <v>0.63393614293884482</v>
      </c>
    </row>
    <row r="1565" spans="1:16" x14ac:dyDescent="0.3">
      <c r="A1565">
        <v>10935</v>
      </c>
      <c r="B1565" s="1">
        <f t="shared" si="192"/>
        <v>54765</v>
      </c>
      <c r="C1565">
        <f t="shared" si="193"/>
        <v>50</v>
      </c>
      <c r="D1565" s="2">
        <f t="shared" si="194"/>
        <v>12</v>
      </c>
      <c r="E1565" s="4">
        <v>25.5</v>
      </c>
      <c r="F1565">
        <v>25.5</v>
      </c>
      <c r="G1565">
        <f t="shared" si="195"/>
        <v>20.407</v>
      </c>
      <c r="H1565">
        <f t="shared" si="196"/>
        <v>1</v>
      </c>
      <c r="I1565">
        <f>Parameters!$B$1*H1565^(1/Parameters!$B$2)</f>
        <v>2.0499999999999998</v>
      </c>
      <c r="J1565" s="4">
        <v>9.2590000000000003</v>
      </c>
      <c r="K1565" s="5">
        <v>22.135000000000002</v>
      </c>
      <c r="L1565">
        <f t="shared" si="197"/>
        <v>1</v>
      </c>
      <c r="M1565">
        <f>Parameters!$B$4/53*(1+Parameters!$C$5*COS(2*PI()*(C1565-1)/53+Parameters!$C$6))</f>
        <v>4716981.1320754718</v>
      </c>
      <c r="N1565">
        <f t="shared" si="198"/>
        <v>0</v>
      </c>
      <c r="O1565" s="4">
        <v>139.685</v>
      </c>
      <c r="P1565">
        <f t="shared" si="199"/>
        <v>0.68868696629656656</v>
      </c>
    </row>
    <row r="1566" spans="1:16" x14ac:dyDescent="0.3">
      <c r="A1566">
        <v>10942</v>
      </c>
      <c r="B1566" s="1">
        <f t="shared" si="192"/>
        <v>54772</v>
      </c>
      <c r="C1566">
        <f t="shared" si="193"/>
        <v>51</v>
      </c>
      <c r="D1566" s="2">
        <f t="shared" si="194"/>
        <v>12</v>
      </c>
      <c r="E1566" s="4">
        <v>25.5</v>
      </c>
      <c r="F1566">
        <v>25.5</v>
      </c>
      <c r="G1566">
        <f t="shared" si="195"/>
        <v>20.407</v>
      </c>
      <c r="H1566">
        <f t="shared" si="196"/>
        <v>1</v>
      </c>
      <c r="I1566">
        <f>Parameters!$B$1*H1566^(1/Parameters!$B$2)</f>
        <v>2.0499999999999998</v>
      </c>
      <c r="J1566" s="4">
        <v>9.2590000000000003</v>
      </c>
      <c r="K1566" s="5">
        <v>62.889000000000003</v>
      </c>
      <c r="L1566">
        <f t="shared" si="197"/>
        <v>1</v>
      </c>
      <c r="M1566">
        <f>Parameters!$B$4/53*(1+Parameters!$C$5*COS(2*PI()*(C1566-1)/53+Parameters!$C$6))</f>
        <v>4716981.1320754718</v>
      </c>
      <c r="N1566">
        <f t="shared" si="198"/>
        <v>0</v>
      </c>
      <c r="O1566" s="4">
        <v>152.172</v>
      </c>
      <c r="P1566">
        <f t="shared" si="199"/>
        <v>0.7502514445737275</v>
      </c>
    </row>
    <row r="1567" spans="1:16" x14ac:dyDescent="0.3">
      <c r="A1567">
        <v>10949</v>
      </c>
      <c r="B1567" s="1">
        <f t="shared" si="192"/>
        <v>54779</v>
      </c>
      <c r="C1567">
        <f t="shared" si="193"/>
        <v>52</v>
      </c>
      <c r="D1567" s="2">
        <f t="shared" si="194"/>
        <v>12</v>
      </c>
      <c r="E1567" s="4">
        <v>25.5</v>
      </c>
      <c r="F1567">
        <v>25.5</v>
      </c>
      <c r="G1567">
        <f t="shared" si="195"/>
        <v>20.407</v>
      </c>
      <c r="H1567">
        <f t="shared" si="196"/>
        <v>1</v>
      </c>
      <c r="I1567">
        <f>Parameters!$B$1*H1567^(1/Parameters!$B$2)</f>
        <v>2.0499999999999998</v>
      </c>
      <c r="J1567" s="4">
        <v>9.2590000000000003</v>
      </c>
      <c r="K1567" s="5">
        <v>31.591000000000001</v>
      </c>
      <c r="L1567">
        <f t="shared" si="197"/>
        <v>1</v>
      </c>
      <c r="M1567">
        <f>Parameters!$B$4/53*(1+Parameters!$C$5*COS(2*PI()*(C1567-1)/53+Parameters!$C$6))</f>
        <v>4716981.1320754718</v>
      </c>
      <c r="N1567">
        <f t="shared" si="198"/>
        <v>0</v>
      </c>
      <c r="O1567" s="4">
        <v>163.291</v>
      </c>
      <c r="P1567">
        <f t="shared" si="199"/>
        <v>0.80507129193208038</v>
      </c>
    </row>
    <row r="1568" spans="1:16" x14ac:dyDescent="0.3">
      <c r="A1568">
        <v>10956</v>
      </c>
      <c r="B1568" s="1">
        <f t="shared" si="192"/>
        <v>54786</v>
      </c>
      <c r="C1568">
        <f t="shared" si="193"/>
        <v>53</v>
      </c>
      <c r="D1568" s="2">
        <f t="shared" si="194"/>
        <v>12</v>
      </c>
      <c r="E1568" s="4">
        <v>25.5</v>
      </c>
      <c r="F1568">
        <v>25.5</v>
      </c>
      <c r="G1568">
        <f t="shared" si="195"/>
        <v>20.407</v>
      </c>
      <c r="H1568">
        <f t="shared" si="196"/>
        <v>1</v>
      </c>
      <c r="I1568">
        <f>Parameters!$B$1*H1568^(1/Parameters!$B$2)</f>
        <v>2.0499999999999998</v>
      </c>
      <c r="J1568" s="4">
        <v>9.2590000000000003</v>
      </c>
      <c r="K1568" s="5">
        <v>13.894</v>
      </c>
      <c r="L1568">
        <f t="shared" si="197"/>
        <v>1</v>
      </c>
      <c r="M1568">
        <f>Parameters!$B$4/53*(1+Parameters!$C$5*COS(2*PI()*(C1568-1)/53+Parameters!$C$6))</f>
        <v>4716981.1320754718</v>
      </c>
      <c r="N1568">
        <f t="shared" si="198"/>
        <v>0</v>
      </c>
      <c r="O1568" s="4">
        <v>175.19399999999999</v>
      </c>
      <c r="P1568">
        <f t="shared" si="199"/>
        <v>0.86375648332577348</v>
      </c>
    </row>
    <row r="1569" spans="1:16" x14ac:dyDescent="0.3">
      <c r="A1569">
        <v>10963</v>
      </c>
      <c r="B1569" s="1">
        <f t="shared" si="192"/>
        <v>54793</v>
      </c>
      <c r="C1569">
        <f t="shared" si="193"/>
        <v>2</v>
      </c>
      <c r="D1569" s="2">
        <f t="shared" si="194"/>
        <v>1</v>
      </c>
      <c r="E1569" s="4">
        <v>24.7</v>
      </c>
      <c r="F1569">
        <v>24.7</v>
      </c>
      <c r="G1569">
        <f t="shared" si="195"/>
        <v>19.606999999999999</v>
      </c>
      <c r="H1569">
        <f t="shared" si="196"/>
        <v>1</v>
      </c>
      <c r="I1569">
        <f>Parameters!$B$1*H1569^(1/Parameters!$B$2)</f>
        <v>2.0499999999999998</v>
      </c>
      <c r="J1569" s="4">
        <v>9.2590000000000003</v>
      </c>
      <c r="K1569" s="5">
        <v>9.468</v>
      </c>
      <c r="L1569">
        <f t="shared" si="197"/>
        <v>1</v>
      </c>
      <c r="M1569">
        <f>Parameters!$B$4/53*(1+Parameters!$C$5*COS(2*PI()*(C1569-1)/53+Parameters!$C$6))</f>
        <v>4716981.1320754718</v>
      </c>
      <c r="N1569">
        <f t="shared" si="198"/>
        <v>0</v>
      </c>
      <c r="O1569" s="4">
        <v>187.39099999999999</v>
      </c>
      <c r="P1569">
        <f t="shared" si="199"/>
        <v>0.92389117873271931</v>
      </c>
    </row>
    <row r="1570" spans="1:16" x14ac:dyDescent="0.3">
      <c r="A1570">
        <v>10970</v>
      </c>
      <c r="B1570" s="1">
        <f t="shared" si="192"/>
        <v>54800</v>
      </c>
      <c r="C1570">
        <f t="shared" si="193"/>
        <v>3</v>
      </c>
      <c r="D1570" s="2">
        <f t="shared" si="194"/>
        <v>1</v>
      </c>
      <c r="E1570" s="4">
        <v>24.7</v>
      </c>
      <c r="F1570">
        <v>24.7</v>
      </c>
      <c r="G1570">
        <f t="shared" si="195"/>
        <v>19.606999999999999</v>
      </c>
      <c r="H1570">
        <f t="shared" si="196"/>
        <v>1</v>
      </c>
      <c r="I1570">
        <f>Parameters!$B$1*H1570^(1/Parameters!$B$2)</f>
        <v>2.0499999999999998</v>
      </c>
      <c r="J1570" s="4">
        <v>9.2590000000000003</v>
      </c>
      <c r="K1570" s="5">
        <v>9.1470000000000002</v>
      </c>
      <c r="L1570">
        <f t="shared" si="197"/>
        <v>0.9879036613025165</v>
      </c>
      <c r="M1570">
        <f>Parameters!$B$4/53*(1+Parameters!$C$5*COS(2*PI()*(C1570-1)/53+Parameters!$C$6))</f>
        <v>4716981.1320754718</v>
      </c>
      <c r="N1570">
        <f t="shared" si="198"/>
        <v>2.0378499670570795E-2</v>
      </c>
      <c r="O1570" s="4">
        <v>194.518</v>
      </c>
      <c r="P1570">
        <f t="shared" si="199"/>
        <v>0.95902932533969665</v>
      </c>
    </row>
    <row r="1571" spans="1:16" x14ac:dyDescent="0.3">
      <c r="A1571">
        <v>10977</v>
      </c>
      <c r="B1571" s="1">
        <f t="shared" si="192"/>
        <v>54807</v>
      </c>
      <c r="C1571">
        <f t="shared" si="193"/>
        <v>4</v>
      </c>
      <c r="D1571" s="2">
        <f t="shared" si="194"/>
        <v>1</v>
      </c>
      <c r="E1571" s="4">
        <v>24.7</v>
      </c>
      <c r="F1571">
        <v>24.7</v>
      </c>
      <c r="G1571">
        <f t="shared" si="195"/>
        <v>19.606999999999999</v>
      </c>
      <c r="H1571">
        <f t="shared" si="196"/>
        <v>1</v>
      </c>
      <c r="I1571">
        <f>Parameters!$B$1*H1571^(1/Parameters!$B$2)</f>
        <v>2.0499999999999998</v>
      </c>
      <c r="J1571" s="4">
        <v>9.2590000000000003</v>
      </c>
      <c r="K1571" s="5">
        <v>9.1660000000000004</v>
      </c>
      <c r="L1571">
        <f t="shared" si="197"/>
        <v>0.98995571876012534</v>
      </c>
      <c r="M1571">
        <f>Parameters!$B$4/53*(1+Parameters!$C$5*COS(2*PI()*(C1571-1)/53+Parameters!$C$6))</f>
        <v>4716981.1320754718</v>
      </c>
      <c r="N1571">
        <f t="shared" si="198"/>
        <v>1.6921432762170344E-2</v>
      </c>
      <c r="O1571" s="4">
        <v>197.179</v>
      </c>
      <c r="P1571">
        <f t="shared" si="199"/>
        <v>0.97214881574536061</v>
      </c>
    </row>
    <row r="1572" spans="1:16" x14ac:dyDescent="0.3">
      <c r="A1572">
        <v>10984</v>
      </c>
      <c r="B1572" s="1">
        <f t="shared" si="192"/>
        <v>54814</v>
      </c>
      <c r="C1572">
        <f t="shared" si="193"/>
        <v>5</v>
      </c>
      <c r="D1572" s="2">
        <f t="shared" si="194"/>
        <v>1</v>
      </c>
      <c r="E1572" s="4">
        <v>24.7</v>
      </c>
      <c r="F1572">
        <v>24.7</v>
      </c>
      <c r="G1572">
        <f t="shared" si="195"/>
        <v>19.606999999999999</v>
      </c>
      <c r="H1572">
        <f t="shared" si="196"/>
        <v>1</v>
      </c>
      <c r="I1572">
        <f>Parameters!$B$1*H1572^(1/Parameters!$B$2)</f>
        <v>2.0499999999999998</v>
      </c>
      <c r="J1572" s="4">
        <v>9.2590000000000003</v>
      </c>
      <c r="K1572" s="5">
        <v>9.1579999999999995</v>
      </c>
      <c r="L1572">
        <f t="shared" si="197"/>
        <v>0.98909169456744783</v>
      </c>
      <c r="M1572">
        <f>Parameters!$B$4/53*(1+Parameters!$C$5*COS(2*PI()*(C1572-1)/53+Parameters!$C$6))</f>
        <v>4716981.1320754718</v>
      </c>
      <c r="N1572">
        <f t="shared" si="198"/>
        <v>1.8377039881497016E-2</v>
      </c>
      <c r="O1572" s="4">
        <v>202.018</v>
      </c>
      <c r="P1572">
        <f t="shared" si="199"/>
        <v>0.99600646853491626</v>
      </c>
    </row>
    <row r="1573" spans="1:16" x14ac:dyDescent="0.3">
      <c r="A1573">
        <v>10991</v>
      </c>
      <c r="B1573" s="1">
        <f t="shared" si="192"/>
        <v>54821</v>
      </c>
      <c r="C1573">
        <f t="shared" si="193"/>
        <v>6</v>
      </c>
      <c r="D1573" s="2">
        <f t="shared" si="194"/>
        <v>2</v>
      </c>
      <c r="E1573" s="4">
        <v>24.4</v>
      </c>
      <c r="F1573">
        <v>24.4</v>
      </c>
      <c r="G1573">
        <f t="shared" si="195"/>
        <v>19.306999999999999</v>
      </c>
      <c r="H1573">
        <f t="shared" si="196"/>
        <v>1</v>
      </c>
      <c r="I1573">
        <f>Parameters!$B$1*H1573^(1/Parameters!$B$2)</f>
        <v>2.0499999999999998</v>
      </c>
      <c r="J1573" s="4">
        <v>9.2590000000000003</v>
      </c>
      <c r="K1573" s="5">
        <v>238.501</v>
      </c>
      <c r="L1573">
        <f t="shared" si="197"/>
        <v>1</v>
      </c>
      <c r="M1573">
        <f>Parameters!$B$4/53*(1+Parameters!$C$5*COS(2*PI()*(C1573-1)/53+Parameters!$C$6))</f>
        <v>4716981.1320754718</v>
      </c>
      <c r="N1573">
        <f t="shared" si="198"/>
        <v>0</v>
      </c>
      <c r="O1573" s="4">
        <v>202.126</v>
      </c>
      <c r="P1573">
        <f t="shared" si="199"/>
        <v>0.9965389393969275</v>
      </c>
    </row>
    <row r="1574" spans="1:16" x14ac:dyDescent="0.3">
      <c r="A1574">
        <v>10998</v>
      </c>
      <c r="B1574" s="1">
        <f t="shared" si="192"/>
        <v>54828</v>
      </c>
      <c r="C1574">
        <f t="shared" si="193"/>
        <v>7</v>
      </c>
      <c r="D1574" s="2">
        <f t="shared" si="194"/>
        <v>2</v>
      </c>
      <c r="E1574" s="4">
        <v>24.4</v>
      </c>
      <c r="F1574">
        <v>24.4</v>
      </c>
      <c r="G1574">
        <f t="shared" si="195"/>
        <v>19.306999999999999</v>
      </c>
      <c r="H1574">
        <f t="shared" si="196"/>
        <v>1</v>
      </c>
      <c r="I1574">
        <f>Parameters!$B$1*H1574^(1/Parameters!$B$2)</f>
        <v>2.0499999999999998</v>
      </c>
      <c r="J1574" s="4">
        <v>9.2590000000000003</v>
      </c>
      <c r="K1574" s="5">
        <v>222.54</v>
      </c>
      <c r="L1574">
        <f t="shared" si="197"/>
        <v>1</v>
      </c>
      <c r="M1574">
        <f>Parameters!$B$4/53*(1+Parameters!$C$5*COS(2*PI()*(C1574-1)/53+Parameters!$C$6))</f>
        <v>4716981.1320754718</v>
      </c>
      <c r="N1574">
        <f t="shared" si="198"/>
        <v>0</v>
      </c>
      <c r="O1574" s="4">
        <v>202.126</v>
      </c>
      <c r="P1574">
        <f t="shared" si="199"/>
        <v>0.9965389393969275</v>
      </c>
    </row>
    <row r="1575" spans="1:16" x14ac:dyDescent="0.3">
      <c r="A1575">
        <v>11005</v>
      </c>
      <c r="B1575" s="1">
        <f t="shared" si="192"/>
        <v>54835</v>
      </c>
      <c r="C1575">
        <f t="shared" si="193"/>
        <v>8</v>
      </c>
      <c r="D1575" s="2">
        <f t="shared" si="194"/>
        <v>2</v>
      </c>
      <c r="E1575" s="4">
        <v>24.4</v>
      </c>
      <c r="F1575">
        <v>24.4</v>
      </c>
      <c r="G1575">
        <f t="shared" si="195"/>
        <v>19.306999999999999</v>
      </c>
      <c r="H1575">
        <f t="shared" si="196"/>
        <v>1</v>
      </c>
      <c r="I1575">
        <f>Parameters!$B$1*H1575^(1/Parameters!$B$2)</f>
        <v>2.0499999999999998</v>
      </c>
      <c r="J1575" s="4">
        <v>9.2590000000000003</v>
      </c>
      <c r="K1575" s="5">
        <v>199.839</v>
      </c>
      <c r="L1575">
        <f t="shared" si="197"/>
        <v>1</v>
      </c>
      <c r="M1575">
        <f>Parameters!$B$4/53*(1+Parameters!$C$5*COS(2*PI()*(C1575-1)/53+Parameters!$C$6))</f>
        <v>4716981.1320754718</v>
      </c>
      <c r="N1575">
        <f t="shared" si="198"/>
        <v>0</v>
      </c>
      <c r="O1575" s="4">
        <v>202.126</v>
      </c>
      <c r="P1575">
        <f t="shared" si="199"/>
        <v>0.9965389393969275</v>
      </c>
    </row>
    <row r="1576" spans="1:16" x14ac:dyDescent="0.3">
      <c r="A1576">
        <v>11012</v>
      </c>
      <c r="B1576" s="1">
        <f t="shared" si="192"/>
        <v>54842</v>
      </c>
      <c r="C1576">
        <f t="shared" si="193"/>
        <v>9</v>
      </c>
      <c r="D1576" s="2">
        <f t="shared" si="194"/>
        <v>2</v>
      </c>
      <c r="E1576" s="4">
        <v>24.4</v>
      </c>
      <c r="F1576">
        <v>24.4</v>
      </c>
      <c r="G1576">
        <f t="shared" si="195"/>
        <v>19.306999999999999</v>
      </c>
      <c r="H1576">
        <f t="shared" si="196"/>
        <v>1</v>
      </c>
      <c r="I1576">
        <f>Parameters!$B$1*H1576^(1/Parameters!$B$2)</f>
        <v>2.0499999999999998</v>
      </c>
      <c r="J1576" s="4">
        <v>9.2590000000000003</v>
      </c>
      <c r="K1576" s="5">
        <v>124.068</v>
      </c>
      <c r="L1576">
        <f t="shared" si="197"/>
        <v>1</v>
      </c>
      <c r="M1576">
        <f>Parameters!$B$4/53*(1+Parameters!$C$5*COS(2*PI()*(C1576-1)/53+Parameters!$C$6))</f>
        <v>4716981.1320754718</v>
      </c>
      <c r="N1576">
        <f t="shared" si="198"/>
        <v>0</v>
      </c>
      <c r="O1576" s="4">
        <v>202.126</v>
      </c>
      <c r="P1576">
        <f t="shared" si="199"/>
        <v>0.9965389393969275</v>
      </c>
    </row>
    <row r="1577" spans="1:16" x14ac:dyDescent="0.3">
      <c r="A1577">
        <v>11019</v>
      </c>
      <c r="B1577" s="1">
        <f t="shared" si="192"/>
        <v>54849</v>
      </c>
      <c r="C1577">
        <f t="shared" si="193"/>
        <v>10</v>
      </c>
      <c r="D1577" s="2">
        <f t="shared" si="194"/>
        <v>3</v>
      </c>
      <c r="E1577" s="4">
        <v>24.1</v>
      </c>
      <c r="F1577">
        <v>24.1</v>
      </c>
      <c r="G1577">
        <f t="shared" si="195"/>
        <v>19.007000000000001</v>
      </c>
      <c r="H1577">
        <f t="shared" si="196"/>
        <v>1</v>
      </c>
      <c r="I1577">
        <f>Parameters!$B$1*H1577^(1/Parameters!$B$2)</f>
        <v>2.0499999999999998</v>
      </c>
      <c r="J1577" s="4">
        <v>9.2590000000000003</v>
      </c>
      <c r="K1577" s="5">
        <v>71.896000000000001</v>
      </c>
      <c r="L1577">
        <f t="shared" si="197"/>
        <v>1</v>
      </c>
      <c r="M1577">
        <f>Parameters!$B$4/53*(1+Parameters!$C$5*COS(2*PI()*(C1577-1)/53+Parameters!$C$6))</f>
        <v>4716981.1320754718</v>
      </c>
      <c r="N1577">
        <f t="shared" si="198"/>
        <v>0</v>
      </c>
      <c r="O1577" s="4">
        <v>202.13</v>
      </c>
      <c r="P1577">
        <f t="shared" si="199"/>
        <v>0.99655866053996489</v>
      </c>
    </row>
    <row r="1578" spans="1:16" x14ac:dyDescent="0.3">
      <c r="A1578">
        <v>11026</v>
      </c>
      <c r="B1578" s="1">
        <f t="shared" si="192"/>
        <v>54856</v>
      </c>
      <c r="C1578">
        <f t="shared" si="193"/>
        <v>11</v>
      </c>
      <c r="D1578" s="2">
        <f t="shared" si="194"/>
        <v>3</v>
      </c>
      <c r="E1578" s="4">
        <v>24.1</v>
      </c>
      <c r="F1578">
        <v>24.1</v>
      </c>
      <c r="G1578">
        <f t="shared" si="195"/>
        <v>19.007000000000001</v>
      </c>
      <c r="H1578">
        <f t="shared" si="196"/>
        <v>1</v>
      </c>
      <c r="I1578">
        <f>Parameters!$B$1*H1578^(1/Parameters!$B$2)</f>
        <v>2.0499999999999998</v>
      </c>
      <c r="J1578" s="4">
        <v>9.2590000000000003</v>
      </c>
      <c r="K1578" s="5">
        <v>53.622999999999998</v>
      </c>
      <c r="L1578">
        <f t="shared" si="197"/>
        <v>1</v>
      </c>
      <c r="M1578">
        <f>Parameters!$B$4/53*(1+Parameters!$C$5*COS(2*PI()*(C1578-1)/53+Parameters!$C$6))</f>
        <v>4716981.1320754718</v>
      </c>
      <c r="N1578">
        <f t="shared" si="198"/>
        <v>0</v>
      </c>
      <c r="O1578" s="4">
        <v>202.13</v>
      </c>
      <c r="P1578">
        <f t="shared" si="199"/>
        <v>0.99655866053996489</v>
      </c>
    </row>
    <row r="1579" spans="1:16" x14ac:dyDescent="0.3">
      <c r="A1579">
        <v>11033</v>
      </c>
      <c r="B1579" s="1">
        <f t="shared" si="192"/>
        <v>54863</v>
      </c>
      <c r="C1579">
        <f t="shared" si="193"/>
        <v>12</v>
      </c>
      <c r="D1579" s="2">
        <f t="shared" si="194"/>
        <v>3</v>
      </c>
      <c r="E1579" s="4">
        <v>24.1</v>
      </c>
      <c r="F1579">
        <v>24.1</v>
      </c>
      <c r="G1579">
        <f t="shared" si="195"/>
        <v>19.007000000000001</v>
      </c>
      <c r="H1579">
        <f t="shared" si="196"/>
        <v>1</v>
      </c>
      <c r="I1579">
        <f>Parameters!$B$1*H1579^(1/Parameters!$B$2)</f>
        <v>2.0499999999999998</v>
      </c>
      <c r="J1579" s="4">
        <v>9.2590000000000003</v>
      </c>
      <c r="K1579" s="5">
        <v>60.656999999999996</v>
      </c>
      <c r="L1579">
        <f t="shared" si="197"/>
        <v>1</v>
      </c>
      <c r="M1579">
        <f>Parameters!$B$4/53*(1+Parameters!$C$5*COS(2*PI()*(C1579-1)/53+Parameters!$C$6))</f>
        <v>4716981.1320754718</v>
      </c>
      <c r="N1579">
        <f t="shared" si="198"/>
        <v>0</v>
      </c>
      <c r="O1579" s="4">
        <v>202.13</v>
      </c>
      <c r="P1579">
        <f t="shared" si="199"/>
        <v>0.99655866053996489</v>
      </c>
    </row>
    <row r="1580" spans="1:16" x14ac:dyDescent="0.3">
      <c r="A1580">
        <v>11040</v>
      </c>
      <c r="B1580" s="1">
        <f t="shared" si="192"/>
        <v>54870</v>
      </c>
      <c r="C1580">
        <f t="shared" si="193"/>
        <v>13</v>
      </c>
      <c r="D1580" s="2">
        <f t="shared" si="194"/>
        <v>3</v>
      </c>
      <c r="E1580" s="4">
        <v>24.1</v>
      </c>
      <c r="F1580">
        <v>24.1</v>
      </c>
      <c r="G1580">
        <f t="shared" si="195"/>
        <v>19.007000000000001</v>
      </c>
      <c r="H1580">
        <f t="shared" si="196"/>
        <v>1</v>
      </c>
      <c r="I1580">
        <f>Parameters!$B$1*H1580^(1/Parameters!$B$2)</f>
        <v>2.0499999999999998</v>
      </c>
      <c r="J1580" s="4">
        <v>9.2590000000000003</v>
      </c>
      <c r="K1580" s="5">
        <v>48.088999999999999</v>
      </c>
      <c r="L1580">
        <f t="shared" si="197"/>
        <v>1</v>
      </c>
      <c r="M1580">
        <f>Parameters!$B$4/53*(1+Parameters!$C$5*COS(2*PI()*(C1580-1)/53+Parameters!$C$6))</f>
        <v>4716981.1320754718</v>
      </c>
      <c r="N1580">
        <f t="shared" si="198"/>
        <v>0</v>
      </c>
      <c r="O1580" s="4">
        <v>202.13</v>
      </c>
      <c r="P1580">
        <f t="shared" si="199"/>
        <v>0.99655866053996489</v>
      </c>
    </row>
    <row r="1581" spans="1:16" x14ac:dyDescent="0.3">
      <c r="A1581">
        <v>11047</v>
      </c>
      <c r="B1581" s="1">
        <f t="shared" si="192"/>
        <v>54877</v>
      </c>
      <c r="C1581">
        <f t="shared" si="193"/>
        <v>14</v>
      </c>
      <c r="D1581" s="2">
        <f t="shared" si="194"/>
        <v>3</v>
      </c>
      <c r="E1581" s="4">
        <v>24.1</v>
      </c>
      <c r="F1581">
        <v>24.1</v>
      </c>
      <c r="G1581">
        <f t="shared" si="195"/>
        <v>19.007000000000001</v>
      </c>
      <c r="H1581">
        <f t="shared" si="196"/>
        <v>1</v>
      </c>
      <c r="I1581">
        <f>Parameters!$B$1*H1581^(1/Parameters!$B$2)</f>
        <v>2.0499999999999998</v>
      </c>
      <c r="J1581" s="4">
        <v>9.2590000000000003</v>
      </c>
      <c r="K1581" s="5">
        <v>32.061</v>
      </c>
      <c r="L1581">
        <f t="shared" si="197"/>
        <v>1</v>
      </c>
      <c r="M1581">
        <f>Parameters!$B$4/53*(1+Parameters!$C$5*COS(2*PI()*(C1581-1)/53+Parameters!$C$6))</f>
        <v>4716981.1320754718</v>
      </c>
      <c r="N1581">
        <f t="shared" si="198"/>
        <v>0</v>
      </c>
      <c r="O1581" s="4">
        <v>202.13</v>
      </c>
      <c r="P1581">
        <f t="shared" si="199"/>
        <v>0.99655866053996489</v>
      </c>
    </row>
    <row r="1582" spans="1:16" x14ac:dyDescent="0.3">
      <c r="A1582">
        <v>11054</v>
      </c>
      <c r="B1582" s="1">
        <f t="shared" si="192"/>
        <v>54884</v>
      </c>
      <c r="C1582">
        <f t="shared" si="193"/>
        <v>15</v>
      </c>
      <c r="D1582" s="2">
        <f t="shared" si="194"/>
        <v>4</v>
      </c>
      <c r="E1582" s="4">
        <v>24.1</v>
      </c>
      <c r="F1582">
        <v>24.1</v>
      </c>
      <c r="G1582">
        <f t="shared" si="195"/>
        <v>19.007000000000001</v>
      </c>
      <c r="H1582">
        <f t="shared" si="196"/>
        <v>1</v>
      </c>
      <c r="I1582">
        <f>Parameters!$B$1*H1582^(1/Parameters!$B$2)</f>
        <v>2.0499999999999998</v>
      </c>
      <c r="J1582" s="4">
        <v>9.2590000000000003</v>
      </c>
      <c r="K1582" s="5">
        <v>24.042000000000002</v>
      </c>
      <c r="L1582">
        <f t="shared" si="197"/>
        <v>1</v>
      </c>
      <c r="M1582">
        <f>Parameters!$B$4/53*(1+Parameters!$C$5*COS(2*PI()*(C1582-1)/53+Parameters!$C$6))</f>
        <v>4716981.1320754718</v>
      </c>
      <c r="N1582">
        <f t="shared" si="198"/>
        <v>0</v>
      </c>
      <c r="O1582" s="4">
        <v>202.12700000000001</v>
      </c>
      <c r="P1582">
        <f t="shared" si="199"/>
        <v>0.99654386968268682</v>
      </c>
    </row>
    <row r="1583" spans="1:16" x14ac:dyDescent="0.3">
      <c r="A1583">
        <v>11061</v>
      </c>
      <c r="B1583" s="1">
        <f t="shared" si="192"/>
        <v>54891</v>
      </c>
      <c r="C1583">
        <f t="shared" si="193"/>
        <v>16</v>
      </c>
      <c r="D1583" s="2">
        <f t="shared" si="194"/>
        <v>4</v>
      </c>
      <c r="E1583" s="4">
        <v>24.1</v>
      </c>
      <c r="F1583">
        <v>24.1</v>
      </c>
      <c r="G1583">
        <f t="shared" si="195"/>
        <v>19.007000000000001</v>
      </c>
      <c r="H1583">
        <f t="shared" si="196"/>
        <v>1</v>
      </c>
      <c r="I1583">
        <f>Parameters!$B$1*H1583^(1/Parameters!$B$2)</f>
        <v>2.0499999999999998</v>
      </c>
      <c r="J1583" s="4">
        <v>9.2590000000000003</v>
      </c>
      <c r="K1583" s="5">
        <v>24.201000000000001</v>
      </c>
      <c r="L1583">
        <f t="shared" si="197"/>
        <v>1</v>
      </c>
      <c r="M1583">
        <f>Parameters!$B$4/53*(1+Parameters!$C$5*COS(2*PI()*(C1583-1)/53+Parameters!$C$6))</f>
        <v>4716981.1320754718</v>
      </c>
      <c r="N1583">
        <f t="shared" si="198"/>
        <v>0</v>
      </c>
      <c r="O1583" s="4">
        <v>202.12700000000001</v>
      </c>
      <c r="P1583">
        <f t="shared" si="199"/>
        <v>0.99654386968268682</v>
      </c>
    </row>
    <row r="1584" spans="1:16" x14ac:dyDescent="0.3">
      <c r="A1584">
        <v>11068</v>
      </c>
      <c r="B1584" s="1">
        <f t="shared" si="192"/>
        <v>54898</v>
      </c>
      <c r="C1584">
        <f t="shared" si="193"/>
        <v>17</v>
      </c>
      <c r="D1584" s="2">
        <f t="shared" si="194"/>
        <v>4</v>
      </c>
      <c r="E1584" s="4">
        <v>24.1</v>
      </c>
      <c r="F1584">
        <v>24.1</v>
      </c>
      <c r="G1584">
        <f t="shared" si="195"/>
        <v>19.007000000000001</v>
      </c>
      <c r="H1584">
        <f t="shared" si="196"/>
        <v>1</v>
      </c>
      <c r="I1584">
        <f>Parameters!$B$1*H1584^(1/Parameters!$B$2)</f>
        <v>2.0499999999999998</v>
      </c>
      <c r="J1584" s="4">
        <v>9.2590000000000003</v>
      </c>
      <c r="K1584" s="5">
        <v>28.407</v>
      </c>
      <c r="L1584">
        <f t="shared" si="197"/>
        <v>1</v>
      </c>
      <c r="M1584">
        <f>Parameters!$B$4/53*(1+Parameters!$C$5*COS(2*PI()*(C1584-1)/53+Parameters!$C$6))</f>
        <v>4716981.1320754718</v>
      </c>
      <c r="N1584">
        <f t="shared" si="198"/>
        <v>0</v>
      </c>
      <c r="O1584" s="4">
        <v>202.12700000000001</v>
      </c>
      <c r="P1584">
        <f t="shared" si="199"/>
        <v>0.99654386968268682</v>
      </c>
    </row>
    <row r="1585" spans="1:16" x14ac:dyDescent="0.3">
      <c r="A1585">
        <v>11075</v>
      </c>
      <c r="B1585" s="1">
        <f t="shared" si="192"/>
        <v>54905</v>
      </c>
      <c r="C1585">
        <f t="shared" si="193"/>
        <v>18</v>
      </c>
      <c r="D1585" s="2">
        <f t="shared" si="194"/>
        <v>4</v>
      </c>
      <c r="E1585" s="4">
        <v>24.1</v>
      </c>
      <c r="F1585">
        <v>24.1</v>
      </c>
      <c r="G1585">
        <f t="shared" si="195"/>
        <v>19.007000000000001</v>
      </c>
      <c r="H1585">
        <f t="shared" si="196"/>
        <v>1</v>
      </c>
      <c r="I1585">
        <f>Parameters!$B$1*H1585^(1/Parameters!$B$2)</f>
        <v>2.0499999999999998</v>
      </c>
      <c r="J1585" s="4">
        <v>9.2590000000000003</v>
      </c>
      <c r="K1585" s="5">
        <v>56.634</v>
      </c>
      <c r="L1585">
        <f t="shared" si="197"/>
        <v>1</v>
      </c>
      <c r="M1585">
        <f>Parameters!$B$4/53*(1+Parameters!$C$5*COS(2*PI()*(C1585-1)/53+Parameters!$C$6))</f>
        <v>4716981.1320754718</v>
      </c>
      <c r="N1585">
        <f t="shared" si="198"/>
        <v>0</v>
      </c>
      <c r="O1585" s="4">
        <v>202.12700000000001</v>
      </c>
      <c r="P1585">
        <f t="shared" si="199"/>
        <v>0.99654386968268682</v>
      </c>
    </row>
    <row r="1586" spans="1:16" x14ac:dyDescent="0.3">
      <c r="A1586">
        <v>11082</v>
      </c>
      <c r="B1586" s="1">
        <f t="shared" si="192"/>
        <v>54912</v>
      </c>
      <c r="C1586">
        <f t="shared" si="193"/>
        <v>19</v>
      </c>
      <c r="D1586" s="2">
        <f t="shared" si="194"/>
        <v>5</v>
      </c>
      <c r="E1586" s="4">
        <v>25.1</v>
      </c>
      <c r="F1586">
        <v>25.1</v>
      </c>
      <c r="G1586">
        <f t="shared" si="195"/>
        <v>20.007000000000001</v>
      </c>
      <c r="H1586">
        <f t="shared" si="196"/>
        <v>1</v>
      </c>
      <c r="I1586">
        <f>Parameters!$B$1*H1586^(1/Parameters!$B$2)</f>
        <v>2.0499999999999998</v>
      </c>
      <c r="J1586" s="4">
        <v>9.2590000000000003</v>
      </c>
      <c r="K1586" s="5">
        <v>24.527999999999999</v>
      </c>
      <c r="L1586">
        <f t="shared" si="197"/>
        <v>1</v>
      </c>
      <c r="M1586">
        <f>Parameters!$B$4/53*(1+Parameters!$C$5*COS(2*PI()*(C1586-1)/53+Parameters!$C$6))</f>
        <v>4716981.1320754718</v>
      </c>
      <c r="N1586">
        <f t="shared" si="198"/>
        <v>0</v>
      </c>
      <c r="O1586" s="4">
        <v>202.08600000000001</v>
      </c>
      <c r="P1586">
        <f t="shared" si="199"/>
        <v>0.99634172796655296</v>
      </c>
    </row>
    <row r="1587" spans="1:16" x14ac:dyDescent="0.3">
      <c r="A1587">
        <v>11089</v>
      </c>
      <c r="B1587" s="1">
        <f t="shared" si="192"/>
        <v>54919</v>
      </c>
      <c r="C1587">
        <f t="shared" si="193"/>
        <v>20</v>
      </c>
      <c r="D1587" s="2">
        <f t="shared" si="194"/>
        <v>5</v>
      </c>
      <c r="E1587" s="4">
        <v>25.1</v>
      </c>
      <c r="F1587">
        <v>25.1</v>
      </c>
      <c r="G1587">
        <f t="shared" si="195"/>
        <v>20.007000000000001</v>
      </c>
      <c r="H1587">
        <f t="shared" si="196"/>
        <v>1</v>
      </c>
      <c r="I1587">
        <f>Parameters!$B$1*H1587^(1/Parameters!$B$2)</f>
        <v>2.0499999999999998</v>
      </c>
      <c r="J1587" s="4">
        <v>9.2590000000000003</v>
      </c>
      <c r="K1587" s="5">
        <v>17.986999999999998</v>
      </c>
      <c r="L1587">
        <f t="shared" si="197"/>
        <v>1</v>
      </c>
      <c r="M1587">
        <f>Parameters!$B$4/53*(1+Parameters!$C$5*COS(2*PI()*(C1587-1)/53+Parameters!$C$6))</f>
        <v>4716981.1320754718</v>
      </c>
      <c r="N1587">
        <f t="shared" si="198"/>
        <v>0</v>
      </c>
      <c r="O1587" s="4">
        <v>202.08600000000001</v>
      </c>
      <c r="P1587">
        <f t="shared" si="199"/>
        <v>0.99634172796655296</v>
      </c>
    </row>
    <row r="1588" spans="1:16" x14ac:dyDescent="0.3">
      <c r="A1588">
        <v>11096</v>
      </c>
      <c r="B1588" s="1">
        <f t="shared" si="192"/>
        <v>54926</v>
      </c>
      <c r="C1588">
        <f t="shared" si="193"/>
        <v>21</v>
      </c>
      <c r="D1588" s="2">
        <f t="shared" si="194"/>
        <v>5</v>
      </c>
      <c r="E1588" s="4">
        <v>25.1</v>
      </c>
      <c r="F1588">
        <v>25.1</v>
      </c>
      <c r="G1588">
        <f t="shared" si="195"/>
        <v>20.007000000000001</v>
      </c>
      <c r="H1588">
        <f t="shared" si="196"/>
        <v>1</v>
      </c>
      <c r="I1588">
        <f>Parameters!$B$1*H1588^(1/Parameters!$B$2)</f>
        <v>2.0499999999999998</v>
      </c>
      <c r="J1588" s="4">
        <v>9.2590000000000003</v>
      </c>
      <c r="K1588" s="5">
        <v>31.959</v>
      </c>
      <c r="L1588">
        <f t="shared" si="197"/>
        <v>1</v>
      </c>
      <c r="M1588">
        <f>Parameters!$B$4/53*(1+Parameters!$C$5*COS(2*PI()*(C1588-1)/53+Parameters!$C$6))</f>
        <v>4716981.1320754718</v>
      </c>
      <c r="N1588">
        <f t="shared" si="198"/>
        <v>0</v>
      </c>
      <c r="O1588" s="4">
        <v>202.08600000000001</v>
      </c>
      <c r="P1588">
        <f t="shared" si="199"/>
        <v>0.99634172796655296</v>
      </c>
    </row>
    <row r="1589" spans="1:16" x14ac:dyDescent="0.3">
      <c r="A1589">
        <v>11103</v>
      </c>
      <c r="B1589" s="1">
        <f t="shared" si="192"/>
        <v>54933</v>
      </c>
      <c r="C1589">
        <f t="shared" si="193"/>
        <v>22</v>
      </c>
      <c r="D1589" s="2">
        <f t="shared" si="194"/>
        <v>5</v>
      </c>
      <c r="E1589" s="4">
        <v>25.1</v>
      </c>
      <c r="F1589">
        <v>25.1</v>
      </c>
      <c r="G1589">
        <f t="shared" si="195"/>
        <v>20.007000000000001</v>
      </c>
      <c r="H1589">
        <f t="shared" si="196"/>
        <v>1</v>
      </c>
      <c r="I1589">
        <f>Parameters!$B$1*H1589^(1/Parameters!$B$2)</f>
        <v>2.0499999999999998</v>
      </c>
      <c r="J1589" s="4">
        <v>9.2590000000000003</v>
      </c>
      <c r="K1589" s="5">
        <v>26.780999999999999</v>
      </c>
      <c r="L1589">
        <f t="shared" si="197"/>
        <v>1</v>
      </c>
      <c r="M1589">
        <f>Parameters!$B$4/53*(1+Parameters!$C$5*COS(2*PI()*(C1589-1)/53+Parameters!$C$6))</f>
        <v>4716981.1320754718</v>
      </c>
      <c r="N1589">
        <f t="shared" si="198"/>
        <v>0</v>
      </c>
      <c r="O1589" s="4">
        <v>202.08600000000001</v>
      </c>
      <c r="P1589">
        <f t="shared" si="199"/>
        <v>0.99634172796655296</v>
      </c>
    </row>
    <row r="1590" spans="1:16" x14ac:dyDescent="0.3">
      <c r="A1590">
        <v>11110</v>
      </c>
      <c r="B1590" s="1">
        <f t="shared" si="192"/>
        <v>54940</v>
      </c>
      <c r="C1590">
        <f t="shared" si="193"/>
        <v>23</v>
      </c>
      <c r="D1590" s="2">
        <f t="shared" si="194"/>
        <v>6</v>
      </c>
      <c r="E1590" s="4">
        <v>25.3</v>
      </c>
      <c r="F1590">
        <v>25.390999999999998</v>
      </c>
      <c r="G1590">
        <f t="shared" si="195"/>
        <v>20.297999999999998</v>
      </c>
      <c r="H1590">
        <f t="shared" si="196"/>
        <v>1</v>
      </c>
      <c r="I1590">
        <f>Parameters!$B$1*H1590^(1/Parameters!$B$2)</f>
        <v>2.0499999999999998</v>
      </c>
      <c r="J1590" s="4">
        <v>9.2590000000000003</v>
      </c>
      <c r="K1590" s="5">
        <v>8.9860000000000007</v>
      </c>
      <c r="L1590">
        <f t="shared" si="197"/>
        <v>0.97051517442488389</v>
      </c>
      <c r="M1590">
        <f>Parameters!$B$4/53*(1+Parameters!$C$5*COS(2*PI()*(C1590-1)/53+Parameters!$C$6))</f>
        <v>4716981.1320754718</v>
      </c>
      <c r="N1590">
        <f t="shared" si="198"/>
        <v>4.9672592947016453E-2</v>
      </c>
      <c r="O1590" s="4">
        <v>201.86600000000001</v>
      </c>
      <c r="P1590">
        <f t="shared" si="199"/>
        <v>0.99525706509949319</v>
      </c>
    </row>
    <row r="1591" spans="1:16" x14ac:dyDescent="0.3">
      <c r="A1591">
        <v>11117</v>
      </c>
      <c r="B1591" s="1">
        <f t="shared" si="192"/>
        <v>54947</v>
      </c>
      <c r="C1591">
        <f t="shared" si="193"/>
        <v>24</v>
      </c>
      <c r="D1591" s="2">
        <f t="shared" si="194"/>
        <v>6</v>
      </c>
      <c r="E1591" s="4">
        <v>25.3</v>
      </c>
      <c r="F1591">
        <v>25.390999999999998</v>
      </c>
      <c r="G1591">
        <f t="shared" si="195"/>
        <v>20.297999999999998</v>
      </c>
      <c r="H1591">
        <f t="shared" si="196"/>
        <v>1</v>
      </c>
      <c r="I1591">
        <f>Parameters!$B$1*H1591^(1/Parameters!$B$2)</f>
        <v>2.0499999999999998</v>
      </c>
      <c r="J1591" s="4">
        <v>9.2590000000000003</v>
      </c>
      <c r="K1591" s="5">
        <v>7.4139999999999997</v>
      </c>
      <c r="L1591">
        <f t="shared" si="197"/>
        <v>0.80073442056377575</v>
      </c>
      <c r="M1591">
        <f>Parameters!$B$4/53*(1+Parameters!$C$5*COS(2*PI()*(C1591-1)/53+Parameters!$C$6))</f>
        <v>4716981.1320754718</v>
      </c>
      <c r="N1591">
        <f t="shared" si="198"/>
        <v>0.33569939189467157</v>
      </c>
      <c r="O1591" s="4">
        <v>196.48</v>
      </c>
      <c r="P1591">
        <f t="shared" si="199"/>
        <v>0.96870254599956607</v>
      </c>
    </row>
    <row r="1592" spans="1:16" x14ac:dyDescent="0.3">
      <c r="A1592">
        <v>11124</v>
      </c>
      <c r="B1592" s="1">
        <f t="shared" si="192"/>
        <v>54954</v>
      </c>
      <c r="C1592">
        <f t="shared" si="193"/>
        <v>25</v>
      </c>
      <c r="D1592" s="2">
        <f t="shared" si="194"/>
        <v>6</v>
      </c>
      <c r="E1592" s="4">
        <v>25.3</v>
      </c>
      <c r="F1592">
        <v>25.390999999999998</v>
      </c>
      <c r="G1592">
        <f t="shared" si="195"/>
        <v>20.297999999999998</v>
      </c>
      <c r="H1592">
        <f t="shared" si="196"/>
        <v>1</v>
      </c>
      <c r="I1592">
        <f>Parameters!$B$1*H1592^(1/Parameters!$B$2)</f>
        <v>2.0499999999999998</v>
      </c>
      <c r="J1592" s="4">
        <v>9.2590000000000003</v>
      </c>
      <c r="K1592" s="5">
        <v>6.8819999999999997</v>
      </c>
      <c r="L1592">
        <f t="shared" si="197"/>
        <v>0.74327681175072891</v>
      </c>
      <c r="M1592">
        <f>Parameters!$B$4/53*(1+Parameters!$C$5*COS(2*PI()*(C1592-1)/53+Parameters!$C$6))</f>
        <v>4716981.1320754718</v>
      </c>
      <c r="N1592">
        <f t="shared" si="198"/>
        <v>0.4324972653298832</v>
      </c>
      <c r="O1592" s="4">
        <v>192.87200000000001</v>
      </c>
      <c r="P1592">
        <f t="shared" si="199"/>
        <v>0.95091407497978586</v>
      </c>
    </row>
    <row r="1593" spans="1:16" x14ac:dyDescent="0.3">
      <c r="A1593">
        <v>11131</v>
      </c>
      <c r="B1593" s="1">
        <f t="shared" si="192"/>
        <v>54961</v>
      </c>
      <c r="C1593">
        <f t="shared" si="193"/>
        <v>26</v>
      </c>
      <c r="D1593" s="2">
        <f t="shared" si="194"/>
        <v>6</v>
      </c>
      <c r="E1593" s="4">
        <v>25.3</v>
      </c>
      <c r="F1593">
        <v>25.390999999999998</v>
      </c>
      <c r="G1593">
        <f t="shared" si="195"/>
        <v>20.297999999999998</v>
      </c>
      <c r="H1593">
        <f t="shared" si="196"/>
        <v>1</v>
      </c>
      <c r="I1593">
        <f>Parameters!$B$1*H1593^(1/Parameters!$B$2)</f>
        <v>2.0499999999999998</v>
      </c>
      <c r="J1593" s="4">
        <v>9.2590000000000003</v>
      </c>
      <c r="K1593" s="5">
        <v>6.8819999999999997</v>
      </c>
      <c r="L1593">
        <f t="shared" si="197"/>
        <v>0.74327681175072891</v>
      </c>
      <c r="M1593">
        <f>Parameters!$B$4/53*(1+Parameters!$C$5*COS(2*PI()*(C1593-1)/53+Parameters!$C$6))</f>
        <v>4716981.1320754718</v>
      </c>
      <c r="N1593">
        <f t="shared" si="198"/>
        <v>0.4324972653298832</v>
      </c>
      <c r="O1593" s="4">
        <v>189.44</v>
      </c>
      <c r="P1593">
        <f t="shared" si="199"/>
        <v>0.93399333425365327</v>
      </c>
    </row>
    <row r="1594" spans="1:16" x14ac:dyDescent="0.3">
      <c r="A1594">
        <v>11138</v>
      </c>
      <c r="B1594" s="1">
        <f t="shared" si="192"/>
        <v>54968</v>
      </c>
      <c r="C1594">
        <f t="shared" si="193"/>
        <v>27</v>
      </c>
      <c r="D1594" s="2">
        <f t="shared" si="194"/>
        <v>6</v>
      </c>
      <c r="E1594" s="4">
        <v>25.3</v>
      </c>
      <c r="F1594">
        <v>25.390999999999998</v>
      </c>
      <c r="G1594">
        <f t="shared" si="195"/>
        <v>20.297999999999998</v>
      </c>
      <c r="H1594">
        <f t="shared" si="196"/>
        <v>1</v>
      </c>
      <c r="I1594">
        <f>Parameters!$B$1*H1594^(1/Parameters!$B$2)</f>
        <v>2.0499999999999998</v>
      </c>
      <c r="J1594" s="4">
        <v>9.2590000000000003</v>
      </c>
      <c r="K1594" s="5">
        <v>6.8789999999999996</v>
      </c>
      <c r="L1594">
        <f t="shared" si="197"/>
        <v>0.74295280267847497</v>
      </c>
      <c r="M1594">
        <f>Parameters!$B$4/53*(1+Parameters!$C$5*COS(2*PI()*(C1594-1)/53+Parameters!$C$6))</f>
        <v>4716981.1320754718</v>
      </c>
      <c r="N1594">
        <f t="shared" si="198"/>
        <v>0.43304311799963052</v>
      </c>
      <c r="O1594" s="4">
        <v>186.72300000000001</v>
      </c>
      <c r="P1594">
        <f t="shared" si="199"/>
        <v>0.92059774784546522</v>
      </c>
    </row>
    <row r="1595" spans="1:16" x14ac:dyDescent="0.3">
      <c r="A1595">
        <v>11145</v>
      </c>
      <c r="B1595" s="1">
        <f t="shared" si="192"/>
        <v>54975</v>
      </c>
      <c r="C1595">
        <f t="shared" si="193"/>
        <v>28</v>
      </c>
      <c r="D1595" s="2">
        <f t="shared" si="194"/>
        <v>7</v>
      </c>
      <c r="E1595" s="4">
        <v>26</v>
      </c>
      <c r="F1595">
        <v>26.091000000000001</v>
      </c>
      <c r="G1595">
        <f t="shared" si="195"/>
        <v>20.998000000000001</v>
      </c>
      <c r="H1595">
        <f t="shared" si="196"/>
        <v>1</v>
      </c>
      <c r="I1595">
        <f>Parameters!$B$1*H1595^(1/Parameters!$B$2)</f>
        <v>2.0499999999999998</v>
      </c>
      <c r="J1595" s="4">
        <v>9.2590000000000003</v>
      </c>
      <c r="K1595" s="5">
        <v>6.8630000000000004</v>
      </c>
      <c r="L1595">
        <f t="shared" si="197"/>
        <v>0.74122475429312018</v>
      </c>
      <c r="M1595">
        <f>Parameters!$B$4/53*(1+Parameters!$C$5*COS(2*PI()*(C1595-1)/53+Parameters!$C$6))</f>
        <v>4716981.1320754718</v>
      </c>
      <c r="N1595">
        <f t="shared" si="198"/>
        <v>0.43595433223828345</v>
      </c>
      <c r="O1595" s="4">
        <v>187.666</v>
      </c>
      <c r="P1595">
        <f t="shared" si="199"/>
        <v>0.92524700731654408</v>
      </c>
    </row>
    <row r="1596" spans="1:16" x14ac:dyDescent="0.3">
      <c r="A1596">
        <v>11152</v>
      </c>
      <c r="B1596" s="1">
        <f t="shared" si="192"/>
        <v>54982</v>
      </c>
      <c r="C1596">
        <f t="shared" si="193"/>
        <v>29</v>
      </c>
      <c r="D1596" s="2">
        <f t="shared" si="194"/>
        <v>7</v>
      </c>
      <c r="E1596" s="4">
        <v>26</v>
      </c>
      <c r="F1596">
        <v>26.091000000000001</v>
      </c>
      <c r="G1596">
        <f t="shared" si="195"/>
        <v>20.998000000000001</v>
      </c>
      <c r="H1596">
        <f t="shared" si="196"/>
        <v>1</v>
      </c>
      <c r="I1596">
        <f>Parameters!$B$1*H1596^(1/Parameters!$B$2)</f>
        <v>2.0499999999999998</v>
      </c>
      <c r="J1596" s="4">
        <v>9.2590000000000003</v>
      </c>
      <c r="K1596" s="5">
        <v>6.8710000000000004</v>
      </c>
      <c r="L1596">
        <f t="shared" si="197"/>
        <v>0.74208877848579757</v>
      </c>
      <c r="M1596">
        <f>Parameters!$B$4/53*(1+Parameters!$C$5*COS(2*PI()*(C1596-1)/53+Parameters!$C$6))</f>
        <v>4716981.1320754718</v>
      </c>
      <c r="N1596">
        <f t="shared" si="198"/>
        <v>0.43449872511895699</v>
      </c>
      <c r="O1596" s="4">
        <v>186.482</v>
      </c>
      <c r="P1596">
        <f t="shared" si="199"/>
        <v>0.91940954897745875</v>
      </c>
    </row>
    <row r="1597" spans="1:16" x14ac:dyDescent="0.3">
      <c r="A1597">
        <v>11159</v>
      </c>
      <c r="B1597" s="1">
        <f t="shared" si="192"/>
        <v>54989</v>
      </c>
      <c r="C1597">
        <f t="shared" si="193"/>
        <v>30</v>
      </c>
      <c r="D1597" s="2">
        <f t="shared" si="194"/>
        <v>7</v>
      </c>
      <c r="E1597" s="4">
        <v>26</v>
      </c>
      <c r="F1597">
        <v>26.091000000000001</v>
      </c>
      <c r="G1597">
        <f t="shared" si="195"/>
        <v>20.998000000000001</v>
      </c>
      <c r="H1597">
        <f t="shared" si="196"/>
        <v>1</v>
      </c>
      <c r="I1597">
        <f>Parameters!$B$1*H1597^(1/Parameters!$B$2)</f>
        <v>2.0499999999999998</v>
      </c>
      <c r="J1597" s="4">
        <v>9.2590000000000003</v>
      </c>
      <c r="K1597" s="5">
        <v>6.8710000000000004</v>
      </c>
      <c r="L1597">
        <f t="shared" si="197"/>
        <v>0.74208877848579757</v>
      </c>
      <c r="M1597">
        <f>Parameters!$B$4/53*(1+Parameters!$C$5*COS(2*PI()*(C1597-1)/53+Parameters!$C$6))</f>
        <v>4716981.1320754718</v>
      </c>
      <c r="N1597">
        <f t="shared" si="198"/>
        <v>0.43449872511895699</v>
      </c>
      <c r="O1597" s="4">
        <v>185.352</v>
      </c>
      <c r="P1597">
        <f t="shared" si="199"/>
        <v>0.91383832606937898</v>
      </c>
    </row>
    <row r="1598" spans="1:16" x14ac:dyDescent="0.3">
      <c r="A1598">
        <v>11166</v>
      </c>
      <c r="B1598" s="1">
        <f t="shared" si="192"/>
        <v>54996</v>
      </c>
      <c r="C1598">
        <f t="shared" si="193"/>
        <v>31</v>
      </c>
      <c r="D1598" s="2">
        <f t="shared" si="194"/>
        <v>7</v>
      </c>
      <c r="E1598" s="4">
        <v>26</v>
      </c>
      <c r="F1598">
        <v>26.091000000000001</v>
      </c>
      <c r="G1598">
        <f t="shared" si="195"/>
        <v>20.998000000000001</v>
      </c>
      <c r="H1598">
        <f t="shared" si="196"/>
        <v>1</v>
      </c>
      <c r="I1598">
        <f>Parameters!$B$1*H1598^(1/Parameters!$B$2)</f>
        <v>2.0499999999999998</v>
      </c>
      <c r="J1598" s="4">
        <v>9.2590000000000003</v>
      </c>
      <c r="K1598" s="5">
        <v>6.8849999999999998</v>
      </c>
      <c r="L1598">
        <f t="shared" si="197"/>
        <v>0.74360082082298296</v>
      </c>
      <c r="M1598">
        <f>Parameters!$B$4/53*(1+Parameters!$C$5*COS(2*PI()*(C1598-1)/53+Parameters!$C$6))</f>
        <v>4716981.1320754718</v>
      </c>
      <c r="N1598">
        <f t="shared" si="198"/>
        <v>0.4319514126601357</v>
      </c>
      <c r="O1598" s="4">
        <v>180.92099999999999</v>
      </c>
      <c r="P1598">
        <f t="shared" si="199"/>
        <v>0.89199222986964322</v>
      </c>
    </row>
    <row r="1599" spans="1:16" x14ac:dyDescent="0.3">
      <c r="A1599">
        <v>11173</v>
      </c>
      <c r="B1599" s="1">
        <f t="shared" si="192"/>
        <v>55003</v>
      </c>
      <c r="C1599">
        <f t="shared" si="193"/>
        <v>32</v>
      </c>
      <c r="D1599" s="2">
        <f t="shared" si="194"/>
        <v>8</v>
      </c>
      <c r="E1599" s="4">
        <v>26.4</v>
      </c>
      <c r="F1599">
        <v>26.491</v>
      </c>
      <c r="G1599">
        <f t="shared" si="195"/>
        <v>21.398</v>
      </c>
      <c r="H1599">
        <f t="shared" si="196"/>
        <v>1</v>
      </c>
      <c r="I1599">
        <f>Parameters!$B$1*H1599^(1/Parameters!$B$2)</f>
        <v>2.0499999999999998</v>
      </c>
      <c r="J1599" s="4">
        <v>9.2590000000000003</v>
      </c>
      <c r="K1599" s="5">
        <v>6.8970000000000002</v>
      </c>
      <c r="L1599">
        <f t="shared" si="197"/>
        <v>0.74489685711199916</v>
      </c>
      <c r="M1599">
        <f>Parameters!$B$4/53*(1+Parameters!$C$5*COS(2*PI()*(C1599-1)/53+Parameters!$C$6))</f>
        <v>4716981.1320754718</v>
      </c>
      <c r="N1599">
        <f t="shared" si="198"/>
        <v>0.42976800198114579</v>
      </c>
      <c r="O1599" s="4">
        <v>173.57400000000001</v>
      </c>
      <c r="P1599">
        <f t="shared" si="199"/>
        <v>0.85576942039560622</v>
      </c>
    </row>
    <row r="1600" spans="1:16" x14ac:dyDescent="0.3">
      <c r="A1600">
        <v>11180</v>
      </c>
      <c r="B1600" s="1">
        <f t="shared" si="192"/>
        <v>55010</v>
      </c>
      <c r="C1600">
        <f t="shared" si="193"/>
        <v>33</v>
      </c>
      <c r="D1600" s="2">
        <f t="shared" si="194"/>
        <v>8</v>
      </c>
      <c r="E1600" s="4">
        <v>26.4</v>
      </c>
      <c r="F1600">
        <v>26.491</v>
      </c>
      <c r="G1600">
        <f t="shared" si="195"/>
        <v>21.398</v>
      </c>
      <c r="H1600">
        <f t="shared" si="196"/>
        <v>1</v>
      </c>
      <c r="I1600">
        <f>Parameters!$B$1*H1600^(1/Parameters!$B$2)</f>
        <v>2.0499999999999998</v>
      </c>
      <c r="J1600" s="4">
        <v>9.2590000000000003</v>
      </c>
      <c r="K1600" s="5">
        <v>6.9009999999999998</v>
      </c>
      <c r="L1600">
        <f t="shared" si="197"/>
        <v>0.74532886920833774</v>
      </c>
      <c r="M1600">
        <f>Parameters!$B$4/53*(1+Parameters!$C$5*COS(2*PI()*(C1600-1)/53+Parameters!$C$6))</f>
        <v>4716981.1320754718</v>
      </c>
      <c r="N1600">
        <f t="shared" si="198"/>
        <v>0.42904019842148278</v>
      </c>
      <c r="O1600" s="4">
        <v>165.124</v>
      </c>
      <c r="P1600">
        <f t="shared" si="199"/>
        <v>0.81410850572899207</v>
      </c>
    </row>
    <row r="1601" spans="1:16" x14ac:dyDescent="0.3">
      <c r="A1601">
        <v>11187</v>
      </c>
      <c r="B1601" s="1">
        <f t="shared" si="192"/>
        <v>55017</v>
      </c>
      <c r="C1601">
        <f t="shared" si="193"/>
        <v>34</v>
      </c>
      <c r="D1601" s="2">
        <f t="shared" si="194"/>
        <v>8</v>
      </c>
      <c r="E1601" s="4">
        <v>26.4</v>
      </c>
      <c r="F1601">
        <v>26.491</v>
      </c>
      <c r="G1601">
        <f t="shared" si="195"/>
        <v>21.398</v>
      </c>
      <c r="H1601">
        <f t="shared" si="196"/>
        <v>1</v>
      </c>
      <c r="I1601">
        <f>Parameters!$B$1*H1601^(1/Parameters!$B$2)</f>
        <v>2.0499999999999998</v>
      </c>
      <c r="J1601" s="4">
        <v>9.2590000000000003</v>
      </c>
      <c r="K1601" s="5">
        <v>6.899</v>
      </c>
      <c r="L1601">
        <f t="shared" si="197"/>
        <v>0.74511286316016845</v>
      </c>
      <c r="M1601">
        <f>Parameters!$B$4/53*(1+Parameters!$C$5*COS(2*PI()*(C1601-1)/53+Parameters!$C$6))</f>
        <v>4716981.1320754718</v>
      </c>
      <c r="N1601">
        <f t="shared" si="198"/>
        <v>0.42940410020131431</v>
      </c>
      <c r="O1601" s="4">
        <v>157.267</v>
      </c>
      <c r="P1601">
        <f t="shared" si="199"/>
        <v>0.77537125051767997</v>
      </c>
    </row>
    <row r="1602" spans="1:16" x14ac:dyDescent="0.3">
      <c r="A1602">
        <v>11194</v>
      </c>
      <c r="B1602" s="1">
        <f t="shared" si="192"/>
        <v>55024</v>
      </c>
      <c r="C1602">
        <f t="shared" si="193"/>
        <v>35</v>
      </c>
      <c r="D1602" s="2">
        <f t="shared" si="194"/>
        <v>8</v>
      </c>
      <c r="E1602" s="4">
        <v>26.4</v>
      </c>
      <c r="F1602">
        <v>26.491</v>
      </c>
      <c r="G1602">
        <f t="shared" si="195"/>
        <v>21.398</v>
      </c>
      <c r="H1602">
        <f t="shared" si="196"/>
        <v>1</v>
      </c>
      <c r="I1602">
        <f>Parameters!$B$1*H1602^(1/Parameters!$B$2)</f>
        <v>2.0499999999999998</v>
      </c>
      <c r="J1602" s="4">
        <v>9.2590000000000003</v>
      </c>
      <c r="K1602" s="5">
        <v>6.8920000000000003</v>
      </c>
      <c r="L1602">
        <f t="shared" si="197"/>
        <v>0.74435684199157581</v>
      </c>
      <c r="M1602">
        <f>Parameters!$B$4/53*(1+Parameters!$C$5*COS(2*PI()*(C1602-1)/53+Parameters!$C$6))</f>
        <v>4716981.1320754718</v>
      </c>
      <c r="N1602">
        <f t="shared" si="198"/>
        <v>0.43067775643072481</v>
      </c>
      <c r="O1602" s="4">
        <v>151.035</v>
      </c>
      <c r="P1602">
        <f t="shared" si="199"/>
        <v>0.74464570966533217</v>
      </c>
    </row>
    <row r="1603" spans="1:16" x14ac:dyDescent="0.3">
      <c r="A1603">
        <v>11201</v>
      </c>
      <c r="B1603" s="1">
        <f t="shared" si="192"/>
        <v>55031</v>
      </c>
      <c r="C1603">
        <f t="shared" si="193"/>
        <v>36</v>
      </c>
      <c r="D1603" s="2">
        <f t="shared" si="194"/>
        <v>8</v>
      </c>
      <c r="E1603" s="4">
        <v>26.4</v>
      </c>
      <c r="F1603">
        <v>26.4</v>
      </c>
      <c r="G1603">
        <f t="shared" si="195"/>
        <v>21.306999999999999</v>
      </c>
      <c r="H1603">
        <f t="shared" si="196"/>
        <v>1</v>
      </c>
      <c r="I1603">
        <f>Parameters!$B$1*H1603^(1/Parameters!$B$2)</f>
        <v>2.0499999999999998</v>
      </c>
      <c r="J1603" s="4">
        <v>9.2590000000000003</v>
      </c>
      <c r="K1603" s="5">
        <v>6.851</v>
      </c>
      <c r="L1603">
        <f t="shared" si="197"/>
        <v>0.73992871800410409</v>
      </c>
      <c r="M1603">
        <f>Parameters!$B$4/53*(1+Parameters!$C$5*COS(2*PI()*(C1603-1)/53+Parameters!$C$6))</f>
        <v>4716981.1320754718</v>
      </c>
      <c r="N1603">
        <f t="shared" si="198"/>
        <v>0.4381377429172732</v>
      </c>
      <c r="O1603" s="4">
        <v>153.666</v>
      </c>
      <c r="P1603">
        <f t="shared" si="199"/>
        <v>0.75761729149821522</v>
      </c>
    </row>
    <row r="1604" spans="1:16" x14ac:dyDescent="0.3">
      <c r="A1604">
        <v>11208</v>
      </c>
      <c r="B1604" s="1">
        <f t="shared" ref="B1604:B1667" si="200">A1604+43830</f>
        <v>55038</v>
      </c>
      <c r="C1604">
        <f t="shared" ref="C1604:C1667" si="201">WEEKNUM(B1604)</f>
        <v>37</v>
      </c>
      <c r="D1604" s="2">
        <f t="shared" ref="D1604:D1667" si="202">MONTH(B1604)</f>
        <v>9</v>
      </c>
      <c r="E1604" s="4">
        <v>25</v>
      </c>
      <c r="F1604">
        <v>25.091000000000001</v>
      </c>
      <c r="G1604">
        <f t="shared" ref="G1604:G1667" si="203">F1604-5.093</f>
        <v>19.998000000000001</v>
      </c>
      <c r="H1604">
        <f t="shared" ref="H1604:H1667" si="204">MIN(1,F1604/E1604)</f>
        <v>1</v>
      </c>
      <c r="I1604">
        <f>Parameters!$B$1*H1604^(1/Parameters!$B$2)</f>
        <v>2.0499999999999998</v>
      </c>
      <c r="J1604" s="4">
        <v>9.2590000000000003</v>
      </c>
      <c r="K1604" s="5">
        <v>6.8689999999999998</v>
      </c>
      <c r="L1604">
        <f t="shared" ref="L1604:L1667" si="205">MIN(1,K1604/J1604)</f>
        <v>0.74187277243762817</v>
      </c>
      <c r="M1604">
        <f>Parameters!$B$4/53*(1+Parameters!$C$5*COS(2*PI()*(C1604-1)/53+Parameters!$C$6))</f>
        <v>4716981.1320754718</v>
      </c>
      <c r="N1604">
        <f t="shared" ref="N1604:N1667" si="206">2*M1604/(J1604*86400*7)*(1-L1604)</f>
        <v>0.43486262689878868</v>
      </c>
      <c r="O1604" s="4">
        <v>153.357</v>
      </c>
      <c r="P1604">
        <f t="shared" ref="P1604:P1667" si="207">O1604/202.828</f>
        <v>0.75609383319857215</v>
      </c>
    </row>
    <row r="1605" spans="1:16" x14ac:dyDescent="0.3">
      <c r="A1605">
        <v>11215</v>
      </c>
      <c r="B1605" s="1">
        <f t="shared" si="200"/>
        <v>55045</v>
      </c>
      <c r="C1605">
        <f t="shared" si="201"/>
        <v>38</v>
      </c>
      <c r="D1605" s="2">
        <f t="shared" si="202"/>
        <v>9</v>
      </c>
      <c r="E1605" s="4">
        <v>25</v>
      </c>
      <c r="F1605">
        <v>25.091000000000001</v>
      </c>
      <c r="G1605">
        <f t="shared" si="203"/>
        <v>19.998000000000001</v>
      </c>
      <c r="H1605">
        <f t="shared" si="204"/>
        <v>1</v>
      </c>
      <c r="I1605">
        <f>Parameters!$B$1*H1605^(1/Parameters!$B$2)</f>
        <v>2.0499999999999998</v>
      </c>
      <c r="J1605" s="4">
        <v>9.2590000000000003</v>
      </c>
      <c r="K1605" s="5">
        <v>6.8730000000000002</v>
      </c>
      <c r="L1605">
        <f t="shared" si="205"/>
        <v>0.74230478453396698</v>
      </c>
      <c r="M1605">
        <f>Parameters!$B$4/53*(1+Parameters!$C$5*COS(2*PI()*(C1605-1)/53+Parameters!$C$6))</f>
        <v>4716981.1320754718</v>
      </c>
      <c r="N1605">
        <f t="shared" si="206"/>
        <v>0.43413482333912529</v>
      </c>
      <c r="O1605" s="4">
        <v>152.226</v>
      </c>
      <c r="P1605">
        <f t="shared" si="207"/>
        <v>0.75051768000473307</v>
      </c>
    </row>
    <row r="1606" spans="1:16" x14ac:dyDescent="0.3">
      <c r="A1606">
        <v>11222</v>
      </c>
      <c r="B1606" s="1">
        <f t="shared" si="200"/>
        <v>55052</v>
      </c>
      <c r="C1606">
        <f t="shared" si="201"/>
        <v>39</v>
      </c>
      <c r="D1606" s="2">
        <f t="shared" si="202"/>
        <v>9</v>
      </c>
      <c r="E1606" s="4">
        <v>25</v>
      </c>
      <c r="F1606">
        <v>25.091000000000001</v>
      </c>
      <c r="G1606">
        <f t="shared" si="203"/>
        <v>19.998000000000001</v>
      </c>
      <c r="H1606">
        <f t="shared" si="204"/>
        <v>1</v>
      </c>
      <c r="I1606">
        <f>Parameters!$B$1*H1606^(1/Parameters!$B$2)</f>
        <v>2.0499999999999998</v>
      </c>
      <c r="J1606" s="4">
        <v>9.2590000000000003</v>
      </c>
      <c r="K1606" s="5">
        <v>6.8739999999999997</v>
      </c>
      <c r="L1606">
        <f t="shared" si="205"/>
        <v>0.74241278755805151</v>
      </c>
      <c r="M1606">
        <f>Parameters!$B$4/53*(1+Parameters!$C$5*COS(2*PI()*(C1606-1)/53+Parameters!$C$6))</f>
        <v>4716981.1320754718</v>
      </c>
      <c r="N1606">
        <f t="shared" si="206"/>
        <v>0.43395287244920971</v>
      </c>
      <c r="O1606" s="4">
        <v>150.88</v>
      </c>
      <c r="P1606">
        <f t="shared" si="207"/>
        <v>0.74388151537263092</v>
      </c>
    </row>
    <row r="1607" spans="1:16" x14ac:dyDescent="0.3">
      <c r="A1607">
        <v>11229</v>
      </c>
      <c r="B1607" s="1">
        <f t="shared" si="200"/>
        <v>55059</v>
      </c>
      <c r="C1607">
        <f t="shared" si="201"/>
        <v>40</v>
      </c>
      <c r="D1607" s="2">
        <f t="shared" si="202"/>
        <v>9</v>
      </c>
      <c r="E1607" s="4">
        <v>25</v>
      </c>
      <c r="F1607">
        <v>25</v>
      </c>
      <c r="G1607">
        <f t="shared" si="203"/>
        <v>19.907</v>
      </c>
      <c r="H1607">
        <f t="shared" si="204"/>
        <v>1</v>
      </c>
      <c r="I1607">
        <f>Parameters!$B$1*H1607^(1/Parameters!$B$2)</f>
        <v>2.0499999999999998</v>
      </c>
      <c r="J1607" s="4">
        <v>9.2590000000000003</v>
      </c>
      <c r="K1607" s="5">
        <v>6.8280000000000003</v>
      </c>
      <c r="L1607">
        <f t="shared" si="205"/>
        <v>0.73744464845015656</v>
      </c>
      <c r="M1607">
        <f>Parameters!$B$4/53*(1+Parameters!$C$5*COS(2*PI()*(C1607-1)/53+Parameters!$C$6))</f>
        <v>4716981.1320754718</v>
      </c>
      <c r="N1607">
        <f t="shared" si="206"/>
        <v>0.4423226133853369</v>
      </c>
      <c r="O1607" s="4">
        <v>159.57</v>
      </c>
      <c r="P1607">
        <f t="shared" si="207"/>
        <v>0.78672569862149211</v>
      </c>
    </row>
    <row r="1608" spans="1:16" x14ac:dyDescent="0.3">
      <c r="A1608">
        <v>11236</v>
      </c>
      <c r="B1608" s="1">
        <f t="shared" si="200"/>
        <v>55066</v>
      </c>
      <c r="C1608">
        <f t="shared" si="201"/>
        <v>41</v>
      </c>
      <c r="D1608" s="2">
        <f t="shared" si="202"/>
        <v>10</v>
      </c>
      <c r="E1608" s="4">
        <v>24.3</v>
      </c>
      <c r="F1608">
        <v>24.3</v>
      </c>
      <c r="G1608">
        <f t="shared" si="203"/>
        <v>19.207000000000001</v>
      </c>
      <c r="H1608">
        <f t="shared" si="204"/>
        <v>1</v>
      </c>
      <c r="I1608">
        <f>Parameters!$B$1*H1608^(1/Parameters!$B$2)</f>
        <v>2.0499999999999998</v>
      </c>
      <c r="J1608" s="4">
        <v>9.2590000000000003</v>
      </c>
      <c r="K1608" s="5">
        <v>9.1649999999999991</v>
      </c>
      <c r="L1608">
        <f t="shared" si="205"/>
        <v>0.98984771573604047</v>
      </c>
      <c r="M1608">
        <f>Parameters!$B$4/53*(1+Parameters!$C$5*COS(2*PI()*(C1608-1)/53+Parameters!$C$6))</f>
        <v>4716981.1320754718</v>
      </c>
      <c r="N1608">
        <f t="shared" si="206"/>
        <v>1.7103383652086482E-2</v>
      </c>
      <c r="O1608" s="4">
        <v>162.01900000000001</v>
      </c>
      <c r="P1608">
        <f t="shared" si="207"/>
        <v>0.79879996844617118</v>
      </c>
    </row>
    <row r="1609" spans="1:16" x14ac:dyDescent="0.3">
      <c r="A1609">
        <v>11243</v>
      </c>
      <c r="B1609" s="1">
        <f t="shared" si="200"/>
        <v>55073</v>
      </c>
      <c r="C1609">
        <f t="shared" si="201"/>
        <v>42</v>
      </c>
      <c r="D1609" s="2">
        <f t="shared" si="202"/>
        <v>10</v>
      </c>
      <c r="E1609" s="4">
        <v>24.3</v>
      </c>
      <c r="F1609">
        <v>24.390999999999998</v>
      </c>
      <c r="G1609">
        <f t="shared" si="203"/>
        <v>19.297999999999998</v>
      </c>
      <c r="H1609">
        <f t="shared" si="204"/>
        <v>1</v>
      </c>
      <c r="I1609">
        <f>Parameters!$B$1*H1609^(1/Parameters!$B$2)</f>
        <v>2.0499999999999998</v>
      </c>
      <c r="J1609" s="4">
        <v>9.2590000000000003</v>
      </c>
      <c r="K1609" s="5">
        <v>9.1769999999999996</v>
      </c>
      <c r="L1609">
        <f t="shared" si="205"/>
        <v>0.99114375202505667</v>
      </c>
      <c r="M1609">
        <f>Parameters!$B$4/53*(1+Parameters!$C$5*COS(2*PI()*(C1609-1)/53+Parameters!$C$6))</f>
        <v>4716981.1320754718</v>
      </c>
      <c r="N1609">
        <f t="shared" si="206"/>
        <v>1.4919972973096567E-2</v>
      </c>
      <c r="O1609" s="4">
        <v>162.13800000000001</v>
      </c>
      <c r="P1609">
        <f t="shared" si="207"/>
        <v>0.79938667245153527</v>
      </c>
    </row>
    <row r="1610" spans="1:16" x14ac:dyDescent="0.3">
      <c r="A1610">
        <v>11250</v>
      </c>
      <c r="B1610" s="1">
        <f t="shared" si="200"/>
        <v>55080</v>
      </c>
      <c r="C1610">
        <f t="shared" si="201"/>
        <v>43</v>
      </c>
      <c r="D1610" s="2">
        <f t="shared" si="202"/>
        <v>10</v>
      </c>
      <c r="E1610" s="4">
        <v>24.3</v>
      </c>
      <c r="F1610">
        <v>24.390999999999998</v>
      </c>
      <c r="G1610">
        <f t="shared" si="203"/>
        <v>19.297999999999998</v>
      </c>
      <c r="H1610">
        <f t="shared" si="204"/>
        <v>1</v>
      </c>
      <c r="I1610">
        <f>Parameters!$B$1*H1610^(1/Parameters!$B$2)</f>
        <v>2.0499999999999998</v>
      </c>
      <c r="J1610" s="4">
        <v>9.2590000000000003</v>
      </c>
      <c r="K1610" s="5">
        <v>9.1839999999999993</v>
      </c>
      <c r="L1610">
        <f t="shared" si="205"/>
        <v>0.9918997731936493</v>
      </c>
      <c r="M1610">
        <f>Parameters!$B$4/53*(1+Parameters!$C$5*COS(2*PI()*(C1610-1)/53+Parameters!$C$6))</f>
        <v>4716981.1320754718</v>
      </c>
      <c r="N1610">
        <f t="shared" si="206"/>
        <v>1.3646316743686033E-2</v>
      </c>
      <c r="O1610" s="4">
        <v>160.63900000000001</v>
      </c>
      <c r="P1610">
        <f t="shared" si="207"/>
        <v>0.79199617409825074</v>
      </c>
    </row>
    <row r="1611" spans="1:16" x14ac:dyDescent="0.3">
      <c r="A1611">
        <v>11257</v>
      </c>
      <c r="B1611" s="1">
        <f t="shared" si="200"/>
        <v>55087</v>
      </c>
      <c r="C1611">
        <f t="shared" si="201"/>
        <v>44</v>
      </c>
      <c r="D1611" s="2">
        <f t="shared" si="202"/>
        <v>10</v>
      </c>
      <c r="E1611" s="4">
        <v>24.3</v>
      </c>
      <c r="F1611">
        <v>24.390999999999998</v>
      </c>
      <c r="G1611">
        <f t="shared" si="203"/>
        <v>19.297999999999998</v>
      </c>
      <c r="H1611">
        <f t="shared" si="204"/>
        <v>1</v>
      </c>
      <c r="I1611">
        <f>Parameters!$B$1*H1611^(1/Parameters!$B$2)</f>
        <v>2.0499999999999998</v>
      </c>
      <c r="J1611" s="4">
        <v>9.2590000000000003</v>
      </c>
      <c r="K1611" s="5">
        <v>9.1920000000000002</v>
      </c>
      <c r="L1611">
        <f t="shared" si="205"/>
        <v>0.99276379738632681</v>
      </c>
      <c r="M1611">
        <f>Parameters!$B$4/53*(1+Parameters!$C$5*COS(2*PI()*(C1611-1)/53+Parameters!$C$6))</f>
        <v>4716981.1320754718</v>
      </c>
      <c r="N1611">
        <f t="shared" si="206"/>
        <v>1.219070962435936E-2</v>
      </c>
      <c r="O1611" s="4">
        <v>157.42699999999999</v>
      </c>
      <c r="P1611">
        <f t="shared" si="207"/>
        <v>0.77616009623917792</v>
      </c>
    </row>
    <row r="1612" spans="1:16" x14ac:dyDescent="0.3">
      <c r="A1612">
        <v>11264</v>
      </c>
      <c r="B1612" s="1">
        <f t="shared" si="200"/>
        <v>55094</v>
      </c>
      <c r="C1612">
        <f t="shared" si="201"/>
        <v>45</v>
      </c>
      <c r="D1612" s="2">
        <f t="shared" si="202"/>
        <v>11</v>
      </c>
      <c r="E1612" s="4">
        <v>24.7</v>
      </c>
      <c r="F1612">
        <v>24.7</v>
      </c>
      <c r="G1612">
        <f t="shared" si="203"/>
        <v>19.606999999999999</v>
      </c>
      <c r="H1612">
        <f t="shared" si="204"/>
        <v>1</v>
      </c>
      <c r="I1612">
        <f>Parameters!$B$1*H1612^(1/Parameters!$B$2)</f>
        <v>2.0499999999999998</v>
      </c>
      <c r="J1612" s="4">
        <v>9.2590000000000003</v>
      </c>
      <c r="K1612" s="5">
        <v>9.1620000000000008</v>
      </c>
      <c r="L1612">
        <f t="shared" si="205"/>
        <v>0.98952370666378664</v>
      </c>
      <c r="M1612">
        <f>Parameters!$B$4/53*(1+Parameters!$C$5*COS(2*PI()*(C1612-1)/53+Parameters!$C$6))</f>
        <v>4716981.1320754718</v>
      </c>
      <c r="N1612">
        <f t="shared" si="206"/>
        <v>1.7649236321833586E-2</v>
      </c>
      <c r="O1612" s="4">
        <v>160.63399999999999</v>
      </c>
      <c r="P1612">
        <f t="shared" si="207"/>
        <v>0.79197152266945381</v>
      </c>
    </row>
    <row r="1613" spans="1:16" x14ac:dyDescent="0.3">
      <c r="A1613">
        <v>11271</v>
      </c>
      <c r="B1613" s="1">
        <f t="shared" si="200"/>
        <v>55101</v>
      </c>
      <c r="C1613">
        <f t="shared" si="201"/>
        <v>46</v>
      </c>
      <c r="D1613" s="2">
        <f t="shared" si="202"/>
        <v>11</v>
      </c>
      <c r="E1613" s="4">
        <v>24.7</v>
      </c>
      <c r="F1613">
        <v>24.7</v>
      </c>
      <c r="G1613">
        <f t="shared" si="203"/>
        <v>19.606999999999999</v>
      </c>
      <c r="H1613">
        <f t="shared" si="204"/>
        <v>1</v>
      </c>
      <c r="I1613">
        <f>Parameters!$B$1*H1613^(1/Parameters!$B$2)</f>
        <v>2.0499999999999998</v>
      </c>
      <c r="J1613" s="4">
        <v>9.2590000000000003</v>
      </c>
      <c r="K1613" s="5">
        <v>36.923000000000002</v>
      </c>
      <c r="L1613">
        <f t="shared" si="205"/>
        <v>1</v>
      </c>
      <c r="M1613">
        <f>Parameters!$B$4/53*(1+Parameters!$C$5*COS(2*PI()*(C1613-1)/53+Parameters!$C$6))</f>
        <v>4716981.1320754718</v>
      </c>
      <c r="N1613">
        <f t="shared" si="206"/>
        <v>0</v>
      </c>
      <c r="O1613" s="4">
        <v>173.08199999999999</v>
      </c>
      <c r="P1613">
        <f t="shared" si="207"/>
        <v>0.85334371980199963</v>
      </c>
    </row>
    <row r="1614" spans="1:16" x14ac:dyDescent="0.3">
      <c r="A1614">
        <v>11278</v>
      </c>
      <c r="B1614" s="1">
        <f t="shared" si="200"/>
        <v>55108</v>
      </c>
      <c r="C1614">
        <f t="shared" si="201"/>
        <v>47</v>
      </c>
      <c r="D1614" s="2">
        <f t="shared" si="202"/>
        <v>11</v>
      </c>
      <c r="E1614" s="4">
        <v>24.7</v>
      </c>
      <c r="F1614">
        <v>24.7</v>
      </c>
      <c r="G1614">
        <f t="shared" si="203"/>
        <v>19.606999999999999</v>
      </c>
      <c r="H1614">
        <f t="shared" si="204"/>
        <v>1</v>
      </c>
      <c r="I1614">
        <f>Parameters!$B$1*H1614^(1/Parameters!$B$2)</f>
        <v>2.0499999999999998</v>
      </c>
      <c r="J1614" s="4">
        <v>9.2590000000000003</v>
      </c>
      <c r="K1614" s="5">
        <v>106.755</v>
      </c>
      <c r="L1614">
        <f t="shared" si="205"/>
        <v>1</v>
      </c>
      <c r="M1614">
        <f>Parameters!$B$4/53*(1+Parameters!$C$5*COS(2*PI()*(C1614-1)/53+Parameters!$C$6))</f>
        <v>4716981.1320754718</v>
      </c>
      <c r="N1614">
        <f t="shared" si="206"/>
        <v>0</v>
      </c>
      <c r="O1614" s="4">
        <v>189.54599999999999</v>
      </c>
      <c r="P1614">
        <f t="shared" si="207"/>
        <v>0.93451594454414577</v>
      </c>
    </row>
    <row r="1615" spans="1:16" x14ac:dyDescent="0.3">
      <c r="A1615">
        <v>11285</v>
      </c>
      <c r="B1615" s="1">
        <f t="shared" si="200"/>
        <v>55115</v>
      </c>
      <c r="C1615">
        <f t="shared" si="201"/>
        <v>48</v>
      </c>
      <c r="D1615" s="2">
        <f t="shared" si="202"/>
        <v>11</v>
      </c>
      <c r="E1615" s="4">
        <v>24.7</v>
      </c>
      <c r="F1615">
        <v>24.7</v>
      </c>
      <c r="G1615">
        <f t="shared" si="203"/>
        <v>19.606999999999999</v>
      </c>
      <c r="H1615">
        <f t="shared" si="204"/>
        <v>1</v>
      </c>
      <c r="I1615">
        <f>Parameters!$B$1*H1615^(1/Parameters!$B$2)</f>
        <v>2.0499999999999998</v>
      </c>
      <c r="J1615" s="4">
        <v>9.2590000000000003</v>
      </c>
      <c r="K1615" s="5">
        <v>158.642</v>
      </c>
      <c r="L1615">
        <f t="shared" si="205"/>
        <v>1</v>
      </c>
      <c r="M1615">
        <f>Parameters!$B$4/53*(1+Parameters!$C$5*COS(2*PI()*(C1615-1)/53+Parameters!$C$6))</f>
        <v>4716981.1320754718</v>
      </c>
      <c r="N1615">
        <f t="shared" si="206"/>
        <v>0</v>
      </c>
      <c r="O1615" s="4">
        <v>202.124</v>
      </c>
      <c r="P1615">
        <f t="shared" si="207"/>
        <v>0.99652907882540864</v>
      </c>
    </row>
    <row r="1616" spans="1:16" x14ac:dyDescent="0.3">
      <c r="A1616">
        <v>11292</v>
      </c>
      <c r="B1616" s="1">
        <f t="shared" si="200"/>
        <v>55122</v>
      </c>
      <c r="C1616">
        <f t="shared" si="201"/>
        <v>49</v>
      </c>
      <c r="D1616" s="2">
        <f t="shared" si="202"/>
        <v>11</v>
      </c>
      <c r="E1616" s="4">
        <v>24.7</v>
      </c>
      <c r="F1616">
        <v>24.7</v>
      </c>
      <c r="G1616">
        <f t="shared" si="203"/>
        <v>19.606999999999999</v>
      </c>
      <c r="H1616">
        <f t="shared" si="204"/>
        <v>1</v>
      </c>
      <c r="I1616">
        <f>Parameters!$B$1*H1616^(1/Parameters!$B$2)</f>
        <v>2.0499999999999998</v>
      </c>
      <c r="J1616" s="4">
        <v>9.2590000000000003</v>
      </c>
      <c r="K1616" s="5">
        <v>166.05799999999999</v>
      </c>
      <c r="L1616">
        <f t="shared" si="205"/>
        <v>1</v>
      </c>
      <c r="M1616">
        <f>Parameters!$B$4/53*(1+Parameters!$C$5*COS(2*PI()*(C1616-1)/53+Parameters!$C$6))</f>
        <v>4716981.1320754718</v>
      </c>
      <c r="N1616">
        <f t="shared" si="206"/>
        <v>0</v>
      </c>
      <c r="O1616" s="4">
        <v>202.124</v>
      </c>
      <c r="P1616">
        <f t="shared" si="207"/>
        <v>0.99652907882540864</v>
      </c>
    </row>
    <row r="1617" spans="1:16" x14ac:dyDescent="0.3">
      <c r="A1617">
        <v>11299</v>
      </c>
      <c r="B1617" s="1">
        <f t="shared" si="200"/>
        <v>55129</v>
      </c>
      <c r="C1617">
        <f t="shared" si="201"/>
        <v>50</v>
      </c>
      <c r="D1617" s="2">
        <f t="shared" si="202"/>
        <v>12</v>
      </c>
      <c r="E1617" s="4">
        <v>25.5</v>
      </c>
      <c r="F1617">
        <v>25.5</v>
      </c>
      <c r="G1617">
        <f t="shared" si="203"/>
        <v>20.407</v>
      </c>
      <c r="H1617">
        <f t="shared" si="204"/>
        <v>1</v>
      </c>
      <c r="I1617">
        <f>Parameters!$B$1*H1617^(1/Parameters!$B$2)</f>
        <v>2.0499999999999998</v>
      </c>
      <c r="J1617" s="4">
        <v>9.2590000000000003</v>
      </c>
      <c r="K1617" s="5">
        <v>112.008</v>
      </c>
      <c r="L1617">
        <f t="shared" si="205"/>
        <v>1</v>
      </c>
      <c r="M1617">
        <f>Parameters!$B$4/53*(1+Parameters!$C$5*COS(2*PI()*(C1617-1)/53+Parameters!$C$6))</f>
        <v>4716981.1320754718</v>
      </c>
      <c r="N1617">
        <f t="shared" si="206"/>
        <v>0</v>
      </c>
      <c r="O1617" s="4">
        <v>202.08500000000001</v>
      </c>
      <c r="P1617">
        <f t="shared" si="207"/>
        <v>0.99633679768079364</v>
      </c>
    </row>
    <row r="1618" spans="1:16" x14ac:dyDescent="0.3">
      <c r="A1618">
        <v>11306</v>
      </c>
      <c r="B1618" s="1">
        <f t="shared" si="200"/>
        <v>55136</v>
      </c>
      <c r="C1618">
        <f t="shared" si="201"/>
        <v>51</v>
      </c>
      <c r="D1618" s="2">
        <f t="shared" si="202"/>
        <v>12</v>
      </c>
      <c r="E1618" s="4">
        <v>25.5</v>
      </c>
      <c r="F1618">
        <v>25.5</v>
      </c>
      <c r="G1618">
        <f t="shared" si="203"/>
        <v>20.407</v>
      </c>
      <c r="H1618">
        <f t="shared" si="204"/>
        <v>1</v>
      </c>
      <c r="I1618">
        <f>Parameters!$B$1*H1618^(1/Parameters!$B$2)</f>
        <v>2.0499999999999998</v>
      </c>
      <c r="J1618" s="4">
        <v>9.2590000000000003</v>
      </c>
      <c r="K1618" s="5">
        <v>89.042000000000002</v>
      </c>
      <c r="L1618">
        <f t="shared" si="205"/>
        <v>1</v>
      </c>
      <c r="M1618">
        <f>Parameters!$B$4/53*(1+Parameters!$C$5*COS(2*PI()*(C1618-1)/53+Parameters!$C$6))</f>
        <v>4716981.1320754718</v>
      </c>
      <c r="N1618">
        <f t="shared" si="206"/>
        <v>0</v>
      </c>
      <c r="O1618" s="4">
        <v>202.08500000000001</v>
      </c>
      <c r="P1618">
        <f t="shared" si="207"/>
        <v>0.99633679768079364</v>
      </c>
    </row>
    <row r="1619" spans="1:16" x14ac:dyDescent="0.3">
      <c r="A1619">
        <v>11313</v>
      </c>
      <c r="B1619" s="1">
        <f t="shared" si="200"/>
        <v>55143</v>
      </c>
      <c r="C1619">
        <f t="shared" si="201"/>
        <v>52</v>
      </c>
      <c r="D1619" s="2">
        <f t="shared" si="202"/>
        <v>12</v>
      </c>
      <c r="E1619" s="4">
        <v>25.5</v>
      </c>
      <c r="F1619">
        <v>25.5</v>
      </c>
      <c r="G1619">
        <f t="shared" si="203"/>
        <v>20.407</v>
      </c>
      <c r="H1619">
        <f t="shared" si="204"/>
        <v>1</v>
      </c>
      <c r="I1619">
        <f>Parameters!$B$1*H1619^(1/Parameters!$B$2)</f>
        <v>2.0499999999999998</v>
      </c>
      <c r="J1619" s="4">
        <v>9.2590000000000003</v>
      </c>
      <c r="K1619" s="5">
        <v>86.668000000000006</v>
      </c>
      <c r="L1619">
        <f t="shared" si="205"/>
        <v>1</v>
      </c>
      <c r="M1619">
        <f>Parameters!$B$4/53*(1+Parameters!$C$5*COS(2*PI()*(C1619-1)/53+Parameters!$C$6))</f>
        <v>4716981.1320754718</v>
      </c>
      <c r="N1619">
        <f t="shared" si="206"/>
        <v>0</v>
      </c>
      <c r="O1619" s="4">
        <v>202.08500000000001</v>
      </c>
      <c r="P1619">
        <f t="shared" si="207"/>
        <v>0.99633679768079364</v>
      </c>
    </row>
    <row r="1620" spans="1:16" x14ac:dyDescent="0.3">
      <c r="A1620">
        <v>11320</v>
      </c>
      <c r="B1620" s="1">
        <f t="shared" si="200"/>
        <v>55150</v>
      </c>
      <c r="C1620">
        <f t="shared" si="201"/>
        <v>53</v>
      </c>
      <c r="D1620" s="2">
        <f t="shared" si="202"/>
        <v>12</v>
      </c>
      <c r="E1620" s="4">
        <v>25.5</v>
      </c>
      <c r="F1620">
        <v>25.5</v>
      </c>
      <c r="G1620">
        <f t="shared" si="203"/>
        <v>20.407</v>
      </c>
      <c r="H1620">
        <f t="shared" si="204"/>
        <v>1</v>
      </c>
      <c r="I1620">
        <f>Parameters!$B$1*H1620^(1/Parameters!$B$2)</f>
        <v>2.0499999999999998</v>
      </c>
      <c r="J1620" s="4">
        <v>9.2590000000000003</v>
      </c>
      <c r="K1620" s="5">
        <v>71.649000000000001</v>
      </c>
      <c r="L1620">
        <f t="shared" si="205"/>
        <v>1</v>
      </c>
      <c r="M1620">
        <f>Parameters!$B$4/53*(1+Parameters!$C$5*COS(2*PI()*(C1620-1)/53+Parameters!$C$6))</f>
        <v>4716981.1320754718</v>
      </c>
      <c r="N1620">
        <f t="shared" si="206"/>
        <v>0</v>
      </c>
      <c r="O1620" s="4">
        <v>202.08500000000001</v>
      </c>
      <c r="P1620">
        <f t="shared" si="207"/>
        <v>0.99633679768079364</v>
      </c>
    </row>
    <row r="1621" spans="1:16" x14ac:dyDescent="0.3">
      <c r="A1621">
        <v>11327</v>
      </c>
      <c r="B1621" s="1">
        <f t="shared" si="200"/>
        <v>55157</v>
      </c>
      <c r="C1621">
        <f t="shared" si="201"/>
        <v>1</v>
      </c>
      <c r="D1621" s="2">
        <f t="shared" si="202"/>
        <v>1</v>
      </c>
      <c r="E1621" s="4">
        <v>24.7</v>
      </c>
      <c r="F1621">
        <v>24.7</v>
      </c>
      <c r="G1621">
        <f t="shared" si="203"/>
        <v>19.606999999999999</v>
      </c>
      <c r="H1621">
        <f t="shared" si="204"/>
        <v>1</v>
      </c>
      <c r="I1621">
        <f>Parameters!$B$1*H1621^(1/Parameters!$B$2)</f>
        <v>2.0499999999999998</v>
      </c>
      <c r="J1621" s="4">
        <v>9.2590000000000003</v>
      </c>
      <c r="K1621" s="5">
        <v>273.22699999999998</v>
      </c>
      <c r="L1621">
        <f t="shared" si="205"/>
        <v>1</v>
      </c>
      <c r="M1621">
        <f>Parameters!$B$4/53*(1+Parameters!$C$5*COS(2*PI()*(C1621-1)/53+Parameters!$C$6))</f>
        <v>4716981.1320754718</v>
      </c>
      <c r="N1621">
        <f t="shared" si="206"/>
        <v>0</v>
      </c>
      <c r="O1621" s="4">
        <v>202.11699999999999</v>
      </c>
      <c r="P1621">
        <f t="shared" si="207"/>
        <v>0.99649456682509308</v>
      </c>
    </row>
    <row r="1622" spans="1:16" x14ac:dyDescent="0.3">
      <c r="A1622">
        <v>11334</v>
      </c>
      <c r="B1622" s="1">
        <f t="shared" si="200"/>
        <v>55164</v>
      </c>
      <c r="C1622">
        <f t="shared" si="201"/>
        <v>2</v>
      </c>
      <c r="D1622" s="2">
        <f t="shared" si="202"/>
        <v>1</v>
      </c>
      <c r="E1622" s="4">
        <v>24.7</v>
      </c>
      <c r="F1622">
        <v>24.7</v>
      </c>
      <c r="G1622">
        <f t="shared" si="203"/>
        <v>19.606999999999999</v>
      </c>
      <c r="H1622">
        <f t="shared" si="204"/>
        <v>1</v>
      </c>
      <c r="I1622">
        <f>Parameters!$B$1*H1622^(1/Parameters!$B$2)</f>
        <v>2.0499999999999998</v>
      </c>
      <c r="J1622" s="4">
        <v>9.2590000000000003</v>
      </c>
      <c r="K1622" s="5">
        <v>286.697</v>
      </c>
      <c r="L1622">
        <f t="shared" si="205"/>
        <v>1</v>
      </c>
      <c r="M1622">
        <f>Parameters!$B$4/53*(1+Parameters!$C$5*COS(2*PI()*(C1622-1)/53+Parameters!$C$6))</f>
        <v>4716981.1320754718</v>
      </c>
      <c r="N1622">
        <f t="shared" si="206"/>
        <v>0</v>
      </c>
      <c r="O1622" s="4">
        <v>202.11699999999999</v>
      </c>
      <c r="P1622">
        <f t="shared" si="207"/>
        <v>0.99649456682509308</v>
      </c>
    </row>
    <row r="1623" spans="1:16" x14ac:dyDescent="0.3">
      <c r="A1623">
        <v>11341</v>
      </c>
      <c r="B1623" s="1">
        <f t="shared" si="200"/>
        <v>55171</v>
      </c>
      <c r="C1623">
        <f t="shared" si="201"/>
        <v>3</v>
      </c>
      <c r="D1623" s="2">
        <f t="shared" si="202"/>
        <v>1</v>
      </c>
      <c r="E1623" s="4">
        <v>24.7</v>
      </c>
      <c r="F1623">
        <v>24.7</v>
      </c>
      <c r="G1623">
        <f t="shared" si="203"/>
        <v>19.606999999999999</v>
      </c>
      <c r="H1623">
        <f t="shared" si="204"/>
        <v>1</v>
      </c>
      <c r="I1623">
        <f>Parameters!$B$1*H1623^(1/Parameters!$B$2)</f>
        <v>2.0499999999999998</v>
      </c>
      <c r="J1623" s="4">
        <v>9.2590000000000003</v>
      </c>
      <c r="K1623" s="5">
        <v>149.80699999999999</v>
      </c>
      <c r="L1623">
        <f t="shared" si="205"/>
        <v>1</v>
      </c>
      <c r="M1623">
        <f>Parameters!$B$4/53*(1+Parameters!$C$5*COS(2*PI()*(C1623-1)/53+Parameters!$C$6))</f>
        <v>4716981.1320754718</v>
      </c>
      <c r="N1623">
        <f t="shared" si="206"/>
        <v>0</v>
      </c>
      <c r="O1623" s="4">
        <v>202.11699999999999</v>
      </c>
      <c r="P1623">
        <f t="shared" si="207"/>
        <v>0.99649456682509308</v>
      </c>
    </row>
    <row r="1624" spans="1:16" x14ac:dyDescent="0.3">
      <c r="A1624">
        <v>11348</v>
      </c>
      <c r="B1624" s="1">
        <f t="shared" si="200"/>
        <v>55178</v>
      </c>
      <c r="C1624">
        <f t="shared" si="201"/>
        <v>4</v>
      </c>
      <c r="D1624" s="2">
        <f t="shared" si="202"/>
        <v>1</v>
      </c>
      <c r="E1624" s="4">
        <v>24.7</v>
      </c>
      <c r="F1624">
        <v>24.7</v>
      </c>
      <c r="G1624">
        <f t="shared" si="203"/>
        <v>19.606999999999999</v>
      </c>
      <c r="H1624">
        <f t="shared" si="204"/>
        <v>1</v>
      </c>
      <c r="I1624">
        <f>Parameters!$B$1*H1624^(1/Parameters!$B$2)</f>
        <v>2.0499999999999998</v>
      </c>
      <c r="J1624" s="4">
        <v>9.2590000000000003</v>
      </c>
      <c r="K1624" s="5">
        <v>89.745000000000005</v>
      </c>
      <c r="L1624">
        <f t="shared" si="205"/>
        <v>1</v>
      </c>
      <c r="M1624">
        <f>Parameters!$B$4/53*(1+Parameters!$C$5*COS(2*PI()*(C1624-1)/53+Parameters!$C$6))</f>
        <v>4716981.1320754718</v>
      </c>
      <c r="N1624">
        <f t="shared" si="206"/>
        <v>0</v>
      </c>
      <c r="O1624" s="4">
        <v>202.11699999999999</v>
      </c>
      <c r="P1624">
        <f t="shared" si="207"/>
        <v>0.99649456682509308</v>
      </c>
    </row>
    <row r="1625" spans="1:16" x14ac:dyDescent="0.3">
      <c r="A1625">
        <v>11355</v>
      </c>
      <c r="B1625" s="1">
        <f t="shared" si="200"/>
        <v>55185</v>
      </c>
      <c r="C1625">
        <f t="shared" si="201"/>
        <v>5</v>
      </c>
      <c r="D1625" s="2">
        <f t="shared" si="202"/>
        <v>2</v>
      </c>
      <c r="E1625" s="4">
        <v>24.4</v>
      </c>
      <c r="F1625">
        <v>24.4</v>
      </c>
      <c r="G1625">
        <f t="shared" si="203"/>
        <v>19.306999999999999</v>
      </c>
      <c r="H1625">
        <f t="shared" si="204"/>
        <v>1</v>
      </c>
      <c r="I1625">
        <f>Parameters!$B$1*H1625^(1/Parameters!$B$2)</f>
        <v>2.0499999999999998</v>
      </c>
      <c r="J1625" s="4">
        <v>9.2590000000000003</v>
      </c>
      <c r="K1625" s="5">
        <v>194.69499999999999</v>
      </c>
      <c r="L1625">
        <f t="shared" si="205"/>
        <v>1</v>
      </c>
      <c r="M1625">
        <f>Parameters!$B$4/53*(1+Parameters!$C$5*COS(2*PI()*(C1625-1)/53+Parameters!$C$6))</f>
        <v>4716981.1320754718</v>
      </c>
      <c r="N1625">
        <f t="shared" si="206"/>
        <v>0</v>
      </c>
      <c r="O1625" s="4">
        <v>202.126</v>
      </c>
      <c r="P1625">
        <f t="shared" si="207"/>
        <v>0.9965389393969275</v>
      </c>
    </row>
    <row r="1626" spans="1:16" x14ac:dyDescent="0.3">
      <c r="A1626">
        <v>11362</v>
      </c>
      <c r="B1626" s="1">
        <f t="shared" si="200"/>
        <v>55192</v>
      </c>
      <c r="C1626">
        <f t="shared" si="201"/>
        <v>6</v>
      </c>
      <c r="D1626" s="2">
        <f t="shared" si="202"/>
        <v>2</v>
      </c>
      <c r="E1626" s="4">
        <v>24.4</v>
      </c>
      <c r="F1626">
        <v>24.4</v>
      </c>
      <c r="G1626">
        <f t="shared" si="203"/>
        <v>19.306999999999999</v>
      </c>
      <c r="H1626">
        <f t="shared" si="204"/>
        <v>1</v>
      </c>
      <c r="I1626">
        <f>Parameters!$B$1*H1626^(1/Parameters!$B$2)</f>
        <v>2.0499999999999998</v>
      </c>
      <c r="J1626" s="4">
        <v>9.2590000000000003</v>
      </c>
      <c r="K1626" s="5">
        <v>241.54</v>
      </c>
      <c r="L1626">
        <f t="shared" si="205"/>
        <v>1</v>
      </c>
      <c r="M1626">
        <f>Parameters!$B$4/53*(1+Parameters!$C$5*COS(2*PI()*(C1626-1)/53+Parameters!$C$6))</f>
        <v>4716981.1320754718</v>
      </c>
      <c r="N1626">
        <f t="shared" si="206"/>
        <v>0</v>
      </c>
      <c r="O1626" s="4">
        <v>202.126</v>
      </c>
      <c r="P1626">
        <f t="shared" si="207"/>
        <v>0.9965389393969275</v>
      </c>
    </row>
    <row r="1627" spans="1:16" x14ac:dyDescent="0.3">
      <c r="A1627">
        <v>11369</v>
      </c>
      <c r="B1627" s="1">
        <f t="shared" si="200"/>
        <v>55199</v>
      </c>
      <c r="C1627">
        <f t="shared" si="201"/>
        <v>7</v>
      </c>
      <c r="D1627" s="2">
        <f t="shared" si="202"/>
        <v>2</v>
      </c>
      <c r="E1627" s="4">
        <v>24.4</v>
      </c>
      <c r="F1627">
        <v>24.4</v>
      </c>
      <c r="G1627">
        <f t="shared" si="203"/>
        <v>19.306999999999999</v>
      </c>
      <c r="H1627">
        <f t="shared" si="204"/>
        <v>1</v>
      </c>
      <c r="I1627">
        <f>Parameters!$B$1*H1627^(1/Parameters!$B$2)</f>
        <v>2.0499999999999998</v>
      </c>
      <c r="J1627" s="4">
        <v>9.2590000000000003</v>
      </c>
      <c r="K1627" s="5">
        <v>276.39</v>
      </c>
      <c r="L1627">
        <f t="shared" si="205"/>
        <v>1</v>
      </c>
      <c r="M1627">
        <f>Parameters!$B$4/53*(1+Parameters!$C$5*COS(2*PI()*(C1627-1)/53+Parameters!$C$6))</f>
        <v>4716981.1320754718</v>
      </c>
      <c r="N1627">
        <f t="shared" si="206"/>
        <v>0</v>
      </c>
      <c r="O1627" s="4">
        <v>202.126</v>
      </c>
      <c r="P1627">
        <f t="shared" si="207"/>
        <v>0.9965389393969275</v>
      </c>
    </row>
    <row r="1628" spans="1:16" x14ac:dyDescent="0.3">
      <c r="A1628">
        <v>11376</v>
      </c>
      <c r="B1628" s="1">
        <f t="shared" si="200"/>
        <v>55206</v>
      </c>
      <c r="C1628">
        <f t="shared" si="201"/>
        <v>8</v>
      </c>
      <c r="D1628" s="2">
        <f t="shared" si="202"/>
        <v>2</v>
      </c>
      <c r="E1628" s="4">
        <v>24.4</v>
      </c>
      <c r="F1628">
        <v>24.4</v>
      </c>
      <c r="G1628">
        <f t="shared" si="203"/>
        <v>19.306999999999999</v>
      </c>
      <c r="H1628">
        <f t="shared" si="204"/>
        <v>1</v>
      </c>
      <c r="I1628">
        <f>Parameters!$B$1*H1628^(1/Parameters!$B$2)</f>
        <v>2.0499999999999998</v>
      </c>
      <c r="J1628" s="4">
        <v>9.2590000000000003</v>
      </c>
      <c r="K1628" s="5">
        <v>270.54000000000002</v>
      </c>
      <c r="L1628">
        <f t="shared" si="205"/>
        <v>1</v>
      </c>
      <c r="M1628">
        <f>Parameters!$B$4/53*(1+Parameters!$C$5*COS(2*PI()*(C1628-1)/53+Parameters!$C$6))</f>
        <v>4716981.1320754718</v>
      </c>
      <c r="N1628">
        <f t="shared" si="206"/>
        <v>0</v>
      </c>
      <c r="O1628" s="4">
        <v>202.126</v>
      </c>
      <c r="P1628">
        <f t="shared" si="207"/>
        <v>0.9965389393969275</v>
      </c>
    </row>
    <row r="1629" spans="1:16" x14ac:dyDescent="0.3">
      <c r="A1629">
        <v>11383</v>
      </c>
      <c r="B1629" s="1">
        <f t="shared" si="200"/>
        <v>55213</v>
      </c>
      <c r="C1629">
        <f t="shared" si="201"/>
        <v>9</v>
      </c>
      <c r="D1629" s="2">
        <f t="shared" si="202"/>
        <v>3</v>
      </c>
      <c r="E1629" s="4">
        <v>24.1</v>
      </c>
      <c r="F1629">
        <v>24.1</v>
      </c>
      <c r="G1629">
        <f t="shared" si="203"/>
        <v>19.007000000000001</v>
      </c>
      <c r="H1629">
        <f t="shared" si="204"/>
        <v>1</v>
      </c>
      <c r="I1629">
        <f>Parameters!$B$1*H1629^(1/Parameters!$B$2)</f>
        <v>2.0499999999999998</v>
      </c>
      <c r="J1629" s="4">
        <v>9.2590000000000003</v>
      </c>
      <c r="K1629" s="5">
        <v>161.83099999999999</v>
      </c>
      <c r="L1629">
        <f t="shared" si="205"/>
        <v>1</v>
      </c>
      <c r="M1629">
        <f>Parameters!$B$4/53*(1+Parameters!$C$5*COS(2*PI()*(C1629-1)/53+Parameters!$C$6))</f>
        <v>4716981.1320754718</v>
      </c>
      <c r="N1629">
        <f t="shared" si="206"/>
        <v>0</v>
      </c>
      <c r="O1629" s="4">
        <v>202.13</v>
      </c>
      <c r="P1629">
        <f t="shared" si="207"/>
        <v>0.99655866053996489</v>
      </c>
    </row>
    <row r="1630" spans="1:16" x14ac:dyDescent="0.3">
      <c r="A1630">
        <v>11390</v>
      </c>
      <c r="B1630" s="1">
        <f t="shared" si="200"/>
        <v>55220</v>
      </c>
      <c r="C1630">
        <f t="shared" si="201"/>
        <v>10</v>
      </c>
      <c r="D1630" s="2">
        <f t="shared" si="202"/>
        <v>3</v>
      </c>
      <c r="E1630" s="4">
        <v>24.1</v>
      </c>
      <c r="F1630">
        <v>24.1</v>
      </c>
      <c r="G1630">
        <f t="shared" si="203"/>
        <v>19.007000000000001</v>
      </c>
      <c r="H1630">
        <f t="shared" si="204"/>
        <v>1</v>
      </c>
      <c r="I1630">
        <f>Parameters!$B$1*H1630^(1/Parameters!$B$2)</f>
        <v>2.0499999999999998</v>
      </c>
      <c r="J1630" s="4">
        <v>9.2590000000000003</v>
      </c>
      <c r="K1630" s="5">
        <v>173.00899999999999</v>
      </c>
      <c r="L1630">
        <f t="shared" si="205"/>
        <v>1</v>
      </c>
      <c r="M1630">
        <f>Parameters!$B$4/53*(1+Parameters!$C$5*COS(2*PI()*(C1630-1)/53+Parameters!$C$6))</f>
        <v>4716981.1320754718</v>
      </c>
      <c r="N1630">
        <f t="shared" si="206"/>
        <v>0</v>
      </c>
      <c r="O1630" s="4">
        <v>202.13</v>
      </c>
      <c r="P1630">
        <f t="shared" si="207"/>
        <v>0.99655866053996489</v>
      </c>
    </row>
    <row r="1631" spans="1:16" x14ac:dyDescent="0.3">
      <c r="A1631">
        <v>11397</v>
      </c>
      <c r="B1631" s="1">
        <f t="shared" si="200"/>
        <v>55227</v>
      </c>
      <c r="C1631">
        <f t="shared" si="201"/>
        <v>11</v>
      </c>
      <c r="D1631" s="2">
        <f t="shared" si="202"/>
        <v>3</v>
      </c>
      <c r="E1631" s="4">
        <v>24.1</v>
      </c>
      <c r="F1631">
        <v>24.1</v>
      </c>
      <c r="G1631">
        <f t="shared" si="203"/>
        <v>19.007000000000001</v>
      </c>
      <c r="H1631">
        <f t="shared" si="204"/>
        <v>1</v>
      </c>
      <c r="I1631">
        <f>Parameters!$B$1*H1631^(1/Parameters!$B$2)</f>
        <v>2.0499999999999998</v>
      </c>
      <c r="J1631" s="4">
        <v>9.2590000000000003</v>
      </c>
      <c r="K1631" s="5">
        <v>253.78399999999999</v>
      </c>
      <c r="L1631">
        <f t="shared" si="205"/>
        <v>1</v>
      </c>
      <c r="M1631">
        <f>Parameters!$B$4/53*(1+Parameters!$C$5*COS(2*PI()*(C1631-1)/53+Parameters!$C$6))</f>
        <v>4716981.1320754718</v>
      </c>
      <c r="N1631">
        <f t="shared" si="206"/>
        <v>0</v>
      </c>
      <c r="O1631" s="4">
        <v>202.13</v>
      </c>
      <c r="P1631">
        <f t="shared" si="207"/>
        <v>0.99655866053996489</v>
      </c>
    </row>
    <row r="1632" spans="1:16" x14ac:dyDescent="0.3">
      <c r="A1632">
        <v>11404</v>
      </c>
      <c r="B1632" s="1">
        <f t="shared" si="200"/>
        <v>55234</v>
      </c>
      <c r="C1632">
        <f t="shared" si="201"/>
        <v>12</v>
      </c>
      <c r="D1632" s="2">
        <f t="shared" si="202"/>
        <v>3</v>
      </c>
      <c r="E1632" s="4">
        <v>24.1</v>
      </c>
      <c r="F1632">
        <v>24.1</v>
      </c>
      <c r="G1632">
        <f t="shared" si="203"/>
        <v>19.007000000000001</v>
      </c>
      <c r="H1632">
        <f t="shared" si="204"/>
        <v>1</v>
      </c>
      <c r="I1632">
        <f>Parameters!$B$1*H1632^(1/Parameters!$B$2)</f>
        <v>2.0499999999999998</v>
      </c>
      <c r="J1632" s="4">
        <v>9.2590000000000003</v>
      </c>
      <c r="K1632" s="5">
        <v>261.06400000000002</v>
      </c>
      <c r="L1632">
        <f t="shared" si="205"/>
        <v>1</v>
      </c>
      <c r="M1632">
        <f>Parameters!$B$4/53*(1+Parameters!$C$5*COS(2*PI()*(C1632-1)/53+Parameters!$C$6))</f>
        <v>4716981.1320754718</v>
      </c>
      <c r="N1632">
        <f t="shared" si="206"/>
        <v>0</v>
      </c>
      <c r="O1632" s="4">
        <v>202.13</v>
      </c>
      <c r="P1632">
        <f t="shared" si="207"/>
        <v>0.99655866053996489</v>
      </c>
    </row>
    <row r="1633" spans="1:16" x14ac:dyDescent="0.3">
      <c r="A1633">
        <v>11411</v>
      </c>
      <c r="B1633" s="1">
        <f t="shared" si="200"/>
        <v>55241</v>
      </c>
      <c r="C1633">
        <f t="shared" si="201"/>
        <v>13</v>
      </c>
      <c r="D1633" s="2">
        <f t="shared" si="202"/>
        <v>3</v>
      </c>
      <c r="E1633" s="4">
        <v>24.1</v>
      </c>
      <c r="F1633">
        <v>24.1</v>
      </c>
      <c r="G1633">
        <f t="shared" si="203"/>
        <v>19.007000000000001</v>
      </c>
      <c r="H1633">
        <f t="shared" si="204"/>
        <v>1</v>
      </c>
      <c r="I1633">
        <f>Parameters!$B$1*H1633^(1/Parameters!$B$2)</f>
        <v>2.0499999999999998</v>
      </c>
      <c r="J1633" s="4">
        <v>9.2590000000000003</v>
      </c>
      <c r="K1633" s="5">
        <v>175.304</v>
      </c>
      <c r="L1633">
        <f t="shared" si="205"/>
        <v>1</v>
      </c>
      <c r="M1633">
        <f>Parameters!$B$4/53*(1+Parameters!$C$5*COS(2*PI()*(C1633-1)/53+Parameters!$C$6))</f>
        <v>4716981.1320754718</v>
      </c>
      <c r="N1633">
        <f t="shared" si="206"/>
        <v>0</v>
      </c>
      <c r="O1633" s="4">
        <v>202.13</v>
      </c>
      <c r="P1633">
        <f t="shared" si="207"/>
        <v>0.99655866053996489</v>
      </c>
    </row>
    <row r="1634" spans="1:16" x14ac:dyDescent="0.3">
      <c r="A1634">
        <v>11418</v>
      </c>
      <c r="B1634" s="1">
        <f t="shared" si="200"/>
        <v>55248</v>
      </c>
      <c r="C1634">
        <f t="shared" si="201"/>
        <v>14</v>
      </c>
      <c r="D1634" s="2">
        <f t="shared" si="202"/>
        <v>4</v>
      </c>
      <c r="E1634" s="4">
        <v>24.1</v>
      </c>
      <c r="F1634">
        <v>24.1</v>
      </c>
      <c r="G1634">
        <f t="shared" si="203"/>
        <v>19.007000000000001</v>
      </c>
      <c r="H1634">
        <f t="shared" si="204"/>
        <v>1</v>
      </c>
      <c r="I1634">
        <f>Parameters!$B$1*H1634^(1/Parameters!$B$2)</f>
        <v>2.0499999999999998</v>
      </c>
      <c r="J1634" s="4">
        <v>9.2590000000000003</v>
      </c>
      <c r="K1634" s="5">
        <v>225.54499999999999</v>
      </c>
      <c r="L1634">
        <f t="shared" si="205"/>
        <v>1</v>
      </c>
      <c r="M1634">
        <f>Parameters!$B$4/53*(1+Parameters!$C$5*COS(2*PI()*(C1634-1)/53+Parameters!$C$6))</f>
        <v>4716981.1320754718</v>
      </c>
      <c r="N1634">
        <f t="shared" si="206"/>
        <v>0</v>
      </c>
      <c r="O1634" s="4">
        <v>202.12700000000001</v>
      </c>
      <c r="P1634">
        <f t="shared" si="207"/>
        <v>0.99654386968268682</v>
      </c>
    </row>
    <row r="1635" spans="1:16" x14ac:dyDescent="0.3">
      <c r="A1635">
        <v>11425</v>
      </c>
      <c r="B1635" s="1">
        <f t="shared" si="200"/>
        <v>55255</v>
      </c>
      <c r="C1635">
        <f t="shared" si="201"/>
        <v>15</v>
      </c>
      <c r="D1635" s="2">
        <f t="shared" si="202"/>
        <v>4</v>
      </c>
      <c r="E1635" s="4">
        <v>24.1</v>
      </c>
      <c r="F1635">
        <v>24.1</v>
      </c>
      <c r="G1635">
        <f t="shared" si="203"/>
        <v>19.007000000000001</v>
      </c>
      <c r="H1635">
        <f t="shared" si="204"/>
        <v>1</v>
      </c>
      <c r="I1635">
        <f>Parameters!$B$1*H1635^(1/Parameters!$B$2)</f>
        <v>2.0499999999999998</v>
      </c>
      <c r="J1635" s="4">
        <v>9.2590000000000003</v>
      </c>
      <c r="K1635" s="5">
        <v>253.36600000000001</v>
      </c>
      <c r="L1635">
        <f t="shared" si="205"/>
        <v>1</v>
      </c>
      <c r="M1635">
        <f>Parameters!$B$4/53*(1+Parameters!$C$5*COS(2*PI()*(C1635-1)/53+Parameters!$C$6))</f>
        <v>4716981.1320754718</v>
      </c>
      <c r="N1635">
        <f t="shared" si="206"/>
        <v>0</v>
      </c>
      <c r="O1635" s="4">
        <v>202.12700000000001</v>
      </c>
      <c r="P1635">
        <f t="shared" si="207"/>
        <v>0.99654386968268682</v>
      </c>
    </row>
    <row r="1636" spans="1:16" x14ac:dyDescent="0.3">
      <c r="A1636">
        <v>11432</v>
      </c>
      <c r="B1636" s="1">
        <f t="shared" si="200"/>
        <v>55262</v>
      </c>
      <c r="C1636">
        <f t="shared" si="201"/>
        <v>16</v>
      </c>
      <c r="D1636" s="2">
        <f t="shared" si="202"/>
        <v>4</v>
      </c>
      <c r="E1636" s="4">
        <v>24.1</v>
      </c>
      <c r="F1636">
        <v>24.1</v>
      </c>
      <c r="G1636">
        <f t="shared" si="203"/>
        <v>19.007000000000001</v>
      </c>
      <c r="H1636">
        <f t="shared" si="204"/>
        <v>1</v>
      </c>
      <c r="I1636">
        <f>Parameters!$B$1*H1636^(1/Parameters!$B$2)</f>
        <v>2.0499999999999998</v>
      </c>
      <c r="J1636" s="4">
        <v>9.2590000000000003</v>
      </c>
      <c r="K1636" s="5">
        <v>121.626</v>
      </c>
      <c r="L1636">
        <f t="shared" si="205"/>
        <v>1</v>
      </c>
      <c r="M1636">
        <f>Parameters!$B$4/53*(1+Parameters!$C$5*COS(2*PI()*(C1636-1)/53+Parameters!$C$6))</f>
        <v>4716981.1320754718</v>
      </c>
      <c r="N1636">
        <f t="shared" si="206"/>
        <v>0</v>
      </c>
      <c r="O1636" s="4">
        <v>202.12700000000001</v>
      </c>
      <c r="P1636">
        <f t="shared" si="207"/>
        <v>0.99654386968268682</v>
      </c>
    </row>
    <row r="1637" spans="1:16" x14ac:dyDescent="0.3">
      <c r="A1637">
        <v>11439</v>
      </c>
      <c r="B1637" s="1">
        <f t="shared" si="200"/>
        <v>55269</v>
      </c>
      <c r="C1637">
        <f t="shared" si="201"/>
        <v>17</v>
      </c>
      <c r="D1637" s="2">
        <f t="shared" si="202"/>
        <v>4</v>
      </c>
      <c r="E1637" s="4">
        <v>24.1</v>
      </c>
      <c r="F1637">
        <v>24.1</v>
      </c>
      <c r="G1637">
        <f t="shared" si="203"/>
        <v>19.007000000000001</v>
      </c>
      <c r="H1637">
        <f t="shared" si="204"/>
        <v>1</v>
      </c>
      <c r="I1637">
        <f>Parameters!$B$1*H1637^(1/Parameters!$B$2)</f>
        <v>2.0499999999999998</v>
      </c>
      <c r="J1637" s="4">
        <v>9.2590000000000003</v>
      </c>
      <c r="K1637" s="5">
        <v>99.11</v>
      </c>
      <c r="L1637">
        <f t="shared" si="205"/>
        <v>1</v>
      </c>
      <c r="M1637">
        <f>Parameters!$B$4/53*(1+Parameters!$C$5*COS(2*PI()*(C1637-1)/53+Parameters!$C$6))</f>
        <v>4716981.1320754718</v>
      </c>
      <c r="N1637">
        <f t="shared" si="206"/>
        <v>0</v>
      </c>
      <c r="O1637" s="4">
        <v>202.12700000000001</v>
      </c>
      <c r="P1637">
        <f t="shared" si="207"/>
        <v>0.99654386968268682</v>
      </c>
    </row>
    <row r="1638" spans="1:16" x14ac:dyDescent="0.3">
      <c r="A1638">
        <v>11446</v>
      </c>
      <c r="B1638" s="1">
        <f t="shared" si="200"/>
        <v>55276</v>
      </c>
      <c r="C1638">
        <f t="shared" si="201"/>
        <v>18</v>
      </c>
      <c r="D1638" s="2">
        <f t="shared" si="202"/>
        <v>5</v>
      </c>
      <c r="E1638" s="4">
        <v>25.1</v>
      </c>
      <c r="F1638">
        <v>25.1</v>
      </c>
      <c r="G1638">
        <f t="shared" si="203"/>
        <v>20.007000000000001</v>
      </c>
      <c r="H1638">
        <f t="shared" si="204"/>
        <v>1</v>
      </c>
      <c r="I1638">
        <f>Parameters!$B$1*H1638^(1/Parameters!$B$2)</f>
        <v>2.0499999999999998</v>
      </c>
      <c r="J1638" s="4">
        <v>9.2590000000000003</v>
      </c>
      <c r="K1638" s="5">
        <v>101.583</v>
      </c>
      <c r="L1638">
        <f t="shared" si="205"/>
        <v>1</v>
      </c>
      <c r="M1638">
        <f>Parameters!$B$4/53*(1+Parameters!$C$5*COS(2*PI()*(C1638-1)/53+Parameters!$C$6))</f>
        <v>4716981.1320754718</v>
      </c>
      <c r="N1638">
        <f t="shared" si="206"/>
        <v>0</v>
      </c>
      <c r="O1638" s="4">
        <v>202.08600000000001</v>
      </c>
      <c r="P1638">
        <f t="shared" si="207"/>
        <v>0.99634172796655296</v>
      </c>
    </row>
    <row r="1639" spans="1:16" x14ac:dyDescent="0.3">
      <c r="A1639">
        <v>11453</v>
      </c>
      <c r="B1639" s="1">
        <f t="shared" si="200"/>
        <v>55283</v>
      </c>
      <c r="C1639">
        <f t="shared" si="201"/>
        <v>19</v>
      </c>
      <c r="D1639" s="2">
        <f t="shared" si="202"/>
        <v>5</v>
      </c>
      <c r="E1639" s="4">
        <v>25.1</v>
      </c>
      <c r="F1639">
        <v>25.1</v>
      </c>
      <c r="G1639">
        <f t="shared" si="203"/>
        <v>20.007000000000001</v>
      </c>
      <c r="H1639">
        <f t="shared" si="204"/>
        <v>1</v>
      </c>
      <c r="I1639">
        <f>Parameters!$B$1*H1639^(1/Parameters!$B$2)</f>
        <v>2.0499999999999998</v>
      </c>
      <c r="J1639" s="4">
        <v>9.2590000000000003</v>
      </c>
      <c r="K1639" s="5">
        <v>73.978999999999999</v>
      </c>
      <c r="L1639">
        <f t="shared" si="205"/>
        <v>1</v>
      </c>
      <c r="M1639">
        <f>Parameters!$B$4/53*(1+Parameters!$C$5*COS(2*PI()*(C1639-1)/53+Parameters!$C$6))</f>
        <v>4716981.1320754718</v>
      </c>
      <c r="N1639">
        <f t="shared" si="206"/>
        <v>0</v>
      </c>
      <c r="O1639" s="4">
        <v>202.08600000000001</v>
      </c>
      <c r="P1639">
        <f t="shared" si="207"/>
        <v>0.99634172796655296</v>
      </c>
    </row>
    <row r="1640" spans="1:16" x14ac:dyDescent="0.3">
      <c r="A1640">
        <v>11460</v>
      </c>
      <c r="B1640" s="1">
        <f t="shared" si="200"/>
        <v>55290</v>
      </c>
      <c r="C1640">
        <f t="shared" si="201"/>
        <v>20</v>
      </c>
      <c r="D1640" s="2">
        <f t="shared" si="202"/>
        <v>5</v>
      </c>
      <c r="E1640" s="4">
        <v>25.1</v>
      </c>
      <c r="F1640">
        <v>25.1</v>
      </c>
      <c r="G1640">
        <f t="shared" si="203"/>
        <v>20.007000000000001</v>
      </c>
      <c r="H1640">
        <f t="shared" si="204"/>
        <v>1</v>
      </c>
      <c r="I1640">
        <f>Parameters!$B$1*H1640^(1/Parameters!$B$2)</f>
        <v>2.0499999999999998</v>
      </c>
      <c r="J1640" s="4">
        <v>9.2590000000000003</v>
      </c>
      <c r="K1640" s="5">
        <v>64.929000000000002</v>
      </c>
      <c r="L1640">
        <f t="shared" si="205"/>
        <v>1</v>
      </c>
      <c r="M1640">
        <f>Parameters!$B$4/53*(1+Parameters!$C$5*COS(2*PI()*(C1640-1)/53+Parameters!$C$6))</f>
        <v>4716981.1320754718</v>
      </c>
      <c r="N1640">
        <f t="shared" si="206"/>
        <v>0</v>
      </c>
      <c r="O1640" s="4">
        <v>202.08600000000001</v>
      </c>
      <c r="P1640">
        <f t="shared" si="207"/>
        <v>0.99634172796655296</v>
      </c>
    </row>
    <row r="1641" spans="1:16" x14ac:dyDescent="0.3">
      <c r="A1641">
        <v>11467</v>
      </c>
      <c r="B1641" s="1">
        <f t="shared" si="200"/>
        <v>55297</v>
      </c>
      <c r="C1641">
        <f t="shared" si="201"/>
        <v>21</v>
      </c>
      <c r="D1641" s="2">
        <f t="shared" si="202"/>
        <v>5</v>
      </c>
      <c r="E1641" s="4">
        <v>25.1</v>
      </c>
      <c r="F1641">
        <v>25.1</v>
      </c>
      <c r="G1641">
        <f t="shared" si="203"/>
        <v>20.007000000000001</v>
      </c>
      <c r="H1641">
        <f t="shared" si="204"/>
        <v>1</v>
      </c>
      <c r="I1641">
        <f>Parameters!$B$1*H1641^(1/Parameters!$B$2)</f>
        <v>2.0499999999999998</v>
      </c>
      <c r="J1641" s="4">
        <v>9.2590000000000003</v>
      </c>
      <c r="K1641" s="5">
        <v>97.94</v>
      </c>
      <c r="L1641">
        <f t="shared" si="205"/>
        <v>1</v>
      </c>
      <c r="M1641">
        <f>Parameters!$B$4/53*(1+Parameters!$C$5*COS(2*PI()*(C1641-1)/53+Parameters!$C$6))</f>
        <v>4716981.1320754718</v>
      </c>
      <c r="N1641">
        <f t="shared" si="206"/>
        <v>0</v>
      </c>
      <c r="O1641" s="4">
        <v>202.08600000000001</v>
      </c>
      <c r="P1641">
        <f t="shared" si="207"/>
        <v>0.99634172796655296</v>
      </c>
    </row>
    <row r="1642" spans="1:16" x14ac:dyDescent="0.3">
      <c r="A1642">
        <v>11474</v>
      </c>
      <c r="B1642" s="1">
        <f t="shared" si="200"/>
        <v>55304</v>
      </c>
      <c r="C1642">
        <f t="shared" si="201"/>
        <v>22</v>
      </c>
      <c r="D1642" s="2">
        <f t="shared" si="202"/>
        <v>5</v>
      </c>
      <c r="E1642" s="4">
        <v>25.1</v>
      </c>
      <c r="F1642">
        <v>25.1</v>
      </c>
      <c r="G1642">
        <f t="shared" si="203"/>
        <v>20.007000000000001</v>
      </c>
      <c r="H1642">
        <f t="shared" si="204"/>
        <v>1</v>
      </c>
      <c r="I1642">
        <f>Parameters!$B$1*H1642^(1/Parameters!$B$2)</f>
        <v>2.0499999999999998</v>
      </c>
      <c r="J1642" s="4">
        <v>9.2590000000000003</v>
      </c>
      <c r="K1642" s="5">
        <v>55.587000000000003</v>
      </c>
      <c r="L1642">
        <f t="shared" si="205"/>
        <v>1</v>
      </c>
      <c r="M1642">
        <f>Parameters!$B$4/53*(1+Parameters!$C$5*COS(2*PI()*(C1642-1)/53+Parameters!$C$6))</f>
        <v>4716981.1320754718</v>
      </c>
      <c r="N1642">
        <f t="shared" si="206"/>
        <v>0</v>
      </c>
      <c r="O1642" s="4">
        <v>202.08600000000001</v>
      </c>
      <c r="P1642">
        <f t="shared" si="207"/>
        <v>0.99634172796655296</v>
      </c>
    </row>
    <row r="1643" spans="1:16" x14ac:dyDescent="0.3">
      <c r="A1643">
        <v>11481</v>
      </c>
      <c r="B1643" s="1">
        <f t="shared" si="200"/>
        <v>55311</v>
      </c>
      <c r="C1643">
        <f t="shared" si="201"/>
        <v>23</v>
      </c>
      <c r="D1643" s="2">
        <f t="shared" si="202"/>
        <v>6</v>
      </c>
      <c r="E1643" s="4">
        <v>25.3</v>
      </c>
      <c r="F1643">
        <v>25.3</v>
      </c>
      <c r="G1643">
        <f t="shared" si="203"/>
        <v>20.207000000000001</v>
      </c>
      <c r="H1643">
        <f t="shared" si="204"/>
        <v>1</v>
      </c>
      <c r="I1643">
        <f>Parameters!$B$1*H1643^(1/Parameters!$B$2)</f>
        <v>2.0499999999999998</v>
      </c>
      <c r="J1643" s="4">
        <v>9.2590000000000003</v>
      </c>
      <c r="K1643" s="5">
        <v>41.643000000000001</v>
      </c>
      <c r="L1643">
        <f t="shared" si="205"/>
        <v>1</v>
      </c>
      <c r="M1643">
        <f>Parameters!$B$4/53*(1+Parameters!$C$5*COS(2*PI()*(C1643-1)/53+Parameters!$C$6))</f>
        <v>4716981.1320754718</v>
      </c>
      <c r="N1643">
        <f t="shared" si="206"/>
        <v>0</v>
      </c>
      <c r="O1643" s="4">
        <v>202.07</v>
      </c>
      <c r="P1643">
        <f t="shared" si="207"/>
        <v>0.99626284339440307</v>
      </c>
    </row>
    <row r="1644" spans="1:16" x14ac:dyDescent="0.3">
      <c r="A1644">
        <v>11488</v>
      </c>
      <c r="B1644" s="1">
        <f t="shared" si="200"/>
        <v>55318</v>
      </c>
      <c r="C1644">
        <f t="shared" si="201"/>
        <v>24</v>
      </c>
      <c r="D1644" s="2">
        <f t="shared" si="202"/>
        <v>6</v>
      </c>
      <c r="E1644" s="4">
        <v>25.3</v>
      </c>
      <c r="F1644">
        <v>25.3</v>
      </c>
      <c r="G1644">
        <f t="shared" si="203"/>
        <v>20.207000000000001</v>
      </c>
      <c r="H1644">
        <f t="shared" si="204"/>
        <v>1</v>
      </c>
      <c r="I1644">
        <f>Parameters!$B$1*H1644^(1/Parameters!$B$2)</f>
        <v>2.0499999999999998</v>
      </c>
      <c r="J1644" s="4">
        <v>9.2590000000000003</v>
      </c>
      <c r="K1644" s="5">
        <v>31.32</v>
      </c>
      <c r="L1644">
        <f t="shared" si="205"/>
        <v>1</v>
      </c>
      <c r="M1644">
        <f>Parameters!$B$4/53*(1+Parameters!$C$5*COS(2*PI()*(C1644-1)/53+Parameters!$C$6))</f>
        <v>4716981.1320754718</v>
      </c>
      <c r="N1644">
        <f t="shared" si="206"/>
        <v>0</v>
      </c>
      <c r="O1644" s="4">
        <v>202.07</v>
      </c>
      <c r="P1644">
        <f t="shared" si="207"/>
        <v>0.99626284339440307</v>
      </c>
    </row>
    <row r="1645" spans="1:16" x14ac:dyDescent="0.3">
      <c r="A1645">
        <v>11495</v>
      </c>
      <c r="B1645" s="1">
        <f t="shared" si="200"/>
        <v>55325</v>
      </c>
      <c r="C1645">
        <f t="shared" si="201"/>
        <v>25</v>
      </c>
      <c r="D1645" s="2">
        <f t="shared" si="202"/>
        <v>6</v>
      </c>
      <c r="E1645" s="4">
        <v>25.3</v>
      </c>
      <c r="F1645">
        <v>25.3</v>
      </c>
      <c r="G1645">
        <f t="shared" si="203"/>
        <v>20.207000000000001</v>
      </c>
      <c r="H1645">
        <f t="shared" si="204"/>
        <v>1</v>
      </c>
      <c r="I1645">
        <f>Parameters!$B$1*H1645^(1/Parameters!$B$2)</f>
        <v>2.0499999999999998</v>
      </c>
      <c r="J1645" s="4">
        <v>9.2590000000000003</v>
      </c>
      <c r="K1645" s="5">
        <v>29.155999999999999</v>
      </c>
      <c r="L1645">
        <f t="shared" si="205"/>
        <v>1</v>
      </c>
      <c r="M1645">
        <f>Parameters!$B$4/53*(1+Parameters!$C$5*COS(2*PI()*(C1645-1)/53+Parameters!$C$6))</f>
        <v>4716981.1320754718</v>
      </c>
      <c r="N1645">
        <f t="shared" si="206"/>
        <v>0</v>
      </c>
      <c r="O1645" s="4">
        <v>202.07</v>
      </c>
      <c r="P1645">
        <f t="shared" si="207"/>
        <v>0.99626284339440307</v>
      </c>
    </row>
    <row r="1646" spans="1:16" x14ac:dyDescent="0.3">
      <c r="A1646">
        <v>11502</v>
      </c>
      <c r="B1646" s="1">
        <f t="shared" si="200"/>
        <v>55332</v>
      </c>
      <c r="C1646">
        <f t="shared" si="201"/>
        <v>26</v>
      </c>
      <c r="D1646" s="2">
        <f t="shared" si="202"/>
        <v>6</v>
      </c>
      <c r="E1646" s="4">
        <v>25.3</v>
      </c>
      <c r="F1646">
        <v>25.3</v>
      </c>
      <c r="G1646">
        <f t="shared" si="203"/>
        <v>20.207000000000001</v>
      </c>
      <c r="H1646">
        <f t="shared" si="204"/>
        <v>1</v>
      </c>
      <c r="I1646">
        <f>Parameters!$B$1*H1646^(1/Parameters!$B$2)</f>
        <v>2.0499999999999998</v>
      </c>
      <c r="J1646" s="4">
        <v>9.2590000000000003</v>
      </c>
      <c r="K1646" s="5">
        <v>20.72</v>
      </c>
      <c r="L1646">
        <f t="shared" si="205"/>
        <v>1</v>
      </c>
      <c r="M1646">
        <f>Parameters!$B$4/53*(1+Parameters!$C$5*COS(2*PI()*(C1646-1)/53+Parameters!$C$6))</f>
        <v>4716981.1320754718</v>
      </c>
      <c r="N1646">
        <f t="shared" si="206"/>
        <v>0</v>
      </c>
      <c r="O1646" s="4">
        <v>202.07</v>
      </c>
      <c r="P1646">
        <f t="shared" si="207"/>
        <v>0.99626284339440307</v>
      </c>
    </row>
    <row r="1647" spans="1:16" x14ac:dyDescent="0.3">
      <c r="A1647">
        <v>11509</v>
      </c>
      <c r="B1647" s="1">
        <f t="shared" si="200"/>
        <v>55339</v>
      </c>
      <c r="C1647">
        <f t="shared" si="201"/>
        <v>27</v>
      </c>
      <c r="D1647" s="2">
        <f t="shared" si="202"/>
        <v>7</v>
      </c>
      <c r="E1647" s="4">
        <v>26</v>
      </c>
      <c r="F1647">
        <v>26</v>
      </c>
      <c r="G1647">
        <f t="shared" si="203"/>
        <v>20.907</v>
      </c>
      <c r="H1647">
        <f t="shared" si="204"/>
        <v>1</v>
      </c>
      <c r="I1647">
        <f>Parameters!$B$1*H1647^(1/Parameters!$B$2)</f>
        <v>2.0499999999999998</v>
      </c>
      <c r="J1647" s="4">
        <v>9.2590000000000003</v>
      </c>
      <c r="K1647" s="5">
        <v>13</v>
      </c>
      <c r="L1647">
        <f t="shared" si="205"/>
        <v>1</v>
      </c>
      <c r="M1647">
        <f>Parameters!$B$4/53*(1+Parameters!$C$5*COS(2*PI()*(C1647-1)/53+Parameters!$C$6))</f>
        <v>4716981.1320754718</v>
      </c>
      <c r="N1647">
        <f t="shared" si="206"/>
        <v>0</v>
      </c>
      <c r="O1647" s="4">
        <v>202.05</v>
      </c>
      <c r="P1647">
        <f t="shared" si="207"/>
        <v>0.99616423767921591</v>
      </c>
    </row>
    <row r="1648" spans="1:16" x14ac:dyDescent="0.3">
      <c r="A1648">
        <v>11516</v>
      </c>
      <c r="B1648" s="1">
        <f t="shared" si="200"/>
        <v>55346</v>
      </c>
      <c r="C1648">
        <f t="shared" si="201"/>
        <v>28</v>
      </c>
      <c r="D1648" s="2">
        <f t="shared" si="202"/>
        <v>7</v>
      </c>
      <c r="E1648" s="4">
        <v>26</v>
      </c>
      <c r="F1648">
        <v>26</v>
      </c>
      <c r="G1648">
        <f t="shared" si="203"/>
        <v>20.907</v>
      </c>
      <c r="H1648">
        <f t="shared" si="204"/>
        <v>1</v>
      </c>
      <c r="I1648">
        <f>Parameters!$B$1*H1648^(1/Parameters!$B$2)</f>
        <v>2.0499999999999998</v>
      </c>
      <c r="J1648" s="4">
        <v>9.2590000000000003</v>
      </c>
      <c r="K1648" s="5">
        <v>10.967000000000001</v>
      </c>
      <c r="L1648">
        <f t="shared" si="205"/>
        <v>1</v>
      </c>
      <c r="M1648">
        <f>Parameters!$B$4/53*(1+Parameters!$C$5*COS(2*PI()*(C1648-1)/53+Parameters!$C$6))</f>
        <v>4716981.1320754718</v>
      </c>
      <c r="N1648">
        <f t="shared" si="206"/>
        <v>0</v>
      </c>
      <c r="O1648" s="4">
        <v>202.05</v>
      </c>
      <c r="P1648">
        <f t="shared" si="207"/>
        <v>0.99616423767921591</v>
      </c>
    </row>
    <row r="1649" spans="1:16" x14ac:dyDescent="0.3">
      <c r="A1649">
        <v>11523</v>
      </c>
      <c r="B1649" s="1">
        <f t="shared" si="200"/>
        <v>55353</v>
      </c>
      <c r="C1649">
        <f t="shared" si="201"/>
        <v>29</v>
      </c>
      <c r="D1649" s="2">
        <f t="shared" si="202"/>
        <v>7</v>
      </c>
      <c r="E1649" s="4">
        <v>26</v>
      </c>
      <c r="F1649">
        <v>26</v>
      </c>
      <c r="G1649">
        <f t="shared" si="203"/>
        <v>20.907</v>
      </c>
      <c r="H1649">
        <f t="shared" si="204"/>
        <v>1</v>
      </c>
      <c r="I1649">
        <f>Parameters!$B$1*H1649^(1/Parameters!$B$2)</f>
        <v>2.0499999999999998</v>
      </c>
      <c r="J1649" s="4">
        <v>9.2590000000000003</v>
      </c>
      <c r="K1649" s="5">
        <v>10.795999999999999</v>
      </c>
      <c r="L1649">
        <f t="shared" si="205"/>
        <v>1</v>
      </c>
      <c r="M1649">
        <f>Parameters!$B$4/53*(1+Parameters!$C$5*COS(2*PI()*(C1649-1)/53+Parameters!$C$6))</f>
        <v>4716981.1320754718</v>
      </c>
      <c r="N1649">
        <f t="shared" si="206"/>
        <v>0</v>
      </c>
      <c r="O1649" s="4">
        <v>202.05</v>
      </c>
      <c r="P1649">
        <f t="shared" si="207"/>
        <v>0.99616423767921591</v>
      </c>
    </row>
    <row r="1650" spans="1:16" x14ac:dyDescent="0.3">
      <c r="A1650">
        <v>11530</v>
      </c>
      <c r="B1650" s="1">
        <f t="shared" si="200"/>
        <v>55360</v>
      </c>
      <c r="C1650">
        <f t="shared" si="201"/>
        <v>30</v>
      </c>
      <c r="D1650" s="2">
        <f t="shared" si="202"/>
        <v>7</v>
      </c>
      <c r="E1650" s="4">
        <v>26</v>
      </c>
      <c r="F1650">
        <v>26.091000000000001</v>
      </c>
      <c r="G1650">
        <f t="shared" si="203"/>
        <v>20.998000000000001</v>
      </c>
      <c r="H1650">
        <f t="shared" si="204"/>
        <v>1</v>
      </c>
      <c r="I1650">
        <f>Parameters!$B$1*H1650^(1/Parameters!$B$2)</f>
        <v>2.0499999999999998</v>
      </c>
      <c r="J1650" s="4">
        <v>9.2590000000000003</v>
      </c>
      <c r="K1650" s="5">
        <v>9.1679999999999993</v>
      </c>
      <c r="L1650">
        <f t="shared" si="205"/>
        <v>0.99017172480829452</v>
      </c>
      <c r="M1650">
        <f>Parameters!$B$4/53*(1+Parameters!$C$5*COS(2*PI()*(C1650-1)/53+Parameters!$C$6))</f>
        <v>4716981.1320754718</v>
      </c>
      <c r="N1650">
        <f t="shared" si="206"/>
        <v>1.6557530982339003E-2</v>
      </c>
      <c r="O1650" s="4">
        <v>200.63800000000001</v>
      </c>
      <c r="P1650">
        <f t="shared" si="207"/>
        <v>0.98920267418699592</v>
      </c>
    </row>
    <row r="1651" spans="1:16" x14ac:dyDescent="0.3">
      <c r="A1651">
        <v>11537</v>
      </c>
      <c r="B1651" s="1">
        <f t="shared" si="200"/>
        <v>55367</v>
      </c>
      <c r="C1651">
        <f t="shared" si="201"/>
        <v>31</v>
      </c>
      <c r="D1651" s="2">
        <f t="shared" si="202"/>
        <v>8</v>
      </c>
      <c r="E1651" s="4">
        <v>26.4</v>
      </c>
      <c r="F1651">
        <v>26.491</v>
      </c>
      <c r="G1651">
        <f t="shared" si="203"/>
        <v>21.398</v>
      </c>
      <c r="H1651">
        <f t="shared" si="204"/>
        <v>1</v>
      </c>
      <c r="I1651">
        <f>Parameters!$B$1*H1651^(1/Parameters!$B$2)</f>
        <v>2.0499999999999998</v>
      </c>
      <c r="J1651" s="4">
        <v>9.2590000000000003</v>
      </c>
      <c r="K1651" s="5">
        <v>9.1750000000000007</v>
      </c>
      <c r="L1651">
        <f t="shared" si="205"/>
        <v>0.99092774597688738</v>
      </c>
      <c r="M1651">
        <f>Parameters!$B$4/53*(1+Parameters!$C$5*COS(2*PI()*(C1651-1)/53+Parameters!$C$6))</f>
        <v>4716981.1320754718</v>
      </c>
      <c r="N1651">
        <f t="shared" si="206"/>
        <v>1.5283874752928096E-2</v>
      </c>
      <c r="O1651" s="4">
        <v>201.05500000000001</v>
      </c>
      <c r="P1651">
        <f t="shared" si="207"/>
        <v>0.99125860334865012</v>
      </c>
    </row>
    <row r="1652" spans="1:16" x14ac:dyDescent="0.3">
      <c r="A1652">
        <v>11544</v>
      </c>
      <c r="B1652" s="1">
        <f t="shared" si="200"/>
        <v>55374</v>
      </c>
      <c r="C1652">
        <f t="shared" si="201"/>
        <v>32</v>
      </c>
      <c r="D1652" s="2">
        <f t="shared" si="202"/>
        <v>8</v>
      </c>
      <c r="E1652" s="4">
        <v>26.4</v>
      </c>
      <c r="F1652">
        <v>26.4</v>
      </c>
      <c r="G1652">
        <f t="shared" si="203"/>
        <v>21.306999999999999</v>
      </c>
      <c r="H1652">
        <f t="shared" si="204"/>
        <v>1</v>
      </c>
      <c r="I1652">
        <f>Parameters!$B$1*H1652^(1/Parameters!$B$2)</f>
        <v>2.0499999999999998</v>
      </c>
      <c r="J1652" s="4">
        <v>9.2590000000000003</v>
      </c>
      <c r="K1652" s="5">
        <v>14.093999999999999</v>
      </c>
      <c r="L1652">
        <f t="shared" si="205"/>
        <v>1</v>
      </c>
      <c r="M1652">
        <f>Parameters!$B$4/53*(1+Parameters!$C$5*COS(2*PI()*(C1652-1)/53+Parameters!$C$6))</f>
        <v>4716981.1320754718</v>
      </c>
      <c r="N1652">
        <f t="shared" si="206"/>
        <v>0</v>
      </c>
      <c r="O1652" s="4">
        <v>202.04300000000001</v>
      </c>
      <c r="P1652">
        <f t="shared" si="207"/>
        <v>0.99612972567890035</v>
      </c>
    </row>
    <row r="1653" spans="1:16" x14ac:dyDescent="0.3">
      <c r="A1653">
        <v>11551</v>
      </c>
      <c r="B1653" s="1">
        <f t="shared" si="200"/>
        <v>55381</v>
      </c>
      <c r="C1653">
        <f t="shared" si="201"/>
        <v>33</v>
      </c>
      <c r="D1653" s="2">
        <f t="shared" si="202"/>
        <v>8</v>
      </c>
      <c r="E1653" s="4">
        <v>26.4</v>
      </c>
      <c r="F1653">
        <v>26.491</v>
      </c>
      <c r="G1653">
        <f t="shared" si="203"/>
        <v>21.398</v>
      </c>
      <c r="H1653">
        <f t="shared" si="204"/>
        <v>1</v>
      </c>
      <c r="I1653">
        <f>Parameters!$B$1*H1653^(1/Parameters!$B$2)</f>
        <v>2.0499999999999998</v>
      </c>
      <c r="J1653" s="4">
        <v>9.2590000000000003</v>
      </c>
      <c r="K1653" s="5">
        <v>9.4480000000000004</v>
      </c>
      <c r="L1653">
        <f t="shared" si="205"/>
        <v>1</v>
      </c>
      <c r="M1653">
        <f>Parameters!$B$4/53*(1+Parameters!$C$5*COS(2*PI()*(C1653-1)/53+Parameters!$C$6))</f>
        <v>4716981.1320754718</v>
      </c>
      <c r="N1653">
        <f t="shared" si="206"/>
        <v>0</v>
      </c>
      <c r="O1653" s="4">
        <v>202.11799999999999</v>
      </c>
      <c r="P1653">
        <f t="shared" si="207"/>
        <v>0.99649949711085251</v>
      </c>
    </row>
    <row r="1654" spans="1:16" x14ac:dyDescent="0.3">
      <c r="A1654">
        <v>11558</v>
      </c>
      <c r="B1654" s="1">
        <f t="shared" si="200"/>
        <v>55388</v>
      </c>
      <c r="C1654">
        <f t="shared" si="201"/>
        <v>34</v>
      </c>
      <c r="D1654" s="2">
        <f t="shared" si="202"/>
        <v>8</v>
      </c>
      <c r="E1654" s="4">
        <v>26.4</v>
      </c>
      <c r="F1654">
        <v>26.658999999999999</v>
      </c>
      <c r="G1654">
        <f t="shared" si="203"/>
        <v>21.565999999999999</v>
      </c>
      <c r="H1654">
        <f t="shared" si="204"/>
        <v>1</v>
      </c>
      <c r="I1654">
        <f>Parameters!$B$1*H1654^(1/Parameters!$B$2)</f>
        <v>2.0499999999999998</v>
      </c>
      <c r="J1654" s="4">
        <v>9.2590000000000003</v>
      </c>
      <c r="K1654" s="5">
        <v>11.635999999999999</v>
      </c>
      <c r="L1654">
        <f t="shared" si="205"/>
        <v>1</v>
      </c>
      <c r="M1654">
        <f>Parameters!$B$4/53*(1+Parameters!$C$5*COS(2*PI()*(C1654-1)/53+Parameters!$C$6))</f>
        <v>4716981.1320754718</v>
      </c>
      <c r="N1654">
        <f t="shared" si="206"/>
        <v>0</v>
      </c>
      <c r="O1654" s="4">
        <v>202.136</v>
      </c>
      <c r="P1654">
        <f t="shared" si="207"/>
        <v>0.99658824225452103</v>
      </c>
    </row>
    <row r="1655" spans="1:16" x14ac:dyDescent="0.3">
      <c r="A1655">
        <v>11565</v>
      </c>
      <c r="B1655" s="1">
        <f t="shared" si="200"/>
        <v>55395</v>
      </c>
      <c r="C1655">
        <f t="shared" si="201"/>
        <v>35</v>
      </c>
      <c r="D1655" s="2">
        <f t="shared" si="202"/>
        <v>8</v>
      </c>
      <c r="E1655" s="4">
        <v>26.4</v>
      </c>
      <c r="F1655">
        <v>26.4</v>
      </c>
      <c r="G1655">
        <f t="shared" si="203"/>
        <v>21.306999999999999</v>
      </c>
      <c r="H1655">
        <f t="shared" si="204"/>
        <v>1</v>
      </c>
      <c r="I1655">
        <f>Parameters!$B$1*H1655^(1/Parameters!$B$2)</f>
        <v>2.0499999999999998</v>
      </c>
      <c r="J1655" s="4">
        <v>9.2590000000000003</v>
      </c>
      <c r="K1655" s="5">
        <v>24.504999999999999</v>
      </c>
      <c r="L1655">
        <f t="shared" si="205"/>
        <v>1</v>
      </c>
      <c r="M1655">
        <f>Parameters!$B$4/53*(1+Parameters!$C$5*COS(2*PI()*(C1655-1)/53+Parameters!$C$6))</f>
        <v>4716981.1320754718</v>
      </c>
      <c r="N1655">
        <f t="shared" si="206"/>
        <v>0</v>
      </c>
      <c r="O1655" s="4">
        <v>202.04300000000001</v>
      </c>
      <c r="P1655">
        <f t="shared" si="207"/>
        <v>0.99612972567890035</v>
      </c>
    </row>
    <row r="1656" spans="1:16" x14ac:dyDescent="0.3">
      <c r="A1656">
        <v>11572</v>
      </c>
      <c r="B1656" s="1">
        <f t="shared" si="200"/>
        <v>55402</v>
      </c>
      <c r="C1656">
        <f t="shared" si="201"/>
        <v>36</v>
      </c>
      <c r="D1656" s="2">
        <f t="shared" si="202"/>
        <v>9</v>
      </c>
      <c r="E1656" s="4">
        <v>25</v>
      </c>
      <c r="F1656">
        <v>25</v>
      </c>
      <c r="G1656">
        <f t="shared" si="203"/>
        <v>19.907</v>
      </c>
      <c r="H1656">
        <f t="shared" si="204"/>
        <v>1</v>
      </c>
      <c r="I1656">
        <f>Parameters!$B$1*H1656^(1/Parameters!$B$2)</f>
        <v>2.0499999999999998</v>
      </c>
      <c r="J1656" s="4">
        <v>9.2590000000000003</v>
      </c>
      <c r="K1656" s="5">
        <v>17.076000000000001</v>
      </c>
      <c r="L1656">
        <f t="shared" si="205"/>
        <v>1</v>
      </c>
      <c r="M1656">
        <f>Parameters!$B$4/53*(1+Parameters!$C$5*COS(2*PI()*(C1656-1)/53+Parameters!$C$6))</f>
        <v>4716981.1320754718</v>
      </c>
      <c r="N1656">
        <f t="shared" si="206"/>
        <v>0</v>
      </c>
      <c r="O1656" s="4">
        <v>202.09</v>
      </c>
      <c r="P1656">
        <f t="shared" si="207"/>
        <v>0.99636144910959035</v>
      </c>
    </row>
    <row r="1657" spans="1:16" x14ac:dyDescent="0.3">
      <c r="A1657">
        <v>11579</v>
      </c>
      <c r="B1657" s="1">
        <f t="shared" si="200"/>
        <v>55409</v>
      </c>
      <c r="C1657">
        <f t="shared" si="201"/>
        <v>37</v>
      </c>
      <c r="D1657" s="2">
        <f t="shared" si="202"/>
        <v>9</v>
      </c>
      <c r="E1657" s="4">
        <v>25</v>
      </c>
      <c r="F1657">
        <v>25</v>
      </c>
      <c r="G1657">
        <f t="shared" si="203"/>
        <v>19.907</v>
      </c>
      <c r="H1657">
        <f t="shared" si="204"/>
        <v>1</v>
      </c>
      <c r="I1657">
        <f>Parameters!$B$1*H1657^(1/Parameters!$B$2)</f>
        <v>2.0499999999999998</v>
      </c>
      <c r="J1657" s="4">
        <v>9.2590000000000003</v>
      </c>
      <c r="K1657" s="5">
        <v>12.62</v>
      </c>
      <c r="L1657">
        <f t="shared" si="205"/>
        <v>1</v>
      </c>
      <c r="M1657">
        <f>Parameters!$B$4/53*(1+Parameters!$C$5*COS(2*PI()*(C1657-1)/53+Parameters!$C$6))</f>
        <v>4716981.1320754718</v>
      </c>
      <c r="N1657">
        <f t="shared" si="206"/>
        <v>0</v>
      </c>
      <c r="O1657" s="4">
        <v>202.09</v>
      </c>
      <c r="P1657">
        <f t="shared" si="207"/>
        <v>0.99636144910959035</v>
      </c>
    </row>
    <row r="1658" spans="1:16" x14ac:dyDescent="0.3">
      <c r="A1658">
        <v>11586</v>
      </c>
      <c r="B1658" s="1">
        <f t="shared" si="200"/>
        <v>55416</v>
      </c>
      <c r="C1658">
        <f t="shared" si="201"/>
        <v>38</v>
      </c>
      <c r="D1658" s="2">
        <f t="shared" si="202"/>
        <v>9</v>
      </c>
      <c r="E1658" s="4">
        <v>25</v>
      </c>
      <c r="F1658">
        <v>25.091000000000001</v>
      </c>
      <c r="G1658">
        <f t="shared" si="203"/>
        <v>19.998000000000001</v>
      </c>
      <c r="H1658">
        <f t="shared" si="204"/>
        <v>1</v>
      </c>
      <c r="I1658">
        <f>Parameters!$B$1*H1658^(1/Parameters!$B$2)</f>
        <v>2.0499999999999998</v>
      </c>
      <c r="J1658" s="4">
        <v>9.2590000000000003</v>
      </c>
      <c r="K1658" s="5">
        <v>9.0440000000000005</v>
      </c>
      <c r="L1658">
        <f t="shared" si="205"/>
        <v>0.97677934982179504</v>
      </c>
      <c r="M1658">
        <f>Parameters!$B$4/53*(1+Parameters!$C$5*COS(2*PI()*(C1658-1)/53+Parameters!$C$6))</f>
        <v>4716981.1320754718</v>
      </c>
      <c r="N1658">
        <f t="shared" si="206"/>
        <v>3.9119441331899339E-2</v>
      </c>
      <c r="O1658" s="4">
        <v>201.696</v>
      </c>
      <c r="P1658">
        <f t="shared" si="207"/>
        <v>0.99441891652040149</v>
      </c>
    </row>
    <row r="1659" spans="1:16" x14ac:dyDescent="0.3">
      <c r="A1659">
        <v>11593</v>
      </c>
      <c r="B1659" s="1">
        <f t="shared" si="200"/>
        <v>55423</v>
      </c>
      <c r="C1659">
        <f t="shared" si="201"/>
        <v>39</v>
      </c>
      <c r="D1659" s="2">
        <f t="shared" si="202"/>
        <v>9</v>
      </c>
      <c r="E1659" s="4">
        <v>25</v>
      </c>
      <c r="F1659">
        <v>25</v>
      </c>
      <c r="G1659">
        <f t="shared" si="203"/>
        <v>19.907</v>
      </c>
      <c r="H1659">
        <f t="shared" si="204"/>
        <v>1</v>
      </c>
      <c r="I1659">
        <f>Parameters!$B$1*H1659^(1/Parameters!$B$2)</f>
        <v>2.0499999999999998</v>
      </c>
      <c r="J1659" s="4">
        <v>9.2590000000000003</v>
      </c>
      <c r="K1659" s="5">
        <v>32.457000000000001</v>
      </c>
      <c r="L1659">
        <f t="shared" si="205"/>
        <v>1</v>
      </c>
      <c r="M1659">
        <f>Parameters!$B$4/53*(1+Parameters!$C$5*COS(2*PI()*(C1659-1)/53+Parameters!$C$6))</f>
        <v>4716981.1320754718</v>
      </c>
      <c r="N1659">
        <f t="shared" si="206"/>
        <v>0</v>
      </c>
      <c r="O1659" s="4">
        <v>202.09</v>
      </c>
      <c r="P1659">
        <f t="shared" si="207"/>
        <v>0.99636144910959035</v>
      </c>
    </row>
    <row r="1660" spans="1:16" x14ac:dyDescent="0.3">
      <c r="A1660">
        <v>11600</v>
      </c>
      <c r="B1660" s="1">
        <f t="shared" si="200"/>
        <v>55430</v>
      </c>
      <c r="C1660">
        <f t="shared" si="201"/>
        <v>40</v>
      </c>
      <c r="D1660" s="2">
        <f t="shared" si="202"/>
        <v>10</v>
      </c>
      <c r="E1660" s="4">
        <v>24.3</v>
      </c>
      <c r="F1660">
        <v>24.390999999999998</v>
      </c>
      <c r="G1660">
        <f t="shared" si="203"/>
        <v>19.297999999999998</v>
      </c>
      <c r="H1660">
        <f t="shared" si="204"/>
        <v>1</v>
      </c>
      <c r="I1660">
        <f>Parameters!$B$1*H1660^(1/Parameters!$B$2)</f>
        <v>2.0499999999999998</v>
      </c>
      <c r="J1660" s="4">
        <v>9.2590000000000003</v>
      </c>
      <c r="K1660" s="5">
        <v>9.048</v>
      </c>
      <c r="L1660">
        <f t="shared" si="205"/>
        <v>0.97721136191813363</v>
      </c>
      <c r="M1660">
        <f>Parameters!$B$4/53*(1+Parameters!$C$5*COS(2*PI()*(C1660-1)/53+Parameters!$C$6))</f>
        <v>4716981.1320754718</v>
      </c>
      <c r="N1660">
        <f t="shared" si="206"/>
        <v>3.8391637772236281E-2</v>
      </c>
      <c r="O1660" s="4">
        <v>202.19499999999999</v>
      </c>
      <c r="P1660">
        <f t="shared" si="207"/>
        <v>0.99687912911432341</v>
      </c>
    </row>
    <row r="1661" spans="1:16" x14ac:dyDescent="0.3">
      <c r="A1661">
        <v>11607</v>
      </c>
      <c r="B1661" s="1">
        <f t="shared" si="200"/>
        <v>55437</v>
      </c>
      <c r="C1661">
        <f t="shared" si="201"/>
        <v>41</v>
      </c>
      <c r="D1661" s="2">
        <f t="shared" si="202"/>
        <v>10</v>
      </c>
      <c r="E1661" s="4">
        <v>24.3</v>
      </c>
      <c r="F1661">
        <v>24.472999999999999</v>
      </c>
      <c r="G1661">
        <f t="shared" si="203"/>
        <v>19.38</v>
      </c>
      <c r="H1661">
        <f t="shared" si="204"/>
        <v>1</v>
      </c>
      <c r="I1661">
        <f>Parameters!$B$1*H1661^(1/Parameters!$B$2)</f>
        <v>2.0499999999999998</v>
      </c>
      <c r="J1661" s="4">
        <v>9.2590000000000003</v>
      </c>
      <c r="K1661" s="5">
        <v>12.611000000000001</v>
      </c>
      <c r="L1661">
        <f t="shared" si="205"/>
        <v>1</v>
      </c>
      <c r="M1661">
        <f>Parameters!$B$4/53*(1+Parameters!$C$5*COS(2*PI()*(C1661-1)/53+Parameters!$C$6))</f>
        <v>4716981.1320754718</v>
      </c>
      <c r="N1661">
        <f t="shared" si="206"/>
        <v>0</v>
      </c>
      <c r="O1661" s="4">
        <v>202.20500000000001</v>
      </c>
      <c r="P1661">
        <f t="shared" si="207"/>
        <v>0.99692843197191716</v>
      </c>
    </row>
    <row r="1662" spans="1:16" x14ac:dyDescent="0.3">
      <c r="A1662">
        <v>11614</v>
      </c>
      <c r="B1662" s="1">
        <f t="shared" si="200"/>
        <v>55444</v>
      </c>
      <c r="C1662">
        <f t="shared" si="201"/>
        <v>42</v>
      </c>
      <c r="D1662" s="2">
        <f t="shared" si="202"/>
        <v>10</v>
      </c>
      <c r="E1662" s="4">
        <v>24.3</v>
      </c>
      <c r="F1662">
        <v>24.390999999999998</v>
      </c>
      <c r="G1662">
        <f t="shared" si="203"/>
        <v>19.297999999999998</v>
      </c>
      <c r="H1662">
        <f t="shared" si="204"/>
        <v>1</v>
      </c>
      <c r="I1662">
        <f>Parameters!$B$1*H1662^(1/Parameters!$B$2)</f>
        <v>2.0499999999999998</v>
      </c>
      <c r="J1662" s="4">
        <v>9.2590000000000003</v>
      </c>
      <c r="K1662" s="5">
        <v>11.788</v>
      </c>
      <c r="L1662">
        <f t="shared" si="205"/>
        <v>1</v>
      </c>
      <c r="M1662">
        <f>Parameters!$B$4/53*(1+Parameters!$C$5*COS(2*PI()*(C1662-1)/53+Parameters!$C$6))</f>
        <v>4716981.1320754718</v>
      </c>
      <c r="N1662">
        <f t="shared" si="206"/>
        <v>0</v>
      </c>
      <c r="O1662" s="4">
        <v>202.19499999999999</v>
      </c>
      <c r="P1662">
        <f t="shared" si="207"/>
        <v>0.99687912911432341</v>
      </c>
    </row>
    <row r="1663" spans="1:16" x14ac:dyDescent="0.3">
      <c r="A1663">
        <v>11621</v>
      </c>
      <c r="B1663" s="1">
        <f t="shared" si="200"/>
        <v>55451</v>
      </c>
      <c r="C1663">
        <f t="shared" si="201"/>
        <v>43</v>
      </c>
      <c r="D1663" s="2">
        <f t="shared" si="202"/>
        <v>10</v>
      </c>
      <c r="E1663" s="4">
        <v>24.3</v>
      </c>
      <c r="F1663">
        <v>24.390999999999998</v>
      </c>
      <c r="G1663">
        <f t="shared" si="203"/>
        <v>19.297999999999998</v>
      </c>
      <c r="H1663">
        <f t="shared" si="204"/>
        <v>1</v>
      </c>
      <c r="I1663">
        <f>Parameters!$B$1*H1663^(1/Parameters!$B$2)</f>
        <v>2.0499999999999998</v>
      </c>
      <c r="J1663" s="4">
        <v>9.2590000000000003</v>
      </c>
      <c r="K1663" s="5">
        <v>11.371</v>
      </c>
      <c r="L1663">
        <f t="shared" si="205"/>
        <v>1</v>
      </c>
      <c r="M1663">
        <f>Parameters!$B$4/53*(1+Parameters!$C$5*COS(2*PI()*(C1663-1)/53+Parameters!$C$6))</f>
        <v>4716981.1320754718</v>
      </c>
      <c r="N1663">
        <f t="shared" si="206"/>
        <v>0</v>
      </c>
      <c r="O1663" s="4">
        <v>202.19499999999999</v>
      </c>
      <c r="P1663">
        <f t="shared" si="207"/>
        <v>0.99687912911432341</v>
      </c>
    </row>
    <row r="1664" spans="1:16" x14ac:dyDescent="0.3">
      <c r="A1664">
        <v>11628</v>
      </c>
      <c r="B1664" s="1">
        <f t="shared" si="200"/>
        <v>55458</v>
      </c>
      <c r="C1664">
        <f t="shared" si="201"/>
        <v>44</v>
      </c>
      <c r="D1664" s="2">
        <f t="shared" si="202"/>
        <v>11</v>
      </c>
      <c r="E1664" s="4">
        <v>24.7</v>
      </c>
      <c r="F1664">
        <v>24.7</v>
      </c>
      <c r="G1664">
        <f t="shared" si="203"/>
        <v>19.606999999999999</v>
      </c>
      <c r="H1664">
        <f t="shared" si="204"/>
        <v>1</v>
      </c>
      <c r="I1664">
        <f>Parameters!$B$1*H1664^(1/Parameters!$B$2)</f>
        <v>2.0499999999999998</v>
      </c>
      <c r="J1664" s="4">
        <v>9.2590000000000003</v>
      </c>
      <c r="K1664" s="5">
        <v>75.602999999999994</v>
      </c>
      <c r="L1664">
        <f t="shared" si="205"/>
        <v>1</v>
      </c>
      <c r="M1664">
        <f>Parameters!$B$4/53*(1+Parameters!$C$5*COS(2*PI()*(C1664-1)/53+Parameters!$C$6))</f>
        <v>4716981.1320754718</v>
      </c>
      <c r="N1664">
        <f t="shared" si="206"/>
        <v>0</v>
      </c>
      <c r="O1664" s="4">
        <v>202.124</v>
      </c>
      <c r="P1664">
        <f t="shared" si="207"/>
        <v>0.99652907882540864</v>
      </c>
    </row>
    <row r="1665" spans="1:16" x14ac:dyDescent="0.3">
      <c r="A1665">
        <v>11635</v>
      </c>
      <c r="B1665" s="1">
        <f t="shared" si="200"/>
        <v>55465</v>
      </c>
      <c r="C1665">
        <f t="shared" si="201"/>
        <v>45</v>
      </c>
      <c r="D1665" s="2">
        <f t="shared" si="202"/>
        <v>11</v>
      </c>
      <c r="E1665" s="4">
        <v>24.7</v>
      </c>
      <c r="F1665">
        <v>24.7</v>
      </c>
      <c r="G1665">
        <f t="shared" si="203"/>
        <v>19.606999999999999</v>
      </c>
      <c r="H1665">
        <f t="shared" si="204"/>
        <v>1</v>
      </c>
      <c r="I1665">
        <f>Parameters!$B$1*H1665^(1/Parameters!$B$2)</f>
        <v>2.0499999999999998</v>
      </c>
      <c r="J1665" s="4">
        <v>9.2590000000000003</v>
      </c>
      <c r="K1665" s="5">
        <v>206.03</v>
      </c>
      <c r="L1665">
        <f t="shared" si="205"/>
        <v>1</v>
      </c>
      <c r="M1665">
        <f>Parameters!$B$4/53*(1+Parameters!$C$5*COS(2*PI()*(C1665-1)/53+Parameters!$C$6))</f>
        <v>4716981.1320754718</v>
      </c>
      <c r="N1665">
        <f t="shared" si="206"/>
        <v>0</v>
      </c>
      <c r="O1665" s="4">
        <v>202.124</v>
      </c>
      <c r="P1665">
        <f t="shared" si="207"/>
        <v>0.99652907882540864</v>
      </c>
    </row>
    <row r="1666" spans="1:16" x14ac:dyDescent="0.3">
      <c r="A1666">
        <v>11642</v>
      </c>
      <c r="B1666" s="1">
        <f t="shared" si="200"/>
        <v>55472</v>
      </c>
      <c r="C1666">
        <f t="shared" si="201"/>
        <v>46</v>
      </c>
      <c r="D1666" s="2">
        <f t="shared" si="202"/>
        <v>11</v>
      </c>
      <c r="E1666" s="4">
        <v>24.7</v>
      </c>
      <c r="F1666">
        <v>24.7</v>
      </c>
      <c r="G1666">
        <f t="shared" si="203"/>
        <v>19.606999999999999</v>
      </c>
      <c r="H1666">
        <f t="shared" si="204"/>
        <v>1</v>
      </c>
      <c r="I1666">
        <f>Parameters!$B$1*H1666^(1/Parameters!$B$2)</f>
        <v>2.0499999999999998</v>
      </c>
      <c r="J1666" s="4">
        <v>9.2590000000000003</v>
      </c>
      <c r="K1666" s="5">
        <v>262.642</v>
      </c>
      <c r="L1666">
        <f t="shared" si="205"/>
        <v>1</v>
      </c>
      <c r="M1666">
        <f>Parameters!$B$4/53*(1+Parameters!$C$5*COS(2*PI()*(C1666-1)/53+Parameters!$C$6))</f>
        <v>4716981.1320754718</v>
      </c>
      <c r="N1666">
        <f t="shared" si="206"/>
        <v>0</v>
      </c>
      <c r="O1666" s="4">
        <v>202.124</v>
      </c>
      <c r="P1666">
        <f t="shared" si="207"/>
        <v>0.99652907882540864</v>
      </c>
    </row>
    <row r="1667" spans="1:16" x14ac:dyDescent="0.3">
      <c r="A1667">
        <v>11649</v>
      </c>
      <c r="B1667" s="1">
        <f t="shared" si="200"/>
        <v>55479</v>
      </c>
      <c r="C1667">
        <f t="shared" si="201"/>
        <v>47</v>
      </c>
      <c r="D1667" s="2">
        <f t="shared" si="202"/>
        <v>11</v>
      </c>
      <c r="E1667" s="4">
        <v>24.7</v>
      </c>
      <c r="F1667">
        <v>24.7</v>
      </c>
      <c r="G1667">
        <f t="shared" si="203"/>
        <v>19.606999999999999</v>
      </c>
      <c r="H1667">
        <f t="shared" si="204"/>
        <v>1</v>
      </c>
      <c r="I1667">
        <f>Parameters!$B$1*H1667^(1/Parameters!$B$2)</f>
        <v>2.0499999999999998</v>
      </c>
      <c r="J1667" s="4">
        <v>9.2590000000000003</v>
      </c>
      <c r="K1667" s="5">
        <v>225.49100000000001</v>
      </c>
      <c r="L1667">
        <f t="shared" si="205"/>
        <v>1</v>
      </c>
      <c r="M1667">
        <f>Parameters!$B$4/53*(1+Parameters!$C$5*COS(2*PI()*(C1667-1)/53+Parameters!$C$6))</f>
        <v>4716981.1320754718</v>
      </c>
      <c r="N1667">
        <f t="shared" si="206"/>
        <v>0</v>
      </c>
      <c r="O1667" s="4">
        <v>202.124</v>
      </c>
      <c r="P1667">
        <f t="shared" si="207"/>
        <v>0.99652907882540864</v>
      </c>
    </row>
    <row r="1668" spans="1:16" x14ac:dyDescent="0.3">
      <c r="A1668">
        <v>11656</v>
      </c>
      <c r="B1668" s="1">
        <f t="shared" ref="B1668:B1731" si="208">A1668+43830</f>
        <v>55486</v>
      </c>
      <c r="C1668">
        <f t="shared" ref="C1668:C1731" si="209">WEEKNUM(B1668)</f>
        <v>48</v>
      </c>
      <c r="D1668" s="2">
        <f t="shared" ref="D1668:D1731" si="210">MONTH(B1668)</f>
        <v>11</v>
      </c>
      <c r="E1668" s="4">
        <v>24.7</v>
      </c>
      <c r="F1668">
        <v>24.7</v>
      </c>
      <c r="G1668">
        <f t="shared" ref="G1668:G1731" si="211">F1668-5.093</f>
        <v>19.606999999999999</v>
      </c>
      <c r="H1668">
        <f t="shared" ref="H1668:H1731" si="212">MIN(1,F1668/E1668)</f>
        <v>1</v>
      </c>
      <c r="I1668">
        <f>Parameters!$B$1*H1668^(1/Parameters!$B$2)</f>
        <v>2.0499999999999998</v>
      </c>
      <c r="J1668" s="4">
        <v>9.2590000000000003</v>
      </c>
      <c r="K1668" s="5">
        <v>129.78700000000001</v>
      </c>
      <c r="L1668">
        <f t="shared" ref="L1668:L1731" si="213">MIN(1,K1668/J1668)</f>
        <v>1</v>
      </c>
      <c r="M1668">
        <f>Parameters!$B$4/53*(1+Parameters!$C$5*COS(2*PI()*(C1668-1)/53+Parameters!$C$6))</f>
        <v>4716981.1320754718</v>
      </c>
      <c r="N1668">
        <f t="shared" ref="N1668:N1731" si="214">2*M1668/(J1668*86400*7)*(1-L1668)</f>
        <v>0</v>
      </c>
      <c r="O1668" s="4">
        <v>202.124</v>
      </c>
      <c r="P1668">
        <f t="shared" ref="P1668:P1731" si="215">O1668/202.828</f>
        <v>0.99652907882540864</v>
      </c>
    </row>
    <row r="1669" spans="1:16" x14ac:dyDescent="0.3">
      <c r="A1669">
        <v>11663</v>
      </c>
      <c r="B1669" s="1">
        <f t="shared" si="208"/>
        <v>55493</v>
      </c>
      <c r="C1669">
        <f t="shared" si="209"/>
        <v>49</v>
      </c>
      <c r="D1669" s="2">
        <f t="shared" si="210"/>
        <v>12</v>
      </c>
      <c r="E1669" s="4">
        <v>25.5</v>
      </c>
      <c r="F1669">
        <v>25.5</v>
      </c>
      <c r="G1669">
        <f t="shared" si="211"/>
        <v>20.407</v>
      </c>
      <c r="H1669">
        <f t="shared" si="212"/>
        <v>1</v>
      </c>
      <c r="I1669">
        <f>Parameters!$B$1*H1669^(1/Parameters!$B$2)</f>
        <v>2.0499999999999998</v>
      </c>
      <c r="J1669" s="4">
        <v>9.2590000000000003</v>
      </c>
      <c r="K1669" s="5">
        <v>116.565</v>
      </c>
      <c r="L1669">
        <f t="shared" si="213"/>
        <v>1</v>
      </c>
      <c r="M1669">
        <f>Parameters!$B$4/53*(1+Parameters!$C$5*COS(2*PI()*(C1669-1)/53+Parameters!$C$6))</f>
        <v>4716981.1320754718</v>
      </c>
      <c r="N1669">
        <f t="shared" si="214"/>
        <v>0</v>
      </c>
      <c r="O1669" s="4">
        <v>202.08500000000001</v>
      </c>
      <c r="P1669">
        <f t="shared" si="215"/>
        <v>0.99633679768079364</v>
      </c>
    </row>
    <row r="1670" spans="1:16" x14ac:dyDescent="0.3">
      <c r="A1670">
        <v>11670</v>
      </c>
      <c r="B1670" s="1">
        <f t="shared" si="208"/>
        <v>55500</v>
      </c>
      <c r="C1670">
        <f t="shared" si="209"/>
        <v>50</v>
      </c>
      <c r="D1670" s="2">
        <f t="shared" si="210"/>
        <v>12</v>
      </c>
      <c r="E1670" s="4">
        <v>25.5</v>
      </c>
      <c r="F1670">
        <v>25.5</v>
      </c>
      <c r="G1670">
        <f t="shared" si="211"/>
        <v>20.407</v>
      </c>
      <c r="H1670">
        <f t="shared" si="212"/>
        <v>1</v>
      </c>
      <c r="I1670">
        <f>Parameters!$B$1*H1670^(1/Parameters!$B$2)</f>
        <v>2.0499999999999998</v>
      </c>
      <c r="J1670" s="4">
        <v>9.2590000000000003</v>
      </c>
      <c r="K1670" s="5">
        <v>66.566999999999993</v>
      </c>
      <c r="L1670">
        <f t="shared" si="213"/>
        <v>1</v>
      </c>
      <c r="M1670">
        <f>Parameters!$B$4/53*(1+Parameters!$C$5*COS(2*PI()*(C1670-1)/53+Parameters!$C$6))</f>
        <v>4716981.1320754718</v>
      </c>
      <c r="N1670">
        <f t="shared" si="214"/>
        <v>0</v>
      </c>
      <c r="O1670" s="4">
        <v>202.08500000000001</v>
      </c>
      <c r="P1670">
        <f t="shared" si="215"/>
        <v>0.99633679768079364</v>
      </c>
    </row>
    <row r="1671" spans="1:16" x14ac:dyDescent="0.3">
      <c r="A1671">
        <v>11677</v>
      </c>
      <c r="B1671" s="1">
        <f t="shared" si="208"/>
        <v>55507</v>
      </c>
      <c r="C1671">
        <f t="shared" si="209"/>
        <v>51</v>
      </c>
      <c r="D1671" s="2">
        <f t="shared" si="210"/>
        <v>12</v>
      </c>
      <c r="E1671" s="4">
        <v>25.5</v>
      </c>
      <c r="F1671">
        <v>25.5</v>
      </c>
      <c r="G1671">
        <f t="shared" si="211"/>
        <v>20.407</v>
      </c>
      <c r="H1671">
        <f t="shared" si="212"/>
        <v>1</v>
      </c>
      <c r="I1671">
        <f>Parameters!$B$1*H1671^(1/Parameters!$B$2)</f>
        <v>2.0499999999999998</v>
      </c>
      <c r="J1671" s="4">
        <v>9.2590000000000003</v>
      </c>
      <c r="K1671" s="5">
        <v>78.524000000000001</v>
      </c>
      <c r="L1671">
        <f t="shared" si="213"/>
        <v>1</v>
      </c>
      <c r="M1671">
        <f>Parameters!$B$4/53*(1+Parameters!$C$5*COS(2*PI()*(C1671-1)/53+Parameters!$C$6))</f>
        <v>4716981.1320754718</v>
      </c>
      <c r="N1671">
        <f t="shared" si="214"/>
        <v>0</v>
      </c>
      <c r="O1671" s="4">
        <v>202.08500000000001</v>
      </c>
      <c r="P1671">
        <f t="shared" si="215"/>
        <v>0.99633679768079364</v>
      </c>
    </row>
    <row r="1672" spans="1:16" x14ac:dyDescent="0.3">
      <c r="A1672">
        <v>11684</v>
      </c>
      <c r="B1672" s="1">
        <f t="shared" si="208"/>
        <v>55514</v>
      </c>
      <c r="C1672">
        <f t="shared" si="209"/>
        <v>52</v>
      </c>
      <c r="D1672" s="2">
        <f t="shared" si="210"/>
        <v>12</v>
      </c>
      <c r="E1672" s="4">
        <v>25.5</v>
      </c>
      <c r="F1672">
        <v>25.5</v>
      </c>
      <c r="G1672">
        <f t="shared" si="211"/>
        <v>20.407</v>
      </c>
      <c r="H1672">
        <f t="shared" si="212"/>
        <v>1</v>
      </c>
      <c r="I1672">
        <f>Parameters!$B$1*H1672^(1/Parameters!$B$2)</f>
        <v>2.0499999999999998</v>
      </c>
      <c r="J1672" s="4">
        <v>9.2590000000000003</v>
      </c>
      <c r="K1672" s="5">
        <v>173.803</v>
      </c>
      <c r="L1672">
        <f t="shared" si="213"/>
        <v>1</v>
      </c>
      <c r="M1672">
        <f>Parameters!$B$4/53*(1+Parameters!$C$5*COS(2*PI()*(C1672-1)/53+Parameters!$C$6))</f>
        <v>4716981.1320754718</v>
      </c>
      <c r="N1672">
        <f t="shared" si="214"/>
        <v>0</v>
      </c>
      <c r="O1672" s="4">
        <v>202.08500000000001</v>
      </c>
      <c r="P1672">
        <f t="shared" si="215"/>
        <v>0.99633679768079364</v>
      </c>
    </row>
    <row r="1673" spans="1:16" x14ac:dyDescent="0.3">
      <c r="A1673">
        <v>11691</v>
      </c>
      <c r="B1673" s="1">
        <f t="shared" si="208"/>
        <v>55521</v>
      </c>
      <c r="C1673">
        <f t="shared" si="209"/>
        <v>1</v>
      </c>
      <c r="D1673" s="2">
        <f t="shared" si="210"/>
        <v>1</v>
      </c>
      <c r="E1673" s="4">
        <v>24.7</v>
      </c>
      <c r="F1673">
        <v>24.7</v>
      </c>
      <c r="G1673">
        <f t="shared" si="211"/>
        <v>19.606999999999999</v>
      </c>
      <c r="H1673">
        <f t="shared" si="212"/>
        <v>1</v>
      </c>
      <c r="I1673">
        <f>Parameters!$B$1*H1673^(1/Parameters!$B$2)</f>
        <v>2.0499999999999998</v>
      </c>
      <c r="J1673" s="4">
        <v>9.2590000000000003</v>
      </c>
      <c r="K1673" s="5">
        <v>142.97499999999999</v>
      </c>
      <c r="L1673">
        <f t="shared" si="213"/>
        <v>1</v>
      </c>
      <c r="M1673">
        <f>Parameters!$B$4/53*(1+Parameters!$C$5*COS(2*PI()*(C1673-1)/53+Parameters!$C$6))</f>
        <v>4716981.1320754718</v>
      </c>
      <c r="N1673">
        <f t="shared" si="214"/>
        <v>0</v>
      </c>
      <c r="O1673" s="4">
        <v>202.11699999999999</v>
      </c>
      <c r="P1673">
        <f t="shared" si="215"/>
        <v>0.99649456682509308</v>
      </c>
    </row>
    <row r="1674" spans="1:16" x14ac:dyDescent="0.3">
      <c r="A1674">
        <v>11698</v>
      </c>
      <c r="B1674" s="1">
        <f t="shared" si="208"/>
        <v>55528</v>
      </c>
      <c r="C1674">
        <f t="shared" si="209"/>
        <v>2</v>
      </c>
      <c r="D1674" s="2">
        <f t="shared" si="210"/>
        <v>1</v>
      </c>
      <c r="E1674" s="4">
        <v>24.7</v>
      </c>
      <c r="F1674">
        <v>24.7</v>
      </c>
      <c r="G1674">
        <f t="shared" si="211"/>
        <v>19.606999999999999</v>
      </c>
      <c r="H1674">
        <f t="shared" si="212"/>
        <v>1</v>
      </c>
      <c r="I1674">
        <f>Parameters!$B$1*H1674^(1/Parameters!$B$2)</f>
        <v>2.0499999999999998</v>
      </c>
      <c r="J1674" s="4">
        <v>9.2590000000000003</v>
      </c>
      <c r="K1674" s="5">
        <v>112.824</v>
      </c>
      <c r="L1674">
        <f t="shared" si="213"/>
        <v>1</v>
      </c>
      <c r="M1674">
        <f>Parameters!$B$4/53*(1+Parameters!$C$5*COS(2*PI()*(C1674-1)/53+Parameters!$C$6))</f>
        <v>4716981.1320754718</v>
      </c>
      <c r="N1674">
        <f t="shared" si="214"/>
        <v>0</v>
      </c>
      <c r="O1674" s="4">
        <v>202.11699999999999</v>
      </c>
      <c r="P1674">
        <f t="shared" si="215"/>
        <v>0.99649456682509308</v>
      </c>
    </row>
    <row r="1675" spans="1:16" x14ac:dyDescent="0.3">
      <c r="A1675">
        <v>11705</v>
      </c>
      <c r="B1675" s="1">
        <f t="shared" si="208"/>
        <v>55535</v>
      </c>
      <c r="C1675">
        <f t="shared" si="209"/>
        <v>3</v>
      </c>
      <c r="D1675" s="2">
        <f t="shared" si="210"/>
        <v>1</v>
      </c>
      <c r="E1675" s="4">
        <v>24.7</v>
      </c>
      <c r="F1675">
        <v>24.7</v>
      </c>
      <c r="G1675">
        <f t="shared" si="211"/>
        <v>19.606999999999999</v>
      </c>
      <c r="H1675">
        <f t="shared" si="212"/>
        <v>1</v>
      </c>
      <c r="I1675">
        <f>Parameters!$B$1*H1675^(1/Parameters!$B$2)</f>
        <v>2.0499999999999998</v>
      </c>
      <c r="J1675" s="4">
        <v>9.2590000000000003</v>
      </c>
      <c r="K1675" s="5">
        <v>101.175</v>
      </c>
      <c r="L1675">
        <f t="shared" si="213"/>
        <v>1</v>
      </c>
      <c r="M1675">
        <f>Parameters!$B$4/53*(1+Parameters!$C$5*COS(2*PI()*(C1675-1)/53+Parameters!$C$6))</f>
        <v>4716981.1320754718</v>
      </c>
      <c r="N1675">
        <f t="shared" si="214"/>
        <v>0</v>
      </c>
      <c r="O1675" s="4">
        <v>202.11699999999999</v>
      </c>
      <c r="P1675">
        <f t="shared" si="215"/>
        <v>0.99649456682509308</v>
      </c>
    </row>
    <row r="1676" spans="1:16" x14ac:dyDescent="0.3">
      <c r="A1676">
        <v>11712</v>
      </c>
      <c r="B1676" s="1">
        <f t="shared" si="208"/>
        <v>55542</v>
      </c>
      <c r="C1676">
        <f t="shared" si="209"/>
        <v>4</v>
      </c>
      <c r="D1676" s="2">
        <f t="shared" si="210"/>
        <v>1</v>
      </c>
      <c r="E1676" s="4">
        <v>24.7</v>
      </c>
      <c r="F1676">
        <v>24.7</v>
      </c>
      <c r="G1676">
        <f t="shared" si="211"/>
        <v>19.606999999999999</v>
      </c>
      <c r="H1676">
        <f t="shared" si="212"/>
        <v>1</v>
      </c>
      <c r="I1676">
        <f>Parameters!$B$1*H1676^(1/Parameters!$B$2)</f>
        <v>2.0499999999999998</v>
      </c>
      <c r="J1676" s="4">
        <v>9.2590000000000003</v>
      </c>
      <c r="K1676" s="5">
        <v>73.406999999999996</v>
      </c>
      <c r="L1676">
        <f t="shared" si="213"/>
        <v>1</v>
      </c>
      <c r="M1676">
        <f>Parameters!$B$4/53*(1+Parameters!$C$5*COS(2*PI()*(C1676-1)/53+Parameters!$C$6))</f>
        <v>4716981.1320754718</v>
      </c>
      <c r="N1676">
        <f t="shared" si="214"/>
        <v>0</v>
      </c>
      <c r="O1676" s="4">
        <v>202.11699999999999</v>
      </c>
      <c r="P1676">
        <f t="shared" si="215"/>
        <v>0.99649456682509308</v>
      </c>
    </row>
    <row r="1677" spans="1:16" x14ac:dyDescent="0.3">
      <c r="A1677">
        <v>11719</v>
      </c>
      <c r="B1677" s="1">
        <f t="shared" si="208"/>
        <v>55549</v>
      </c>
      <c r="C1677">
        <f t="shared" si="209"/>
        <v>5</v>
      </c>
      <c r="D1677" s="2">
        <f t="shared" si="210"/>
        <v>1</v>
      </c>
      <c r="E1677" s="4">
        <v>24.7</v>
      </c>
      <c r="F1677">
        <v>24.7</v>
      </c>
      <c r="G1677">
        <f t="shared" si="211"/>
        <v>19.606999999999999</v>
      </c>
      <c r="H1677">
        <f t="shared" si="212"/>
        <v>1</v>
      </c>
      <c r="I1677">
        <f>Parameters!$B$1*H1677^(1/Parameters!$B$2)</f>
        <v>2.0499999999999998</v>
      </c>
      <c r="J1677" s="4">
        <v>9.2590000000000003</v>
      </c>
      <c r="K1677" s="5">
        <v>112.709</v>
      </c>
      <c r="L1677">
        <f t="shared" si="213"/>
        <v>1</v>
      </c>
      <c r="M1677">
        <f>Parameters!$B$4/53*(1+Parameters!$C$5*COS(2*PI()*(C1677-1)/53+Parameters!$C$6))</f>
        <v>4716981.1320754718</v>
      </c>
      <c r="N1677">
        <f t="shared" si="214"/>
        <v>0</v>
      </c>
      <c r="O1677" s="4">
        <v>202.11699999999999</v>
      </c>
      <c r="P1677">
        <f t="shared" si="215"/>
        <v>0.99649456682509308</v>
      </c>
    </row>
    <row r="1678" spans="1:16" x14ac:dyDescent="0.3">
      <c r="A1678">
        <v>11726</v>
      </c>
      <c r="B1678" s="1">
        <f t="shared" si="208"/>
        <v>55556</v>
      </c>
      <c r="C1678">
        <f t="shared" si="209"/>
        <v>6</v>
      </c>
      <c r="D1678" s="2">
        <f t="shared" si="210"/>
        <v>2</v>
      </c>
      <c r="E1678" s="4">
        <v>24.4</v>
      </c>
      <c r="F1678">
        <v>24.4</v>
      </c>
      <c r="G1678">
        <f t="shared" si="211"/>
        <v>19.306999999999999</v>
      </c>
      <c r="H1678">
        <f t="shared" si="212"/>
        <v>1</v>
      </c>
      <c r="I1678">
        <f>Parameters!$B$1*H1678^(1/Parameters!$B$2)</f>
        <v>2.0499999999999998</v>
      </c>
      <c r="J1678" s="4">
        <v>9.2590000000000003</v>
      </c>
      <c r="K1678" s="5">
        <v>73.411000000000001</v>
      </c>
      <c r="L1678">
        <f t="shared" si="213"/>
        <v>1</v>
      </c>
      <c r="M1678">
        <f>Parameters!$B$4/53*(1+Parameters!$C$5*COS(2*PI()*(C1678-1)/53+Parameters!$C$6))</f>
        <v>4716981.1320754718</v>
      </c>
      <c r="N1678">
        <f t="shared" si="214"/>
        <v>0</v>
      </c>
      <c r="O1678" s="4">
        <v>202.126</v>
      </c>
      <c r="P1678">
        <f t="shared" si="215"/>
        <v>0.9965389393969275</v>
      </c>
    </row>
    <row r="1679" spans="1:16" x14ac:dyDescent="0.3">
      <c r="A1679">
        <v>11733</v>
      </c>
      <c r="B1679" s="1">
        <f t="shared" si="208"/>
        <v>55563</v>
      </c>
      <c r="C1679">
        <f t="shared" si="209"/>
        <v>7</v>
      </c>
      <c r="D1679" s="2">
        <f t="shared" si="210"/>
        <v>2</v>
      </c>
      <c r="E1679" s="4">
        <v>24.4</v>
      </c>
      <c r="F1679">
        <v>24.4</v>
      </c>
      <c r="G1679">
        <f t="shared" si="211"/>
        <v>19.306999999999999</v>
      </c>
      <c r="H1679">
        <f t="shared" si="212"/>
        <v>1</v>
      </c>
      <c r="I1679">
        <f>Parameters!$B$1*H1679^(1/Parameters!$B$2)</f>
        <v>2.0499999999999998</v>
      </c>
      <c r="J1679" s="4">
        <v>9.2590000000000003</v>
      </c>
      <c r="K1679" s="5">
        <v>74.888999999999996</v>
      </c>
      <c r="L1679">
        <f t="shared" si="213"/>
        <v>1</v>
      </c>
      <c r="M1679">
        <f>Parameters!$B$4/53*(1+Parameters!$C$5*COS(2*PI()*(C1679-1)/53+Parameters!$C$6))</f>
        <v>4716981.1320754718</v>
      </c>
      <c r="N1679">
        <f t="shared" si="214"/>
        <v>0</v>
      </c>
      <c r="O1679" s="4">
        <v>202.126</v>
      </c>
      <c r="P1679">
        <f t="shared" si="215"/>
        <v>0.9965389393969275</v>
      </c>
    </row>
    <row r="1680" spans="1:16" x14ac:dyDescent="0.3">
      <c r="A1680">
        <v>11740</v>
      </c>
      <c r="B1680" s="1">
        <f t="shared" si="208"/>
        <v>55570</v>
      </c>
      <c r="C1680">
        <f t="shared" si="209"/>
        <v>8</v>
      </c>
      <c r="D1680" s="2">
        <f t="shared" si="210"/>
        <v>2</v>
      </c>
      <c r="E1680" s="4">
        <v>24.4</v>
      </c>
      <c r="F1680">
        <v>24.4</v>
      </c>
      <c r="G1680">
        <f t="shared" si="211"/>
        <v>19.306999999999999</v>
      </c>
      <c r="H1680">
        <f t="shared" si="212"/>
        <v>1</v>
      </c>
      <c r="I1680">
        <f>Parameters!$B$1*H1680^(1/Parameters!$B$2)</f>
        <v>2.0499999999999998</v>
      </c>
      <c r="J1680" s="4">
        <v>9.2590000000000003</v>
      </c>
      <c r="K1680" s="5">
        <v>57.11</v>
      </c>
      <c r="L1680">
        <f t="shared" si="213"/>
        <v>1</v>
      </c>
      <c r="M1680">
        <f>Parameters!$B$4/53*(1+Parameters!$C$5*COS(2*PI()*(C1680-1)/53+Parameters!$C$6))</f>
        <v>4716981.1320754718</v>
      </c>
      <c r="N1680">
        <f t="shared" si="214"/>
        <v>0</v>
      </c>
      <c r="O1680" s="4">
        <v>202.126</v>
      </c>
      <c r="P1680">
        <f t="shared" si="215"/>
        <v>0.9965389393969275</v>
      </c>
    </row>
    <row r="1681" spans="1:16" x14ac:dyDescent="0.3">
      <c r="A1681">
        <v>11747</v>
      </c>
      <c r="B1681" s="1">
        <f t="shared" si="208"/>
        <v>55577</v>
      </c>
      <c r="C1681">
        <f t="shared" si="209"/>
        <v>9</v>
      </c>
      <c r="D1681" s="2">
        <f t="shared" si="210"/>
        <v>2</v>
      </c>
      <c r="E1681" s="4">
        <v>24.4</v>
      </c>
      <c r="F1681">
        <v>24.4</v>
      </c>
      <c r="G1681">
        <f t="shared" si="211"/>
        <v>19.306999999999999</v>
      </c>
      <c r="H1681">
        <f t="shared" si="212"/>
        <v>1</v>
      </c>
      <c r="I1681">
        <f>Parameters!$B$1*H1681^(1/Parameters!$B$2)</f>
        <v>2.0499999999999998</v>
      </c>
      <c r="J1681" s="4">
        <v>9.2590000000000003</v>
      </c>
      <c r="K1681" s="5">
        <v>45.371000000000002</v>
      </c>
      <c r="L1681">
        <f t="shared" si="213"/>
        <v>1</v>
      </c>
      <c r="M1681">
        <f>Parameters!$B$4/53*(1+Parameters!$C$5*COS(2*PI()*(C1681-1)/53+Parameters!$C$6))</f>
        <v>4716981.1320754718</v>
      </c>
      <c r="N1681">
        <f t="shared" si="214"/>
        <v>0</v>
      </c>
      <c r="O1681" s="4">
        <v>202.126</v>
      </c>
      <c r="P1681">
        <f t="shared" si="215"/>
        <v>0.9965389393969275</v>
      </c>
    </row>
    <row r="1682" spans="1:16" x14ac:dyDescent="0.3">
      <c r="A1682">
        <v>11754</v>
      </c>
      <c r="B1682" s="1">
        <f t="shared" si="208"/>
        <v>55584</v>
      </c>
      <c r="C1682">
        <f t="shared" si="209"/>
        <v>10</v>
      </c>
      <c r="D1682" s="2">
        <f t="shared" si="210"/>
        <v>3</v>
      </c>
      <c r="E1682" s="4">
        <v>24.1</v>
      </c>
      <c r="F1682">
        <v>24.1</v>
      </c>
      <c r="G1682">
        <f t="shared" si="211"/>
        <v>19.007000000000001</v>
      </c>
      <c r="H1682">
        <f t="shared" si="212"/>
        <v>1</v>
      </c>
      <c r="I1682">
        <f>Parameters!$B$1*H1682^(1/Parameters!$B$2)</f>
        <v>2.0499999999999998</v>
      </c>
      <c r="J1682" s="4">
        <v>9.2590000000000003</v>
      </c>
      <c r="K1682" s="5">
        <v>164.18100000000001</v>
      </c>
      <c r="L1682">
        <f t="shared" si="213"/>
        <v>1</v>
      </c>
      <c r="M1682">
        <f>Parameters!$B$4/53*(1+Parameters!$C$5*COS(2*PI()*(C1682-1)/53+Parameters!$C$6))</f>
        <v>4716981.1320754718</v>
      </c>
      <c r="N1682">
        <f t="shared" si="214"/>
        <v>0</v>
      </c>
      <c r="O1682" s="4">
        <v>202.13</v>
      </c>
      <c r="P1682">
        <f t="shared" si="215"/>
        <v>0.99655866053996489</v>
      </c>
    </row>
    <row r="1683" spans="1:16" x14ac:dyDescent="0.3">
      <c r="A1683">
        <v>11761</v>
      </c>
      <c r="B1683" s="1">
        <f t="shared" si="208"/>
        <v>55591</v>
      </c>
      <c r="C1683">
        <f t="shared" si="209"/>
        <v>11</v>
      </c>
      <c r="D1683" s="2">
        <f t="shared" si="210"/>
        <v>3</v>
      </c>
      <c r="E1683" s="4">
        <v>24.1</v>
      </c>
      <c r="F1683">
        <v>24.1</v>
      </c>
      <c r="G1683">
        <f t="shared" si="211"/>
        <v>19.007000000000001</v>
      </c>
      <c r="H1683">
        <f t="shared" si="212"/>
        <v>1</v>
      </c>
      <c r="I1683">
        <f>Parameters!$B$1*H1683^(1/Parameters!$B$2)</f>
        <v>2.0499999999999998</v>
      </c>
      <c r="J1683" s="4">
        <v>9.2590000000000003</v>
      </c>
      <c r="K1683" s="5">
        <v>96.179000000000002</v>
      </c>
      <c r="L1683">
        <f t="shared" si="213"/>
        <v>1</v>
      </c>
      <c r="M1683">
        <f>Parameters!$B$4/53*(1+Parameters!$C$5*COS(2*PI()*(C1683-1)/53+Parameters!$C$6))</f>
        <v>4716981.1320754718</v>
      </c>
      <c r="N1683">
        <f t="shared" si="214"/>
        <v>0</v>
      </c>
      <c r="O1683" s="4">
        <v>202.13</v>
      </c>
      <c r="P1683">
        <f t="shared" si="215"/>
        <v>0.99655866053996489</v>
      </c>
    </row>
    <row r="1684" spans="1:16" x14ac:dyDescent="0.3">
      <c r="A1684">
        <v>11768</v>
      </c>
      <c r="B1684" s="1">
        <f t="shared" si="208"/>
        <v>55598</v>
      </c>
      <c r="C1684">
        <f t="shared" si="209"/>
        <v>12</v>
      </c>
      <c r="D1684" s="2">
        <f t="shared" si="210"/>
        <v>3</v>
      </c>
      <c r="E1684" s="4">
        <v>24.1</v>
      </c>
      <c r="F1684">
        <v>24.1</v>
      </c>
      <c r="G1684">
        <f t="shared" si="211"/>
        <v>19.007000000000001</v>
      </c>
      <c r="H1684">
        <f t="shared" si="212"/>
        <v>1</v>
      </c>
      <c r="I1684">
        <f>Parameters!$B$1*H1684^(1/Parameters!$B$2)</f>
        <v>2.0499999999999998</v>
      </c>
      <c r="J1684" s="4">
        <v>9.2590000000000003</v>
      </c>
      <c r="K1684" s="5">
        <v>68.159000000000006</v>
      </c>
      <c r="L1684">
        <f t="shared" si="213"/>
        <v>1</v>
      </c>
      <c r="M1684">
        <f>Parameters!$B$4/53*(1+Parameters!$C$5*COS(2*PI()*(C1684-1)/53+Parameters!$C$6))</f>
        <v>4716981.1320754718</v>
      </c>
      <c r="N1684">
        <f t="shared" si="214"/>
        <v>0</v>
      </c>
      <c r="O1684" s="4">
        <v>202.13</v>
      </c>
      <c r="P1684">
        <f t="shared" si="215"/>
        <v>0.99655866053996489</v>
      </c>
    </row>
    <row r="1685" spans="1:16" x14ac:dyDescent="0.3">
      <c r="A1685">
        <v>11775</v>
      </c>
      <c r="B1685" s="1">
        <f t="shared" si="208"/>
        <v>55605</v>
      </c>
      <c r="C1685">
        <f t="shared" si="209"/>
        <v>13</v>
      </c>
      <c r="D1685" s="2">
        <f t="shared" si="210"/>
        <v>3</v>
      </c>
      <c r="E1685" s="4">
        <v>24.1</v>
      </c>
      <c r="F1685">
        <v>24.1</v>
      </c>
      <c r="G1685">
        <f t="shared" si="211"/>
        <v>19.007000000000001</v>
      </c>
      <c r="H1685">
        <f t="shared" si="212"/>
        <v>1</v>
      </c>
      <c r="I1685">
        <f>Parameters!$B$1*H1685^(1/Parameters!$B$2)</f>
        <v>2.0499999999999998</v>
      </c>
      <c r="J1685" s="4">
        <v>9.2590000000000003</v>
      </c>
      <c r="K1685" s="5">
        <v>83.484999999999999</v>
      </c>
      <c r="L1685">
        <f t="shared" si="213"/>
        <v>1</v>
      </c>
      <c r="M1685">
        <f>Parameters!$B$4/53*(1+Parameters!$C$5*COS(2*PI()*(C1685-1)/53+Parameters!$C$6))</f>
        <v>4716981.1320754718</v>
      </c>
      <c r="N1685">
        <f t="shared" si="214"/>
        <v>0</v>
      </c>
      <c r="O1685" s="4">
        <v>202.13</v>
      </c>
      <c r="P1685">
        <f t="shared" si="215"/>
        <v>0.99655866053996489</v>
      </c>
    </row>
    <row r="1686" spans="1:16" x14ac:dyDescent="0.3">
      <c r="A1686">
        <v>11782</v>
      </c>
      <c r="B1686" s="1">
        <f t="shared" si="208"/>
        <v>55612</v>
      </c>
      <c r="C1686">
        <f t="shared" si="209"/>
        <v>14</v>
      </c>
      <c r="D1686" s="2">
        <f t="shared" si="210"/>
        <v>4</v>
      </c>
      <c r="E1686" s="4">
        <v>24.1</v>
      </c>
      <c r="F1686">
        <v>24.1</v>
      </c>
      <c r="G1686">
        <f t="shared" si="211"/>
        <v>19.007000000000001</v>
      </c>
      <c r="H1686">
        <f t="shared" si="212"/>
        <v>1</v>
      </c>
      <c r="I1686">
        <f>Parameters!$B$1*H1686^(1/Parameters!$B$2)</f>
        <v>2.0499999999999998</v>
      </c>
      <c r="J1686" s="4">
        <v>9.2590000000000003</v>
      </c>
      <c r="K1686" s="5">
        <v>100.34399999999999</v>
      </c>
      <c r="L1686">
        <f t="shared" si="213"/>
        <v>1</v>
      </c>
      <c r="M1686">
        <f>Parameters!$B$4/53*(1+Parameters!$C$5*COS(2*PI()*(C1686-1)/53+Parameters!$C$6))</f>
        <v>4716981.1320754718</v>
      </c>
      <c r="N1686">
        <f t="shared" si="214"/>
        <v>0</v>
      </c>
      <c r="O1686" s="4">
        <v>202.12700000000001</v>
      </c>
      <c r="P1686">
        <f t="shared" si="215"/>
        <v>0.99654386968268682</v>
      </c>
    </row>
    <row r="1687" spans="1:16" x14ac:dyDescent="0.3">
      <c r="A1687">
        <v>11789</v>
      </c>
      <c r="B1687" s="1">
        <f t="shared" si="208"/>
        <v>55619</v>
      </c>
      <c r="C1687">
        <f t="shared" si="209"/>
        <v>15</v>
      </c>
      <c r="D1687" s="2">
        <f t="shared" si="210"/>
        <v>4</v>
      </c>
      <c r="E1687" s="4">
        <v>24.1</v>
      </c>
      <c r="F1687">
        <v>24.1</v>
      </c>
      <c r="G1687">
        <f t="shared" si="211"/>
        <v>19.007000000000001</v>
      </c>
      <c r="H1687">
        <f t="shared" si="212"/>
        <v>1</v>
      </c>
      <c r="I1687">
        <f>Parameters!$B$1*H1687^(1/Parameters!$B$2)</f>
        <v>2.0499999999999998</v>
      </c>
      <c r="J1687" s="4">
        <v>9.2590000000000003</v>
      </c>
      <c r="K1687" s="5">
        <v>80.930000000000007</v>
      </c>
      <c r="L1687">
        <f t="shared" si="213"/>
        <v>1</v>
      </c>
      <c r="M1687">
        <f>Parameters!$B$4/53*(1+Parameters!$C$5*COS(2*PI()*(C1687-1)/53+Parameters!$C$6))</f>
        <v>4716981.1320754718</v>
      </c>
      <c r="N1687">
        <f t="shared" si="214"/>
        <v>0</v>
      </c>
      <c r="O1687" s="4">
        <v>202.12700000000001</v>
      </c>
      <c r="P1687">
        <f t="shared" si="215"/>
        <v>0.99654386968268682</v>
      </c>
    </row>
    <row r="1688" spans="1:16" x14ac:dyDescent="0.3">
      <c r="A1688">
        <v>11796</v>
      </c>
      <c r="B1688" s="1">
        <f t="shared" si="208"/>
        <v>55626</v>
      </c>
      <c r="C1688">
        <f t="shared" si="209"/>
        <v>16</v>
      </c>
      <c r="D1688" s="2">
        <f t="shared" si="210"/>
        <v>4</v>
      </c>
      <c r="E1688" s="4">
        <v>24.1</v>
      </c>
      <c r="F1688">
        <v>24.1</v>
      </c>
      <c r="G1688">
        <f t="shared" si="211"/>
        <v>19.007000000000001</v>
      </c>
      <c r="H1688">
        <f t="shared" si="212"/>
        <v>1</v>
      </c>
      <c r="I1688">
        <f>Parameters!$B$1*H1688^(1/Parameters!$B$2)</f>
        <v>2.0499999999999998</v>
      </c>
      <c r="J1688" s="4">
        <v>9.2590000000000003</v>
      </c>
      <c r="K1688" s="5">
        <v>49.750999999999998</v>
      </c>
      <c r="L1688">
        <f t="shared" si="213"/>
        <v>1</v>
      </c>
      <c r="M1688">
        <f>Parameters!$B$4/53*(1+Parameters!$C$5*COS(2*PI()*(C1688-1)/53+Parameters!$C$6))</f>
        <v>4716981.1320754718</v>
      </c>
      <c r="N1688">
        <f t="shared" si="214"/>
        <v>0</v>
      </c>
      <c r="O1688" s="4">
        <v>202.12700000000001</v>
      </c>
      <c r="P1688">
        <f t="shared" si="215"/>
        <v>0.99654386968268682</v>
      </c>
    </row>
    <row r="1689" spans="1:16" x14ac:dyDescent="0.3">
      <c r="A1689">
        <v>11803</v>
      </c>
      <c r="B1689" s="1">
        <f t="shared" si="208"/>
        <v>55633</v>
      </c>
      <c r="C1689">
        <f t="shared" si="209"/>
        <v>17</v>
      </c>
      <c r="D1689" s="2">
        <f t="shared" si="210"/>
        <v>4</v>
      </c>
      <c r="E1689" s="4">
        <v>24.1</v>
      </c>
      <c r="F1689">
        <v>24.1</v>
      </c>
      <c r="G1689">
        <f t="shared" si="211"/>
        <v>19.007000000000001</v>
      </c>
      <c r="H1689">
        <f t="shared" si="212"/>
        <v>1</v>
      </c>
      <c r="I1689">
        <f>Parameters!$B$1*H1689^(1/Parameters!$B$2)</f>
        <v>2.0499999999999998</v>
      </c>
      <c r="J1689" s="4">
        <v>9.2590000000000003</v>
      </c>
      <c r="K1689" s="5">
        <v>35.552999999999997</v>
      </c>
      <c r="L1689">
        <f t="shared" si="213"/>
        <v>1</v>
      </c>
      <c r="M1689">
        <f>Parameters!$B$4/53*(1+Parameters!$C$5*COS(2*PI()*(C1689-1)/53+Parameters!$C$6))</f>
        <v>4716981.1320754718</v>
      </c>
      <c r="N1689">
        <f t="shared" si="214"/>
        <v>0</v>
      </c>
      <c r="O1689" s="4">
        <v>202.12700000000001</v>
      </c>
      <c r="P1689">
        <f t="shared" si="215"/>
        <v>0.99654386968268682</v>
      </c>
    </row>
    <row r="1690" spans="1:16" x14ac:dyDescent="0.3">
      <c r="A1690">
        <v>11810</v>
      </c>
      <c r="B1690" s="1">
        <f t="shared" si="208"/>
        <v>55640</v>
      </c>
      <c r="C1690">
        <f t="shared" si="209"/>
        <v>18</v>
      </c>
      <c r="D1690" s="2">
        <f t="shared" si="210"/>
        <v>5</v>
      </c>
      <c r="E1690" s="4">
        <v>25.1</v>
      </c>
      <c r="F1690">
        <v>25.1</v>
      </c>
      <c r="G1690">
        <f t="shared" si="211"/>
        <v>20.007000000000001</v>
      </c>
      <c r="H1690">
        <f t="shared" si="212"/>
        <v>1</v>
      </c>
      <c r="I1690">
        <f>Parameters!$B$1*H1690^(1/Parameters!$B$2)</f>
        <v>2.0499999999999998</v>
      </c>
      <c r="J1690" s="4">
        <v>9.2590000000000003</v>
      </c>
      <c r="K1690" s="5">
        <v>99.846999999999994</v>
      </c>
      <c r="L1690">
        <f t="shared" si="213"/>
        <v>1</v>
      </c>
      <c r="M1690">
        <f>Parameters!$B$4/53*(1+Parameters!$C$5*COS(2*PI()*(C1690-1)/53+Parameters!$C$6))</f>
        <v>4716981.1320754718</v>
      </c>
      <c r="N1690">
        <f t="shared" si="214"/>
        <v>0</v>
      </c>
      <c r="O1690" s="4">
        <v>202.08600000000001</v>
      </c>
      <c r="P1690">
        <f t="shared" si="215"/>
        <v>0.99634172796655296</v>
      </c>
    </row>
    <row r="1691" spans="1:16" x14ac:dyDescent="0.3">
      <c r="A1691">
        <v>11817</v>
      </c>
      <c r="B1691" s="1">
        <f t="shared" si="208"/>
        <v>55647</v>
      </c>
      <c r="C1691">
        <f t="shared" si="209"/>
        <v>19</v>
      </c>
      <c r="D1691" s="2">
        <f t="shared" si="210"/>
        <v>5</v>
      </c>
      <c r="E1691" s="4">
        <v>25.1</v>
      </c>
      <c r="F1691">
        <v>25.1</v>
      </c>
      <c r="G1691">
        <f t="shared" si="211"/>
        <v>20.007000000000001</v>
      </c>
      <c r="H1691">
        <f t="shared" si="212"/>
        <v>1</v>
      </c>
      <c r="I1691">
        <f>Parameters!$B$1*H1691^(1/Parameters!$B$2)</f>
        <v>2.0499999999999998</v>
      </c>
      <c r="J1691" s="4">
        <v>9.2590000000000003</v>
      </c>
      <c r="K1691" s="5">
        <v>75.284000000000006</v>
      </c>
      <c r="L1691">
        <f t="shared" si="213"/>
        <v>1</v>
      </c>
      <c r="M1691">
        <f>Parameters!$B$4/53*(1+Parameters!$C$5*COS(2*PI()*(C1691-1)/53+Parameters!$C$6))</f>
        <v>4716981.1320754718</v>
      </c>
      <c r="N1691">
        <f t="shared" si="214"/>
        <v>0</v>
      </c>
      <c r="O1691" s="4">
        <v>202.08600000000001</v>
      </c>
      <c r="P1691">
        <f t="shared" si="215"/>
        <v>0.99634172796655296</v>
      </c>
    </row>
    <row r="1692" spans="1:16" x14ac:dyDescent="0.3">
      <c r="A1692">
        <v>11824</v>
      </c>
      <c r="B1692" s="1">
        <f t="shared" si="208"/>
        <v>55654</v>
      </c>
      <c r="C1692">
        <f t="shared" si="209"/>
        <v>20</v>
      </c>
      <c r="D1692" s="2">
        <f t="shared" si="210"/>
        <v>5</v>
      </c>
      <c r="E1692" s="4">
        <v>25.1</v>
      </c>
      <c r="F1692">
        <v>25.1</v>
      </c>
      <c r="G1692">
        <f t="shared" si="211"/>
        <v>20.007000000000001</v>
      </c>
      <c r="H1692">
        <f t="shared" si="212"/>
        <v>1</v>
      </c>
      <c r="I1692">
        <f>Parameters!$B$1*H1692^(1/Parameters!$B$2)</f>
        <v>2.0499999999999998</v>
      </c>
      <c r="J1692" s="4">
        <v>9.2590000000000003</v>
      </c>
      <c r="K1692" s="5">
        <v>39.840000000000003</v>
      </c>
      <c r="L1692">
        <f t="shared" si="213"/>
        <v>1</v>
      </c>
      <c r="M1692">
        <f>Parameters!$B$4/53*(1+Parameters!$C$5*COS(2*PI()*(C1692-1)/53+Parameters!$C$6))</f>
        <v>4716981.1320754718</v>
      </c>
      <c r="N1692">
        <f t="shared" si="214"/>
        <v>0</v>
      </c>
      <c r="O1692" s="4">
        <v>202.08600000000001</v>
      </c>
      <c r="P1692">
        <f t="shared" si="215"/>
        <v>0.99634172796655296</v>
      </c>
    </row>
    <row r="1693" spans="1:16" x14ac:dyDescent="0.3">
      <c r="A1693">
        <v>11831</v>
      </c>
      <c r="B1693" s="1">
        <f t="shared" si="208"/>
        <v>55661</v>
      </c>
      <c r="C1693">
        <f t="shared" si="209"/>
        <v>21</v>
      </c>
      <c r="D1693" s="2">
        <f t="shared" si="210"/>
        <v>5</v>
      </c>
      <c r="E1693" s="4">
        <v>25.1</v>
      </c>
      <c r="F1693">
        <v>25.1</v>
      </c>
      <c r="G1693">
        <f t="shared" si="211"/>
        <v>20.007000000000001</v>
      </c>
      <c r="H1693">
        <f t="shared" si="212"/>
        <v>1</v>
      </c>
      <c r="I1693">
        <f>Parameters!$B$1*H1693^(1/Parameters!$B$2)</f>
        <v>2.0499999999999998</v>
      </c>
      <c r="J1693" s="4">
        <v>9.2590000000000003</v>
      </c>
      <c r="K1693" s="5">
        <v>28.818000000000001</v>
      </c>
      <c r="L1693">
        <f t="shared" si="213"/>
        <v>1</v>
      </c>
      <c r="M1693">
        <f>Parameters!$B$4/53*(1+Parameters!$C$5*COS(2*PI()*(C1693-1)/53+Parameters!$C$6))</f>
        <v>4716981.1320754718</v>
      </c>
      <c r="N1693">
        <f t="shared" si="214"/>
        <v>0</v>
      </c>
      <c r="O1693" s="4">
        <v>202.08600000000001</v>
      </c>
      <c r="P1693">
        <f t="shared" si="215"/>
        <v>0.99634172796655296</v>
      </c>
    </row>
    <row r="1694" spans="1:16" x14ac:dyDescent="0.3">
      <c r="A1694">
        <v>11838</v>
      </c>
      <c r="B1694" s="1">
        <f t="shared" si="208"/>
        <v>55668</v>
      </c>
      <c r="C1694">
        <f t="shared" si="209"/>
        <v>22</v>
      </c>
      <c r="D1694" s="2">
        <f t="shared" si="210"/>
        <v>5</v>
      </c>
      <c r="E1694" s="4">
        <v>25.1</v>
      </c>
      <c r="F1694">
        <v>25.1</v>
      </c>
      <c r="G1694">
        <f t="shared" si="211"/>
        <v>20.007000000000001</v>
      </c>
      <c r="H1694">
        <f t="shared" si="212"/>
        <v>1</v>
      </c>
      <c r="I1694">
        <f>Parameters!$B$1*H1694^(1/Parameters!$B$2)</f>
        <v>2.0499999999999998</v>
      </c>
      <c r="J1694" s="4">
        <v>9.2590000000000003</v>
      </c>
      <c r="K1694" s="5">
        <v>18.957000000000001</v>
      </c>
      <c r="L1694">
        <f t="shared" si="213"/>
        <v>1</v>
      </c>
      <c r="M1694">
        <f>Parameters!$B$4/53*(1+Parameters!$C$5*COS(2*PI()*(C1694-1)/53+Parameters!$C$6))</f>
        <v>4716981.1320754718</v>
      </c>
      <c r="N1694">
        <f t="shared" si="214"/>
        <v>0</v>
      </c>
      <c r="O1694" s="4">
        <v>202.08600000000001</v>
      </c>
      <c r="P1694">
        <f t="shared" si="215"/>
        <v>0.99634172796655296</v>
      </c>
    </row>
    <row r="1695" spans="1:16" x14ac:dyDescent="0.3">
      <c r="A1695">
        <v>11845</v>
      </c>
      <c r="B1695" s="1">
        <f t="shared" si="208"/>
        <v>55675</v>
      </c>
      <c r="C1695">
        <f t="shared" si="209"/>
        <v>23</v>
      </c>
      <c r="D1695" s="2">
        <f t="shared" si="210"/>
        <v>6</v>
      </c>
      <c r="E1695" s="4">
        <v>25.3</v>
      </c>
      <c r="F1695">
        <v>25.3</v>
      </c>
      <c r="G1695">
        <f t="shared" si="211"/>
        <v>20.207000000000001</v>
      </c>
      <c r="H1695">
        <f t="shared" si="212"/>
        <v>1</v>
      </c>
      <c r="I1695">
        <f>Parameters!$B$1*H1695^(1/Parameters!$B$2)</f>
        <v>2.0499999999999998</v>
      </c>
      <c r="J1695" s="4">
        <v>9.2590000000000003</v>
      </c>
      <c r="K1695" s="5">
        <v>21.248999999999999</v>
      </c>
      <c r="L1695">
        <f t="shared" si="213"/>
        <v>1</v>
      </c>
      <c r="M1695">
        <f>Parameters!$B$4/53*(1+Parameters!$C$5*COS(2*PI()*(C1695-1)/53+Parameters!$C$6))</f>
        <v>4716981.1320754718</v>
      </c>
      <c r="N1695">
        <f t="shared" si="214"/>
        <v>0</v>
      </c>
      <c r="O1695" s="4">
        <v>202.07</v>
      </c>
      <c r="P1695">
        <f t="shared" si="215"/>
        <v>0.99626284339440307</v>
      </c>
    </row>
    <row r="1696" spans="1:16" x14ac:dyDescent="0.3">
      <c r="A1696">
        <v>11852</v>
      </c>
      <c r="B1696" s="1">
        <f t="shared" si="208"/>
        <v>55682</v>
      </c>
      <c r="C1696">
        <f t="shared" si="209"/>
        <v>24</v>
      </c>
      <c r="D1696" s="2">
        <f t="shared" si="210"/>
        <v>6</v>
      </c>
      <c r="E1696" s="4">
        <v>25.3</v>
      </c>
      <c r="F1696">
        <v>25.3</v>
      </c>
      <c r="G1696">
        <f t="shared" si="211"/>
        <v>20.207000000000001</v>
      </c>
      <c r="H1696">
        <f t="shared" si="212"/>
        <v>1</v>
      </c>
      <c r="I1696">
        <f>Parameters!$B$1*H1696^(1/Parameters!$B$2)</f>
        <v>2.0499999999999998</v>
      </c>
      <c r="J1696" s="4">
        <v>9.2590000000000003</v>
      </c>
      <c r="K1696" s="5">
        <v>21.312999999999999</v>
      </c>
      <c r="L1696">
        <f t="shared" si="213"/>
        <v>1</v>
      </c>
      <c r="M1696">
        <f>Parameters!$B$4/53*(1+Parameters!$C$5*COS(2*PI()*(C1696-1)/53+Parameters!$C$6))</f>
        <v>4716981.1320754718</v>
      </c>
      <c r="N1696">
        <f t="shared" si="214"/>
        <v>0</v>
      </c>
      <c r="O1696" s="4">
        <v>202.07</v>
      </c>
      <c r="P1696">
        <f t="shared" si="215"/>
        <v>0.99626284339440307</v>
      </c>
    </row>
    <row r="1697" spans="1:16" x14ac:dyDescent="0.3">
      <c r="A1697">
        <v>11859</v>
      </c>
      <c r="B1697" s="1">
        <f t="shared" si="208"/>
        <v>55689</v>
      </c>
      <c r="C1697">
        <f t="shared" si="209"/>
        <v>25</v>
      </c>
      <c r="D1697" s="2">
        <f t="shared" si="210"/>
        <v>6</v>
      </c>
      <c r="E1697" s="4">
        <v>25.3</v>
      </c>
      <c r="F1697">
        <v>25.3</v>
      </c>
      <c r="G1697">
        <f t="shared" si="211"/>
        <v>20.207000000000001</v>
      </c>
      <c r="H1697">
        <f t="shared" si="212"/>
        <v>1</v>
      </c>
      <c r="I1697">
        <f>Parameters!$B$1*H1697^(1/Parameters!$B$2)</f>
        <v>2.0499999999999998</v>
      </c>
      <c r="J1697" s="4">
        <v>9.2590000000000003</v>
      </c>
      <c r="K1697" s="5">
        <v>12.645</v>
      </c>
      <c r="L1697">
        <f t="shared" si="213"/>
        <v>1</v>
      </c>
      <c r="M1697">
        <f>Parameters!$B$4/53*(1+Parameters!$C$5*COS(2*PI()*(C1697-1)/53+Parameters!$C$6))</f>
        <v>4716981.1320754718</v>
      </c>
      <c r="N1697">
        <f t="shared" si="214"/>
        <v>0</v>
      </c>
      <c r="O1697" s="4">
        <v>202.07</v>
      </c>
      <c r="P1697">
        <f t="shared" si="215"/>
        <v>0.99626284339440307</v>
      </c>
    </row>
    <row r="1698" spans="1:16" x14ac:dyDescent="0.3">
      <c r="A1698">
        <v>11866</v>
      </c>
      <c r="B1698" s="1">
        <f t="shared" si="208"/>
        <v>55696</v>
      </c>
      <c r="C1698">
        <f t="shared" si="209"/>
        <v>26</v>
      </c>
      <c r="D1698" s="2">
        <f t="shared" si="210"/>
        <v>6</v>
      </c>
      <c r="E1698" s="4">
        <v>25.3</v>
      </c>
      <c r="F1698">
        <v>25.390999999999998</v>
      </c>
      <c r="G1698">
        <f t="shared" si="211"/>
        <v>20.297999999999998</v>
      </c>
      <c r="H1698">
        <f t="shared" si="212"/>
        <v>1</v>
      </c>
      <c r="I1698">
        <f>Parameters!$B$1*H1698^(1/Parameters!$B$2)</f>
        <v>2.0499999999999998</v>
      </c>
      <c r="J1698" s="4">
        <v>9.2590000000000003</v>
      </c>
      <c r="K1698" s="5">
        <v>9.0809999999999995</v>
      </c>
      <c r="L1698">
        <f t="shared" si="213"/>
        <v>0.98077546171292784</v>
      </c>
      <c r="M1698">
        <f>Parameters!$B$4/53*(1+Parameters!$C$5*COS(2*PI()*(C1698-1)/53+Parameters!$C$6))</f>
        <v>4716981.1320754718</v>
      </c>
      <c r="N1698">
        <f t="shared" si="214"/>
        <v>3.238725840501458E-2</v>
      </c>
      <c r="O1698" s="4">
        <v>201.072</v>
      </c>
      <c r="P1698">
        <f t="shared" si="215"/>
        <v>0.99134241820655922</v>
      </c>
    </row>
    <row r="1699" spans="1:16" x14ac:dyDescent="0.3">
      <c r="A1699">
        <v>11873</v>
      </c>
      <c r="B1699" s="1">
        <f t="shared" si="208"/>
        <v>55703</v>
      </c>
      <c r="C1699">
        <f t="shared" si="209"/>
        <v>27</v>
      </c>
      <c r="D1699" s="2">
        <f t="shared" si="210"/>
        <v>7</v>
      </c>
      <c r="E1699" s="4">
        <v>26</v>
      </c>
      <c r="F1699">
        <v>26.091000000000001</v>
      </c>
      <c r="G1699">
        <f t="shared" si="211"/>
        <v>20.998000000000001</v>
      </c>
      <c r="H1699">
        <f t="shared" si="212"/>
        <v>1</v>
      </c>
      <c r="I1699">
        <f>Parameters!$B$1*H1699^(1/Parameters!$B$2)</f>
        <v>2.0499999999999998</v>
      </c>
      <c r="J1699" s="4">
        <v>9.2590000000000003</v>
      </c>
      <c r="K1699" s="5">
        <v>9.1910000000000007</v>
      </c>
      <c r="L1699">
        <f t="shared" si="213"/>
        <v>0.99265579436224216</v>
      </c>
      <c r="M1699">
        <f>Parameters!$B$4/53*(1+Parameters!$C$5*COS(2*PI()*(C1699-1)/53+Parameters!$C$6))</f>
        <v>4716981.1320754718</v>
      </c>
      <c r="N1699">
        <f t="shared" si="214"/>
        <v>1.2372660514275125E-2</v>
      </c>
      <c r="O1699" s="4">
        <v>197.81299999999999</v>
      </c>
      <c r="P1699">
        <f t="shared" si="215"/>
        <v>0.9752746169167964</v>
      </c>
    </row>
    <row r="1700" spans="1:16" x14ac:dyDescent="0.3">
      <c r="A1700">
        <v>11880</v>
      </c>
      <c r="B1700" s="1">
        <f t="shared" si="208"/>
        <v>55710</v>
      </c>
      <c r="C1700">
        <f t="shared" si="209"/>
        <v>28</v>
      </c>
      <c r="D1700" s="2">
        <f t="shared" si="210"/>
        <v>7</v>
      </c>
      <c r="E1700" s="4">
        <v>26</v>
      </c>
      <c r="F1700">
        <v>26.091000000000001</v>
      </c>
      <c r="G1700">
        <f t="shared" si="211"/>
        <v>20.998000000000001</v>
      </c>
      <c r="H1700">
        <f t="shared" si="212"/>
        <v>1</v>
      </c>
      <c r="I1700">
        <f>Parameters!$B$1*H1700^(1/Parameters!$B$2)</f>
        <v>2.0499999999999998</v>
      </c>
      <c r="J1700" s="4">
        <v>9.2590000000000003</v>
      </c>
      <c r="K1700" s="5">
        <v>9.1920000000000002</v>
      </c>
      <c r="L1700">
        <f t="shared" si="213"/>
        <v>0.99276379738632681</v>
      </c>
      <c r="M1700">
        <f>Parameters!$B$4/53*(1+Parameters!$C$5*COS(2*PI()*(C1700-1)/53+Parameters!$C$6))</f>
        <v>4716981.1320754718</v>
      </c>
      <c r="N1700">
        <f t="shared" si="214"/>
        <v>1.219070962435936E-2</v>
      </c>
      <c r="O1700" s="4">
        <v>194.19200000000001</v>
      </c>
      <c r="P1700">
        <f t="shared" si="215"/>
        <v>0.95742205218214449</v>
      </c>
    </row>
    <row r="1701" spans="1:16" x14ac:dyDescent="0.3">
      <c r="A1701">
        <v>11887</v>
      </c>
      <c r="B1701" s="1">
        <f t="shared" si="208"/>
        <v>55717</v>
      </c>
      <c r="C1701">
        <f t="shared" si="209"/>
        <v>29</v>
      </c>
      <c r="D1701" s="2">
        <f t="shared" si="210"/>
        <v>7</v>
      </c>
      <c r="E1701" s="4">
        <v>26</v>
      </c>
      <c r="F1701">
        <v>26.091000000000001</v>
      </c>
      <c r="G1701">
        <f t="shared" si="211"/>
        <v>20.998000000000001</v>
      </c>
      <c r="H1701">
        <f t="shared" si="212"/>
        <v>1</v>
      </c>
      <c r="I1701">
        <f>Parameters!$B$1*H1701^(1/Parameters!$B$2)</f>
        <v>2.0499999999999998</v>
      </c>
      <c r="J1701" s="4">
        <v>9.2590000000000003</v>
      </c>
      <c r="K1701" s="5">
        <v>6.8840000000000003</v>
      </c>
      <c r="L1701">
        <f t="shared" si="213"/>
        <v>0.74349281779889842</v>
      </c>
      <c r="M1701">
        <f>Parameters!$B$4/53*(1+Parameters!$C$5*COS(2*PI()*(C1701-1)/53+Parameters!$C$6))</f>
        <v>4716981.1320754718</v>
      </c>
      <c r="N1701">
        <f t="shared" si="214"/>
        <v>0.43213336355005133</v>
      </c>
      <c r="O1701" s="4">
        <v>190.495</v>
      </c>
      <c r="P1701">
        <f t="shared" si="215"/>
        <v>0.93919478572978088</v>
      </c>
    </row>
    <row r="1702" spans="1:16" x14ac:dyDescent="0.3">
      <c r="A1702">
        <v>11894</v>
      </c>
      <c r="B1702" s="1">
        <f t="shared" si="208"/>
        <v>55724</v>
      </c>
      <c r="C1702">
        <f t="shared" si="209"/>
        <v>30</v>
      </c>
      <c r="D1702" s="2">
        <f t="shared" si="210"/>
        <v>7</v>
      </c>
      <c r="E1702" s="4">
        <v>26</v>
      </c>
      <c r="F1702">
        <v>26.091000000000001</v>
      </c>
      <c r="G1702">
        <f t="shared" si="211"/>
        <v>20.998000000000001</v>
      </c>
      <c r="H1702">
        <f t="shared" si="212"/>
        <v>1</v>
      </c>
      <c r="I1702">
        <f>Parameters!$B$1*H1702^(1/Parameters!$B$2)</f>
        <v>2.0499999999999998</v>
      </c>
      <c r="J1702" s="4">
        <v>9.2590000000000003</v>
      </c>
      <c r="K1702" s="5">
        <v>6.8949999999999996</v>
      </c>
      <c r="L1702">
        <f t="shared" si="213"/>
        <v>0.74468085106382975</v>
      </c>
      <c r="M1702">
        <f>Parameters!$B$4/53*(1+Parameters!$C$5*COS(2*PI()*(C1702-1)/53+Parameters!$C$6))</f>
        <v>4716981.1320754718</v>
      </c>
      <c r="N1702">
        <f t="shared" si="214"/>
        <v>0.43013190376097754</v>
      </c>
      <c r="O1702" s="4">
        <v>184.053</v>
      </c>
      <c r="P1702">
        <f t="shared" si="215"/>
        <v>0.90743388486796694</v>
      </c>
    </row>
    <row r="1703" spans="1:16" x14ac:dyDescent="0.3">
      <c r="A1703">
        <v>11901</v>
      </c>
      <c r="B1703" s="1">
        <f t="shared" si="208"/>
        <v>55731</v>
      </c>
      <c r="C1703">
        <f t="shared" si="209"/>
        <v>31</v>
      </c>
      <c r="D1703" s="2">
        <f t="shared" si="210"/>
        <v>7</v>
      </c>
      <c r="E1703" s="4">
        <v>26</v>
      </c>
      <c r="F1703">
        <v>26.491</v>
      </c>
      <c r="G1703">
        <f t="shared" si="211"/>
        <v>21.398</v>
      </c>
      <c r="H1703">
        <f t="shared" si="212"/>
        <v>1</v>
      </c>
      <c r="I1703">
        <f>Parameters!$B$1*H1703^(1/Parameters!$B$2)</f>
        <v>2.0499999999999998</v>
      </c>
      <c r="J1703" s="4">
        <v>9.2590000000000003</v>
      </c>
      <c r="K1703" s="5">
        <v>6.8929999999999998</v>
      </c>
      <c r="L1703">
        <f t="shared" si="213"/>
        <v>0.74446484501566035</v>
      </c>
      <c r="M1703">
        <f>Parameters!$B$4/53*(1+Parameters!$C$5*COS(2*PI()*(C1703-1)/53+Parameters!$C$6))</f>
        <v>4716981.1320754718</v>
      </c>
      <c r="N1703">
        <f t="shared" si="214"/>
        <v>0.43049580554080924</v>
      </c>
      <c r="O1703" s="4">
        <v>178.209</v>
      </c>
      <c r="P1703">
        <f t="shared" si="215"/>
        <v>0.87862129489025187</v>
      </c>
    </row>
    <row r="1704" spans="1:16" x14ac:dyDescent="0.3">
      <c r="A1704">
        <v>11908</v>
      </c>
      <c r="B1704" s="1">
        <f t="shared" si="208"/>
        <v>55738</v>
      </c>
      <c r="C1704">
        <f t="shared" si="209"/>
        <v>32</v>
      </c>
      <c r="D1704" s="2">
        <f t="shared" si="210"/>
        <v>8</v>
      </c>
      <c r="E1704" s="4">
        <v>26.4</v>
      </c>
      <c r="F1704">
        <v>26.491</v>
      </c>
      <c r="G1704">
        <f t="shared" si="211"/>
        <v>21.398</v>
      </c>
      <c r="H1704">
        <f t="shared" si="212"/>
        <v>1</v>
      </c>
      <c r="I1704">
        <f>Parameters!$B$1*H1704^(1/Parameters!$B$2)</f>
        <v>2.0499999999999998</v>
      </c>
      <c r="J1704" s="4">
        <v>9.2590000000000003</v>
      </c>
      <c r="K1704" s="5">
        <v>6.8630000000000004</v>
      </c>
      <c r="L1704">
        <f t="shared" si="213"/>
        <v>0.74122475429312018</v>
      </c>
      <c r="M1704">
        <f>Parameters!$B$4/53*(1+Parameters!$C$5*COS(2*PI()*(C1704-1)/53+Parameters!$C$6))</f>
        <v>4716981.1320754718</v>
      </c>
      <c r="N1704">
        <f t="shared" si="214"/>
        <v>0.43595433223828345</v>
      </c>
      <c r="O1704" s="4">
        <v>179.96600000000001</v>
      </c>
      <c r="P1704">
        <f t="shared" si="215"/>
        <v>0.88728380696945197</v>
      </c>
    </row>
    <row r="1705" spans="1:16" x14ac:dyDescent="0.3">
      <c r="A1705">
        <v>11915</v>
      </c>
      <c r="B1705" s="1">
        <f t="shared" si="208"/>
        <v>55745</v>
      </c>
      <c r="C1705">
        <f t="shared" si="209"/>
        <v>33</v>
      </c>
      <c r="D1705" s="2">
        <f t="shared" si="210"/>
        <v>8</v>
      </c>
      <c r="E1705" s="4">
        <v>26.4</v>
      </c>
      <c r="F1705">
        <v>26.491</v>
      </c>
      <c r="G1705">
        <f t="shared" si="211"/>
        <v>21.398</v>
      </c>
      <c r="H1705">
        <f t="shared" si="212"/>
        <v>1</v>
      </c>
      <c r="I1705">
        <f>Parameters!$B$1*H1705^(1/Parameters!$B$2)</f>
        <v>2.0499999999999998</v>
      </c>
      <c r="J1705" s="4">
        <v>9.2590000000000003</v>
      </c>
      <c r="K1705" s="5">
        <v>6.87</v>
      </c>
      <c r="L1705">
        <f t="shared" si="213"/>
        <v>0.74198077546171293</v>
      </c>
      <c r="M1705">
        <f>Parameters!$B$4/53*(1+Parameters!$C$5*COS(2*PI()*(C1705-1)/53+Parameters!$C$6))</f>
        <v>4716981.1320754718</v>
      </c>
      <c r="N1705">
        <f t="shared" si="214"/>
        <v>0.43468067600887272</v>
      </c>
      <c r="O1705" s="4">
        <v>179.86799999999999</v>
      </c>
      <c r="P1705">
        <f t="shared" si="215"/>
        <v>0.88680063896503436</v>
      </c>
    </row>
    <row r="1706" spans="1:16" x14ac:dyDescent="0.3">
      <c r="A1706">
        <v>11922</v>
      </c>
      <c r="B1706" s="1">
        <f t="shared" si="208"/>
        <v>55752</v>
      </c>
      <c r="C1706">
        <f t="shared" si="209"/>
        <v>34</v>
      </c>
      <c r="D1706" s="2">
        <f t="shared" si="210"/>
        <v>8</v>
      </c>
      <c r="E1706" s="4">
        <v>26.4</v>
      </c>
      <c r="F1706">
        <v>26.491</v>
      </c>
      <c r="G1706">
        <f t="shared" si="211"/>
        <v>21.398</v>
      </c>
      <c r="H1706">
        <f t="shared" si="212"/>
        <v>1</v>
      </c>
      <c r="I1706">
        <f>Parameters!$B$1*H1706^(1/Parameters!$B$2)</f>
        <v>2.0499999999999998</v>
      </c>
      <c r="J1706" s="4">
        <v>9.2590000000000003</v>
      </c>
      <c r="K1706" s="5">
        <v>7.94</v>
      </c>
      <c r="L1706">
        <f t="shared" si="213"/>
        <v>0.8575440112323145</v>
      </c>
      <c r="M1706">
        <f>Parameters!$B$4/53*(1+Parameters!$C$5*COS(2*PI()*(C1706-1)/53+Parameters!$C$6))</f>
        <v>4716981.1320754718</v>
      </c>
      <c r="N1706">
        <f t="shared" si="214"/>
        <v>0.23999322379895488</v>
      </c>
      <c r="O1706" s="4">
        <v>176.33799999999999</v>
      </c>
      <c r="P1706">
        <f t="shared" si="215"/>
        <v>0.86939673023448438</v>
      </c>
    </row>
    <row r="1707" spans="1:16" x14ac:dyDescent="0.3">
      <c r="A1707">
        <v>11929</v>
      </c>
      <c r="B1707" s="1">
        <f t="shared" si="208"/>
        <v>55759</v>
      </c>
      <c r="C1707">
        <f t="shared" si="209"/>
        <v>35</v>
      </c>
      <c r="D1707" s="2">
        <f t="shared" si="210"/>
        <v>8</v>
      </c>
      <c r="E1707" s="4">
        <v>26.4</v>
      </c>
      <c r="F1707">
        <v>26.491</v>
      </c>
      <c r="G1707">
        <f t="shared" si="211"/>
        <v>21.398</v>
      </c>
      <c r="H1707">
        <f t="shared" si="212"/>
        <v>1</v>
      </c>
      <c r="I1707">
        <f>Parameters!$B$1*H1707^(1/Parameters!$B$2)</f>
        <v>2.0499999999999998</v>
      </c>
      <c r="J1707" s="4">
        <v>9.2590000000000003</v>
      </c>
      <c r="K1707" s="5">
        <v>6.8949999999999996</v>
      </c>
      <c r="L1707">
        <f t="shared" si="213"/>
        <v>0.74468085106382975</v>
      </c>
      <c r="M1707">
        <f>Parameters!$B$4/53*(1+Parameters!$C$5*COS(2*PI()*(C1707-1)/53+Parameters!$C$6))</f>
        <v>4716981.1320754718</v>
      </c>
      <c r="N1707">
        <f t="shared" si="214"/>
        <v>0.43013190376097754</v>
      </c>
      <c r="O1707" s="4">
        <v>170.221</v>
      </c>
      <c r="P1707">
        <f t="shared" si="215"/>
        <v>0.83923817224446329</v>
      </c>
    </row>
    <row r="1708" spans="1:16" x14ac:dyDescent="0.3">
      <c r="A1708">
        <v>11936</v>
      </c>
      <c r="B1708" s="1">
        <f t="shared" si="208"/>
        <v>55766</v>
      </c>
      <c r="C1708">
        <f t="shared" si="209"/>
        <v>36</v>
      </c>
      <c r="D1708" s="2">
        <f t="shared" si="210"/>
        <v>9</v>
      </c>
      <c r="E1708" s="4">
        <v>25</v>
      </c>
      <c r="F1708">
        <v>25.091000000000001</v>
      </c>
      <c r="G1708">
        <f t="shared" si="211"/>
        <v>19.998000000000001</v>
      </c>
      <c r="H1708">
        <f t="shared" si="212"/>
        <v>1</v>
      </c>
      <c r="I1708">
        <f>Parameters!$B$1*H1708^(1/Parameters!$B$2)</f>
        <v>2.0499999999999998</v>
      </c>
      <c r="J1708" s="4">
        <v>9.2590000000000003</v>
      </c>
      <c r="K1708" s="5">
        <v>6.8929999999999998</v>
      </c>
      <c r="L1708">
        <f t="shared" si="213"/>
        <v>0.74446484501566035</v>
      </c>
      <c r="M1708">
        <f>Parameters!$B$4/53*(1+Parameters!$C$5*COS(2*PI()*(C1708-1)/53+Parameters!$C$6))</f>
        <v>4716981.1320754718</v>
      </c>
      <c r="N1708">
        <f t="shared" si="214"/>
        <v>0.43049580554080924</v>
      </c>
      <c r="O1708" s="4">
        <v>164.96899999999999</v>
      </c>
      <c r="P1708">
        <f t="shared" si="215"/>
        <v>0.81334431143629082</v>
      </c>
    </row>
    <row r="1709" spans="1:16" x14ac:dyDescent="0.3">
      <c r="A1709">
        <v>11943</v>
      </c>
      <c r="B1709" s="1">
        <f t="shared" si="208"/>
        <v>55773</v>
      </c>
      <c r="C1709">
        <f t="shared" si="209"/>
        <v>37</v>
      </c>
      <c r="D1709" s="2">
        <f t="shared" si="210"/>
        <v>9</v>
      </c>
      <c r="E1709" s="4">
        <v>25</v>
      </c>
      <c r="F1709">
        <v>25.091000000000001</v>
      </c>
      <c r="G1709">
        <f t="shared" si="211"/>
        <v>19.998000000000001</v>
      </c>
      <c r="H1709">
        <f t="shared" si="212"/>
        <v>1</v>
      </c>
      <c r="I1709">
        <f>Parameters!$B$1*H1709^(1/Parameters!$B$2)</f>
        <v>2.0499999999999998</v>
      </c>
      <c r="J1709" s="4">
        <v>9.2590000000000003</v>
      </c>
      <c r="K1709" s="5">
        <v>6.8920000000000003</v>
      </c>
      <c r="L1709">
        <f t="shared" si="213"/>
        <v>0.74435684199157581</v>
      </c>
      <c r="M1709">
        <f>Parameters!$B$4/53*(1+Parameters!$C$5*COS(2*PI()*(C1709-1)/53+Parameters!$C$6))</f>
        <v>4716981.1320754718</v>
      </c>
      <c r="N1709">
        <f t="shared" si="214"/>
        <v>0.43067775643072481</v>
      </c>
      <c r="O1709" s="4">
        <v>159.86199999999999</v>
      </c>
      <c r="P1709">
        <f t="shared" si="215"/>
        <v>0.78816534206322597</v>
      </c>
    </row>
    <row r="1710" spans="1:16" x14ac:dyDescent="0.3">
      <c r="A1710">
        <v>11950</v>
      </c>
      <c r="B1710" s="1">
        <f t="shared" si="208"/>
        <v>55780</v>
      </c>
      <c r="C1710">
        <f t="shared" si="209"/>
        <v>38</v>
      </c>
      <c r="D1710" s="2">
        <f t="shared" si="210"/>
        <v>9</v>
      </c>
      <c r="E1710" s="4">
        <v>25</v>
      </c>
      <c r="F1710">
        <v>25.091000000000001</v>
      </c>
      <c r="G1710">
        <f t="shared" si="211"/>
        <v>19.998000000000001</v>
      </c>
      <c r="H1710">
        <f t="shared" si="212"/>
        <v>1</v>
      </c>
      <c r="I1710">
        <f>Parameters!$B$1*H1710^(1/Parameters!$B$2)</f>
        <v>2.0499999999999998</v>
      </c>
      <c r="J1710" s="4">
        <v>9.2590000000000003</v>
      </c>
      <c r="K1710" s="5">
        <v>6.8970000000000002</v>
      </c>
      <c r="L1710">
        <f t="shared" si="213"/>
        <v>0.74489685711199916</v>
      </c>
      <c r="M1710">
        <f>Parameters!$B$4/53*(1+Parameters!$C$5*COS(2*PI()*(C1710-1)/53+Parameters!$C$6))</f>
        <v>4716981.1320754718</v>
      </c>
      <c r="N1710">
        <f t="shared" si="214"/>
        <v>0.42976800198114579</v>
      </c>
      <c r="O1710" s="4">
        <v>153.596</v>
      </c>
      <c r="P1710">
        <f t="shared" si="215"/>
        <v>0.75727217149505988</v>
      </c>
    </row>
    <row r="1711" spans="1:16" x14ac:dyDescent="0.3">
      <c r="A1711">
        <v>11957</v>
      </c>
      <c r="B1711" s="1">
        <f t="shared" si="208"/>
        <v>55787</v>
      </c>
      <c r="C1711">
        <f t="shared" si="209"/>
        <v>39</v>
      </c>
      <c r="D1711" s="2">
        <f t="shared" si="210"/>
        <v>9</v>
      </c>
      <c r="E1711" s="4">
        <v>25</v>
      </c>
      <c r="F1711">
        <v>25.091000000000001</v>
      </c>
      <c r="G1711">
        <f t="shared" si="211"/>
        <v>19.998000000000001</v>
      </c>
      <c r="H1711">
        <f t="shared" si="212"/>
        <v>1</v>
      </c>
      <c r="I1711">
        <f>Parameters!$B$1*H1711^(1/Parameters!$B$2)</f>
        <v>2.0499999999999998</v>
      </c>
      <c r="J1711" s="4">
        <v>9.2590000000000003</v>
      </c>
      <c r="K1711" s="5">
        <v>6.8769999999999998</v>
      </c>
      <c r="L1711">
        <f t="shared" si="213"/>
        <v>0.74273679663030556</v>
      </c>
      <c r="M1711">
        <f>Parameters!$B$4/53*(1+Parameters!$C$5*COS(2*PI()*(C1711-1)/53+Parameters!$C$6))</f>
        <v>4716981.1320754718</v>
      </c>
      <c r="N1711">
        <f t="shared" si="214"/>
        <v>0.43340701977946222</v>
      </c>
      <c r="O1711" s="4">
        <v>152.488</v>
      </c>
      <c r="P1711">
        <f t="shared" si="215"/>
        <v>0.75180941487368602</v>
      </c>
    </row>
    <row r="1712" spans="1:16" x14ac:dyDescent="0.3">
      <c r="A1712">
        <v>11964</v>
      </c>
      <c r="B1712" s="1">
        <f t="shared" si="208"/>
        <v>55794</v>
      </c>
      <c r="C1712">
        <f t="shared" si="209"/>
        <v>40</v>
      </c>
      <c r="D1712" s="2">
        <f t="shared" si="210"/>
        <v>10</v>
      </c>
      <c r="E1712" s="4">
        <v>24.3</v>
      </c>
      <c r="F1712">
        <v>24.390999999999998</v>
      </c>
      <c r="G1712">
        <f t="shared" si="211"/>
        <v>19.297999999999998</v>
      </c>
      <c r="H1712">
        <f t="shared" si="212"/>
        <v>1</v>
      </c>
      <c r="I1712">
        <f>Parameters!$B$1*H1712^(1/Parameters!$B$2)</f>
        <v>2.0499999999999998</v>
      </c>
      <c r="J1712" s="4">
        <v>9.2590000000000003</v>
      </c>
      <c r="K1712" s="5">
        <v>6.867</v>
      </c>
      <c r="L1712">
        <f t="shared" si="213"/>
        <v>0.74165676638945888</v>
      </c>
      <c r="M1712">
        <f>Parameters!$B$4/53*(1+Parameters!$C$5*COS(2*PI()*(C1712-1)/53+Parameters!$C$6))</f>
        <v>4716981.1320754718</v>
      </c>
      <c r="N1712">
        <f t="shared" si="214"/>
        <v>0.43522652867862022</v>
      </c>
      <c r="O1712" s="4">
        <v>154.33600000000001</v>
      </c>
      <c r="P1712">
        <f t="shared" si="215"/>
        <v>0.76092058295698828</v>
      </c>
    </row>
    <row r="1713" spans="1:16" x14ac:dyDescent="0.3">
      <c r="A1713">
        <v>11971</v>
      </c>
      <c r="B1713" s="1">
        <f t="shared" si="208"/>
        <v>55801</v>
      </c>
      <c r="C1713">
        <f t="shared" si="209"/>
        <v>41</v>
      </c>
      <c r="D1713" s="2">
        <f t="shared" si="210"/>
        <v>10</v>
      </c>
      <c r="E1713" s="4">
        <v>24.3</v>
      </c>
      <c r="F1713">
        <v>24.390999999999998</v>
      </c>
      <c r="G1713">
        <f t="shared" si="211"/>
        <v>19.297999999999998</v>
      </c>
      <c r="H1713">
        <f t="shared" si="212"/>
        <v>1</v>
      </c>
      <c r="I1713">
        <f>Parameters!$B$1*H1713^(1/Parameters!$B$2)</f>
        <v>2.0499999999999998</v>
      </c>
      <c r="J1713" s="4">
        <v>9.2590000000000003</v>
      </c>
      <c r="K1713" s="5">
        <v>6.8760000000000003</v>
      </c>
      <c r="L1713">
        <f t="shared" si="213"/>
        <v>0.74262879360622103</v>
      </c>
      <c r="M1713">
        <f>Parameters!$B$4/53*(1+Parameters!$C$5*COS(2*PI()*(C1713-1)/53+Parameters!$C$6))</f>
        <v>4716981.1320754718</v>
      </c>
      <c r="N1713">
        <f t="shared" si="214"/>
        <v>0.43358897066937779</v>
      </c>
      <c r="O1713" s="4">
        <v>153.99100000000001</v>
      </c>
      <c r="P1713">
        <f t="shared" si="215"/>
        <v>0.75921963437000817</v>
      </c>
    </row>
    <row r="1714" spans="1:16" x14ac:dyDescent="0.3">
      <c r="A1714">
        <v>11978</v>
      </c>
      <c r="B1714" s="1">
        <f t="shared" si="208"/>
        <v>55808</v>
      </c>
      <c r="C1714">
        <f t="shared" si="209"/>
        <v>42</v>
      </c>
      <c r="D1714" s="2">
        <f t="shared" si="210"/>
        <v>10</v>
      </c>
      <c r="E1714" s="4">
        <v>24.3</v>
      </c>
      <c r="F1714">
        <v>24.3</v>
      </c>
      <c r="G1714">
        <f t="shared" si="211"/>
        <v>19.207000000000001</v>
      </c>
      <c r="H1714">
        <f t="shared" si="212"/>
        <v>1</v>
      </c>
      <c r="I1714">
        <f>Parameters!$B$1*H1714^(1/Parameters!$B$2)</f>
        <v>2.0499999999999998</v>
      </c>
      <c r="J1714" s="4">
        <v>9.2590000000000003</v>
      </c>
      <c r="K1714" s="5">
        <v>9.1660000000000004</v>
      </c>
      <c r="L1714">
        <f t="shared" si="213"/>
        <v>0.98995571876012534</v>
      </c>
      <c r="M1714">
        <f>Parameters!$B$4/53*(1+Parameters!$C$5*COS(2*PI()*(C1714-1)/53+Parameters!$C$6))</f>
        <v>4716981.1320754718</v>
      </c>
      <c r="N1714">
        <f t="shared" si="214"/>
        <v>1.6921432762170344E-2</v>
      </c>
      <c r="O1714" s="4">
        <v>157.565</v>
      </c>
      <c r="P1714">
        <f t="shared" si="215"/>
        <v>0.77684047567397008</v>
      </c>
    </row>
    <row r="1715" spans="1:16" x14ac:dyDescent="0.3">
      <c r="A1715">
        <v>11985</v>
      </c>
      <c r="B1715" s="1">
        <f t="shared" si="208"/>
        <v>55815</v>
      </c>
      <c r="C1715">
        <f t="shared" si="209"/>
        <v>43</v>
      </c>
      <c r="D1715" s="2">
        <f t="shared" si="210"/>
        <v>10</v>
      </c>
      <c r="E1715" s="4">
        <v>24.3</v>
      </c>
      <c r="F1715">
        <v>24.3</v>
      </c>
      <c r="G1715">
        <f t="shared" si="211"/>
        <v>19.207000000000001</v>
      </c>
      <c r="H1715">
        <f t="shared" si="212"/>
        <v>1</v>
      </c>
      <c r="I1715">
        <f>Parameters!$B$1*H1715^(1/Parameters!$B$2)</f>
        <v>2.0499999999999998</v>
      </c>
      <c r="J1715" s="4">
        <v>9.2590000000000003</v>
      </c>
      <c r="K1715" s="5">
        <v>9.1319999999999997</v>
      </c>
      <c r="L1715">
        <f t="shared" si="213"/>
        <v>0.98628361594124625</v>
      </c>
      <c r="M1715">
        <f>Parameters!$B$4/53*(1+Parameters!$C$5*COS(2*PI()*(C1715-1)/53+Parameters!$C$6))</f>
        <v>4716981.1320754718</v>
      </c>
      <c r="N1715">
        <f t="shared" si="214"/>
        <v>2.3107763019308187E-2</v>
      </c>
      <c r="O1715" s="4">
        <v>169.25299999999999</v>
      </c>
      <c r="P1715">
        <f t="shared" si="215"/>
        <v>0.83446565562940023</v>
      </c>
    </row>
    <row r="1716" spans="1:16" x14ac:dyDescent="0.3">
      <c r="A1716">
        <v>11992</v>
      </c>
      <c r="B1716" s="1">
        <f t="shared" si="208"/>
        <v>55822</v>
      </c>
      <c r="C1716">
        <f t="shared" si="209"/>
        <v>44</v>
      </c>
      <c r="D1716" s="2">
        <f t="shared" si="210"/>
        <v>10</v>
      </c>
      <c r="E1716" s="4">
        <v>24.3</v>
      </c>
      <c r="F1716">
        <v>24.3</v>
      </c>
      <c r="G1716">
        <f t="shared" si="211"/>
        <v>19.207000000000001</v>
      </c>
      <c r="H1716">
        <f t="shared" si="212"/>
        <v>1</v>
      </c>
      <c r="I1716">
        <f>Parameters!$B$1*H1716^(1/Parameters!$B$2)</f>
        <v>2.0499999999999998</v>
      </c>
      <c r="J1716" s="4">
        <v>9.2590000000000003</v>
      </c>
      <c r="K1716" s="5">
        <v>10.266999999999999</v>
      </c>
      <c r="L1716">
        <f t="shared" si="213"/>
        <v>1</v>
      </c>
      <c r="M1716">
        <f>Parameters!$B$4/53*(1+Parameters!$C$5*COS(2*PI()*(C1716-1)/53+Parameters!$C$6))</f>
        <v>4716981.1320754718</v>
      </c>
      <c r="N1716">
        <f t="shared" si="214"/>
        <v>0</v>
      </c>
      <c r="O1716" s="4">
        <v>182.971</v>
      </c>
      <c r="P1716">
        <f t="shared" si="215"/>
        <v>0.90209931567633661</v>
      </c>
    </row>
    <row r="1717" spans="1:16" x14ac:dyDescent="0.3">
      <c r="A1717">
        <v>11999</v>
      </c>
      <c r="B1717" s="1">
        <f t="shared" si="208"/>
        <v>55829</v>
      </c>
      <c r="C1717">
        <f t="shared" si="209"/>
        <v>45</v>
      </c>
      <c r="D1717" s="2">
        <f t="shared" si="210"/>
        <v>11</v>
      </c>
      <c r="E1717" s="4">
        <v>24.7</v>
      </c>
      <c r="F1717">
        <v>24.7</v>
      </c>
      <c r="G1717">
        <f t="shared" si="211"/>
        <v>19.606999999999999</v>
      </c>
      <c r="H1717">
        <f t="shared" si="212"/>
        <v>1</v>
      </c>
      <c r="I1717">
        <f>Parameters!$B$1*H1717^(1/Parameters!$B$2)</f>
        <v>2.0499999999999998</v>
      </c>
      <c r="J1717" s="4">
        <v>9.2590000000000003</v>
      </c>
      <c r="K1717" s="5">
        <v>9.1620000000000008</v>
      </c>
      <c r="L1717">
        <f t="shared" si="213"/>
        <v>0.98952370666378664</v>
      </c>
      <c r="M1717">
        <f>Parameters!$B$4/53*(1+Parameters!$C$5*COS(2*PI()*(C1717-1)/53+Parameters!$C$6))</f>
        <v>4716981.1320754718</v>
      </c>
      <c r="N1717">
        <f t="shared" si="214"/>
        <v>1.7649236321833586E-2</v>
      </c>
      <c r="O1717" s="4">
        <v>187.77500000000001</v>
      </c>
      <c r="P1717">
        <f t="shared" si="215"/>
        <v>0.92578440846431465</v>
      </c>
    </row>
    <row r="1718" spans="1:16" x14ac:dyDescent="0.3">
      <c r="A1718">
        <v>12006</v>
      </c>
      <c r="B1718" s="1">
        <f t="shared" si="208"/>
        <v>55836</v>
      </c>
      <c r="C1718">
        <f t="shared" si="209"/>
        <v>46</v>
      </c>
      <c r="D1718" s="2">
        <f t="shared" si="210"/>
        <v>11</v>
      </c>
      <c r="E1718" s="4">
        <v>24.7</v>
      </c>
      <c r="F1718">
        <v>24.791</v>
      </c>
      <c r="G1718">
        <f t="shared" si="211"/>
        <v>19.698</v>
      </c>
      <c r="H1718">
        <f t="shared" si="212"/>
        <v>1</v>
      </c>
      <c r="I1718">
        <f>Parameters!$B$1*H1718^(1/Parameters!$B$2)</f>
        <v>2.0499999999999998</v>
      </c>
      <c r="J1718" s="4">
        <v>9.2590000000000003</v>
      </c>
      <c r="K1718" s="5">
        <v>9.1739999999999995</v>
      </c>
      <c r="L1718">
        <f t="shared" si="213"/>
        <v>0.99081974295280262</v>
      </c>
      <c r="M1718">
        <f>Parameters!$B$4/53*(1+Parameters!$C$5*COS(2*PI()*(C1718-1)/53+Parameters!$C$6))</f>
        <v>4716981.1320754718</v>
      </c>
      <c r="N1718">
        <f t="shared" si="214"/>
        <v>1.5465825642844046E-2</v>
      </c>
      <c r="O1718" s="4">
        <v>190.2</v>
      </c>
      <c r="P1718">
        <f t="shared" si="215"/>
        <v>0.93774035143076884</v>
      </c>
    </row>
    <row r="1719" spans="1:16" x14ac:dyDescent="0.3">
      <c r="A1719">
        <v>12013</v>
      </c>
      <c r="B1719" s="1">
        <f t="shared" si="208"/>
        <v>55843</v>
      </c>
      <c r="C1719">
        <f t="shared" si="209"/>
        <v>47</v>
      </c>
      <c r="D1719" s="2">
        <f t="shared" si="210"/>
        <v>11</v>
      </c>
      <c r="E1719" s="4">
        <v>24.7</v>
      </c>
      <c r="F1719">
        <v>24.7</v>
      </c>
      <c r="G1719">
        <f t="shared" si="211"/>
        <v>19.606999999999999</v>
      </c>
      <c r="H1719">
        <f t="shared" si="212"/>
        <v>1</v>
      </c>
      <c r="I1719">
        <f>Parameters!$B$1*H1719^(1/Parameters!$B$2)</f>
        <v>2.0499999999999998</v>
      </c>
      <c r="J1719" s="4">
        <v>9.2590000000000003</v>
      </c>
      <c r="K1719" s="5">
        <v>65.132000000000005</v>
      </c>
      <c r="L1719">
        <f t="shared" si="213"/>
        <v>1</v>
      </c>
      <c r="M1719">
        <f>Parameters!$B$4/53*(1+Parameters!$C$5*COS(2*PI()*(C1719-1)/53+Parameters!$C$6))</f>
        <v>4716981.1320754718</v>
      </c>
      <c r="N1719">
        <f t="shared" si="214"/>
        <v>0</v>
      </c>
      <c r="O1719" s="4">
        <v>202.124</v>
      </c>
      <c r="P1719">
        <f t="shared" si="215"/>
        <v>0.99652907882540864</v>
      </c>
    </row>
    <row r="1720" spans="1:16" x14ac:dyDescent="0.3">
      <c r="A1720">
        <v>12020</v>
      </c>
      <c r="B1720" s="1">
        <f t="shared" si="208"/>
        <v>55850</v>
      </c>
      <c r="C1720">
        <f t="shared" si="209"/>
        <v>48</v>
      </c>
      <c r="D1720" s="2">
        <f t="shared" si="210"/>
        <v>11</v>
      </c>
      <c r="E1720" s="4">
        <v>24.7</v>
      </c>
      <c r="F1720">
        <v>24.7</v>
      </c>
      <c r="G1720">
        <f t="shared" si="211"/>
        <v>19.606999999999999</v>
      </c>
      <c r="H1720">
        <f t="shared" si="212"/>
        <v>1</v>
      </c>
      <c r="I1720">
        <f>Parameters!$B$1*H1720^(1/Parameters!$B$2)</f>
        <v>2.0499999999999998</v>
      </c>
      <c r="J1720" s="4">
        <v>9.2590000000000003</v>
      </c>
      <c r="K1720" s="5">
        <v>158.59399999999999</v>
      </c>
      <c r="L1720">
        <f t="shared" si="213"/>
        <v>1</v>
      </c>
      <c r="M1720">
        <f>Parameters!$B$4/53*(1+Parameters!$C$5*COS(2*PI()*(C1720-1)/53+Parameters!$C$6))</f>
        <v>4716981.1320754718</v>
      </c>
      <c r="N1720">
        <f t="shared" si="214"/>
        <v>0</v>
      </c>
      <c r="O1720" s="4">
        <v>202.124</v>
      </c>
      <c r="P1720">
        <f t="shared" si="215"/>
        <v>0.99652907882540864</v>
      </c>
    </row>
    <row r="1721" spans="1:16" x14ac:dyDescent="0.3">
      <c r="A1721">
        <v>12027</v>
      </c>
      <c r="B1721" s="1">
        <f t="shared" si="208"/>
        <v>55857</v>
      </c>
      <c r="C1721">
        <f t="shared" si="209"/>
        <v>49</v>
      </c>
      <c r="D1721" s="2">
        <f t="shared" si="210"/>
        <v>12</v>
      </c>
      <c r="E1721" s="4">
        <v>25.5</v>
      </c>
      <c r="F1721">
        <v>25.5</v>
      </c>
      <c r="G1721">
        <f t="shared" si="211"/>
        <v>20.407</v>
      </c>
      <c r="H1721">
        <f t="shared" si="212"/>
        <v>1</v>
      </c>
      <c r="I1721">
        <f>Parameters!$B$1*H1721^(1/Parameters!$B$2)</f>
        <v>2.0499999999999998</v>
      </c>
      <c r="J1721" s="4">
        <v>9.2590000000000003</v>
      </c>
      <c r="K1721" s="5">
        <v>51.05</v>
      </c>
      <c r="L1721">
        <f t="shared" si="213"/>
        <v>1</v>
      </c>
      <c r="M1721">
        <f>Parameters!$B$4/53*(1+Parameters!$C$5*COS(2*PI()*(C1721-1)/53+Parameters!$C$6))</f>
        <v>4716981.1320754718</v>
      </c>
      <c r="N1721">
        <f t="shared" si="214"/>
        <v>0</v>
      </c>
      <c r="O1721" s="4">
        <v>202.08500000000001</v>
      </c>
      <c r="P1721">
        <f t="shared" si="215"/>
        <v>0.99633679768079364</v>
      </c>
    </row>
    <row r="1722" spans="1:16" x14ac:dyDescent="0.3">
      <c r="A1722">
        <v>12034</v>
      </c>
      <c r="B1722" s="1">
        <f t="shared" si="208"/>
        <v>55864</v>
      </c>
      <c r="C1722">
        <f t="shared" si="209"/>
        <v>50</v>
      </c>
      <c r="D1722" s="2">
        <f t="shared" si="210"/>
        <v>12</v>
      </c>
      <c r="E1722" s="4">
        <v>25.5</v>
      </c>
      <c r="F1722">
        <v>25.5</v>
      </c>
      <c r="G1722">
        <f t="shared" si="211"/>
        <v>20.407</v>
      </c>
      <c r="H1722">
        <f t="shared" si="212"/>
        <v>1</v>
      </c>
      <c r="I1722">
        <f>Parameters!$B$1*H1722^(1/Parameters!$B$2)</f>
        <v>2.0499999999999998</v>
      </c>
      <c r="J1722" s="4">
        <v>9.2590000000000003</v>
      </c>
      <c r="K1722" s="5">
        <v>132.113</v>
      </c>
      <c r="L1722">
        <f t="shared" si="213"/>
        <v>1</v>
      </c>
      <c r="M1722">
        <f>Parameters!$B$4/53*(1+Parameters!$C$5*COS(2*PI()*(C1722-1)/53+Parameters!$C$6))</f>
        <v>4716981.1320754718</v>
      </c>
      <c r="N1722">
        <f t="shared" si="214"/>
        <v>0</v>
      </c>
      <c r="O1722" s="4">
        <v>202.08500000000001</v>
      </c>
      <c r="P1722">
        <f t="shared" si="215"/>
        <v>0.99633679768079364</v>
      </c>
    </row>
    <row r="1723" spans="1:16" x14ac:dyDescent="0.3">
      <c r="A1723">
        <v>12041</v>
      </c>
      <c r="B1723" s="1">
        <f t="shared" si="208"/>
        <v>55871</v>
      </c>
      <c r="C1723">
        <f t="shared" si="209"/>
        <v>51</v>
      </c>
      <c r="D1723" s="2">
        <f t="shared" si="210"/>
        <v>12</v>
      </c>
      <c r="E1723" s="4">
        <v>25.5</v>
      </c>
      <c r="F1723">
        <v>25.5</v>
      </c>
      <c r="G1723">
        <f t="shared" si="211"/>
        <v>20.407</v>
      </c>
      <c r="H1723">
        <f t="shared" si="212"/>
        <v>1</v>
      </c>
      <c r="I1723">
        <f>Parameters!$B$1*H1723^(1/Parameters!$B$2)</f>
        <v>2.0499999999999998</v>
      </c>
      <c r="J1723" s="4">
        <v>9.2590000000000003</v>
      </c>
      <c r="K1723" s="5">
        <v>205.875</v>
      </c>
      <c r="L1723">
        <f t="shared" si="213"/>
        <v>1</v>
      </c>
      <c r="M1723">
        <f>Parameters!$B$4/53*(1+Parameters!$C$5*COS(2*PI()*(C1723-1)/53+Parameters!$C$6))</f>
        <v>4716981.1320754718</v>
      </c>
      <c r="N1723">
        <f t="shared" si="214"/>
        <v>0</v>
      </c>
      <c r="O1723" s="4">
        <v>202.08500000000001</v>
      </c>
      <c r="P1723">
        <f t="shared" si="215"/>
        <v>0.99633679768079364</v>
      </c>
    </row>
    <row r="1724" spans="1:16" x14ac:dyDescent="0.3">
      <c r="A1724">
        <v>12048</v>
      </c>
      <c r="B1724" s="1">
        <f t="shared" si="208"/>
        <v>55878</v>
      </c>
      <c r="C1724">
        <f t="shared" si="209"/>
        <v>52</v>
      </c>
      <c r="D1724" s="2">
        <f t="shared" si="210"/>
        <v>12</v>
      </c>
      <c r="E1724" s="4">
        <v>25.5</v>
      </c>
      <c r="F1724">
        <v>25.5</v>
      </c>
      <c r="G1724">
        <f t="shared" si="211"/>
        <v>20.407</v>
      </c>
      <c r="H1724">
        <f t="shared" si="212"/>
        <v>1</v>
      </c>
      <c r="I1724">
        <f>Parameters!$B$1*H1724^(1/Parameters!$B$2)</f>
        <v>2.0499999999999998</v>
      </c>
      <c r="J1724" s="4">
        <v>9.2590000000000003</v>
      </c>
      <c r="K1724" s="5">
        <v>153.923</v>
      </c>
      <c r="L1724">
        <f t="shared" si="213"/>
        <v>1</v>
      </c>
      <c r="M1724">
        <f>Parameters!$B$4/53*(1+Parameters!$C$5*COS(2*PI()*(C1724-1)/53+Parameters!$C$6))</f>
        <v>4716981.1320754718</v>
      </c>
      <c r="N1724">
        <f t="shared" si="214"/>
        <v>0</v>
      </c>
      <c r="O1724" s="4">
        <v>202.08500000000001</v>
      </c>
      <c r="P1724">
        <f t="shared" si="215"/>
        <v>0.99633679768079364</v>
      </c>
    </row>
    <row r="1725" spans="1:16" x14ac:dyDescent="0.3">
      <c r="A1725">
        <v>12055</v>
      </c>
      <c r="B1725" s="1">
        <f t="shared" si="208"/>
        <v>55885</v>
      </c>
      <c r="C1725">
        <f t="shared" si="209"/>
        <v>1</v>
      </c>
      <c r="D1725" s="2">
        <f t="shared" si="210"/>
        <v>1</v>
      </c>
      <c r="E1725" s="4">
        <v>24.7</v>
      </c>
      <c r="F1725">
        <v>24.7</v>
      </c>
      <c r="G1725">
        <f t="shared" si="211"/>
        <v>19.606999999999999</v>
      </c>
      <c r="H1725">
        <f t="shared" si="212"/>
        <v>1</v>
      </c>
      <c r="I1725">
        <f>Parameters!$B$1*H1725^(1/Parameters!$B$2)</f>
        <v>2.0499999999999998</v>
      </c>
      <c r="J1725" s="4">
        <v>9.2590000000000003</v>
      </c>
      <c r="K1725" s="5">
        <v>122.27800000000001</v>
      </c>
      <c r="L1725">
        <f t="shared" si="213"/>
        <v>1</v>
      </c>
      <c r="M1725">
        <f>Parameters!$B$4/53*(1+Parameters!$C$5*COS(2*PI()*(C1725-1)/53+Parameters!$C$6))</f>
        <v>4716981.1320754718</v>
      </c>
      <c r="N1725">
        <f t="shared" si="214"/>
        <v>0</v>
      </c>
      <c r="O1725" s="4">
        <v>202.11699999999999</v>
      </c>
      <c r="P1725">
        <f t="shared" si="215"/>
        <v>0.99649456682509308</v>
      </c>
    </row>
    <row r="1726" spans="1:16" x14ac:dyDescent="0.3">
      <c r="A1726">
        <v>12062</v>
      </c>
      <c r="B1726" s="1">
        <f t="shared" si="208"/>
        <v>55892</v>
      </c>
      <c r="C1726">
        <f t="shared" si="209"/>
        <v>2</v>
      </c>
      <c r="D1726" s="2">
        <f t="shared" si="210"/>
        <v>1</v>
      </c>
      <c r="E1726" s="4">
        <v>24.7</v>
      </c>
      <c r="F1726">
        <v>24.7</v>
      </c>
      <c r="G1726">
        <f t="shared" si="211"/>
        <v>19.606999999999999</v>
      </c>
      <c r="H1726">
        <f t="shared" si="212"/>
        <v>1</v>
      </c>
      <c r="I1726">
        <f>Parameters!$B$1*H1726^(1/Parameters!$B$2)</f>
        <v>2.0499999999999998</v>
      </c>
      <c r="J1726" s="4">
        <v>9.2590000000000003</v>
      </c>
      <c r="K1726" s="5">
        <v>117.65</v>
      </c>
      <c r="L1726">
        <f t="shared" si="213"/>
        <v>1</v>
      </c>
      <c r="M1726">
        <f>Parameters!$B$4/53*(1+Parameters!$C$5*COS(2*PI()*(C1726-1)/53+Parameters!$C$6))</f>
        <v>4716981.1320754718</v>
      </c>
      <c r="N1726">
        <f t="shared" si="214"/>
        <v>0</v>
      </c>
      <c r="O1726" s="4">
        <v>202.11699999999999</v>
      </c>
      <c r="P1726">
        <f t="shared" si="215"/>
        <v>0.99649456682509308</v>
      </c>
    </row>
    <row r="1727" spans="1:16" x14ac:dyDescent="0.3">
      <c r="A1727">
        <v>12069</v>
      </c>
      <c r="B1727" s="1">
        <f t="shared" si="208"/>
        <v>55899</v>
      </c>
      <c r="C1727">
        <f t="shared" si="209"/>
        <v>3</v>
      </c>
      <c r="D1727" s="2">
        <f t="shared" si="210"/>
        <v>1</v>
      </c>
      <c r="E1727" s="4">
        <v>24.7</v>
      </c>
      <c r="F1727">
        <v>24.7</v>
      </c>
      <c r="G1727">
        <f t="shared" si="211"/>
        <v>19.606999999999999</v>
      </c>
      <c r="H1727">
        <f t="shared" si="212"/>
        <v>1</v>
      </c>
      <c r="I1727">
        <f>Parameters!$B$1*H1727^(1/Parameters!$B$2)</f>
        <v>2.0499999999999998</v>
      </c>
      <c r="J1727" s="4">
        <v>9.2590000000000003</v>
      </c>
      <c r="K1727" s="5">
        <v>70.733000000000004</v>
      </c>
      <c r="L1727">
        <f t="shared" si="213"/>
        <v>1</v>
      </c>
      <c r="M1727">
        <f>Parameters!$B$4/53*(1+Parameters!$C$5*COS(2*PI()*(C1727-1)/53+Parameters!$C$6))</f>
        <v>4716981.1320754718</v>
      </c>
      <c r="N1727">
        <f t="shared" si="214"/>
        <v>0</v>
      </c>
      <c r="O1727" s="4">
        <v>202.11699999999999</v>
      </c>
      <c r="P1727">
        <f t="shared" si="215"/>
        <v>0.99649456682509308</v>
      </c>
    </row>
    <row r="1728" spans="1:16" x14ac:dyDescent="0.3">
      <c r="A1728">
        <v>12076</v>
      </c>
      <c r="B1728" s="1">
        <f t="shared" si="208"/>
        <v>55906</v>
      </c>
      <c r="C1728">
        <f t="shared" si="209"/>
        <v>4</v>
      </c>
      <c r="D1728" s="2">
        <f t="shared" si="210"/>
        <v>1</v>
      </c>
      <c r="E1728" s="4">
        <v>24.7</v>
      </c>
      <c r="F1728">
        <v>24.7</v>
      </c>
      <c r="G1728">
        <f t="shared" si="211"/>
        <v>19.606999999999999</v>
      </c>
      <c r="H1728">
        <f t="shared" si="212"/>
        <v>1</v>
      </c>
      <c r="I1728">
        <f>Parameters!$B$1*H1728^(1/Parameters!$B$2)</f>
        <v>2.0499999999999998</v>
      </c>
      <c r="J1728" s="4">
        <v>9.2590000000000003</v>
      </c>
      <c r="K1728" s="5">
        <v>50.033999999999999</v>
      </c>
      <c r="L1728">
        <f t="shared" si="213"/>
        <v>1</v>
      </c>
      <c r="M1728">
        <f>Parameters!$B$4/53*(1+Parameters!$C$5*COS(2*PI()*(C1728-1)/53+Parameters!$C$6))</f>
        <v>4716981.1320754718</v>
      </c>
      <c r="N1728">
        <f t="shared" si="214"/>
        <v>0</v>
      </c>
      <c r="O1728" s="4">
        <v>202.11699999999999</v>
      </c>
      <c r="P1728">
        <f t="shared" si="215"/>
        <v>0.99649456682509308</v>
      </c>
    </row>
    <row r="1729" spans="1:16" x14ac:dyDescent="0.3">
      <c r="A1729">
        <v>12083</v>
      </c>
      <c r="B1729" s="1">
        <f t="shared" si="208"/>
        <v>55913</v>
      </c>
      <c r="C1729">
        <f t="shared" si="209"/>
        <v>5</v>
      </c>
      <c r="D1729" s="2">
        <f t="shared" si="210"/>
        <v>1</v>
      </c>
      <c r="E1729" s="4">
        <v>24.7</v>
      </c>
      <c r="F1729">
        <v>24.7</v>
      </c>
      <c r="G1729">
        <f t="shared" si="211"/>
        <v>19.606999999999999</v>
      </c>
      <c r="H1729">
        <f t="shared" si="212"/>
        <v>1</v>
      </c>
      <c r="I1729">
        <f>Parameters!$B$1*H1729^(1/Parameters!$B$2)</f>
        <v>2.0499999999999998</v>
      </c>
      <c r="J1729" s="4">
        <v>9.2590000000000003</v>
      </c>
      <c r="K1729" s="5">
        <v>48.59</v>
      </c>
      <c r="L1729">
        <f t="shared" si="213"/>
        <v>1</v>
      </c>
      <c r="M1729">
        <f>Parameters!$B$4/53*(1+Parameters!$C$5*COS(2*PI()*(C1729-1)/53+Parameters!$C$6))</f>
        <v>4716981.1320754718</v>
      </c>
      <c r="N1729">
        <f t="shared" si="214"/>
        <v>0</v>
      </c>
      <c r="O1729" s="4">
        <v>202.11699999999999</v>
      </c>
      <c r="P1729">
        <f t="shared" si="215"/>
        <v>0.99649456682509308</v>
      </c>
    </row>
    <row r="1730" spans="1:16" x14ac:dyDescent="0.3">
      <c r="A1730">
        <v>12090</v>
      </c>
      <c r="B1730" s="1">
        <f t="shared" si="208"/>
        <v>55920</v>
      </c>
      <c r="C1730">
        <f t="shared" si="209"/>
        <v>6</v>
      </c>
      <c r="D1730" s="2">
        <f t="shared" si="210"/>
        <v>2</v>
      </c>
      <c r="E1730" s="4">
        <v>24.4</v>
      </c>
      <c r="F1730">
        <v>24.4</v>
      </c>
      <c r="G1730">
        <f t="shared" si="211"/>
        <v>19.306999999999999</v>
      </c>
      <c r="H1730">
        <f t="shared" si="212"/>
        <v>1</v>
      </c>
      <c r="I1730">
        <f>Parameters!$B$1*H1730^(1/Parameters!$B$2)</f>
        <v>2.0499999999999998</v>
      </c>
      <c r="J1730" s="4">
        <v>9.2590000000000003</v>
      </c>
      <c r="K1730" s="5">
        <v>76.843000000000004</v>
      </c>
      <c r="L1730">
        <f t="shared" si="213"/>
        <v>1</v>
      </c>
      <c r="M1730">
        <f>Parameters!$B$4/53*(1+Parameters!$C$5*COS(2*PI()*(C1730-1)/53+Parameters!$C$6))</f>
        <v>4716981.1320754718</v>
      </c>
      <c r="N1730">
        <f t="shared" si="214"/>
        <v>0</v>
      </c>
      <c r="O1730" s="4">
        <v>202.126</v>
      </c>
      <c r="P1730">
        <f t="shared" si="215"/>
        <v>0.9965389393969275</v>
      </c>
    </row>
    <row r="1731" spans="1:16" x14ac:dyDescent="0.3">
      <c r="A1731">
        <v>12097</v>
      </c>
      <c r="B1731" s="1">
        <f t="shared" si="208"/>
        <v>55927</v>
      </c>
      <c r="C1731">
        <f t="shared" si="209"/>
        <v>7</v>
      </c>
      <c r="D1731" s="2">
        <f t="shared" si="210"/>
        <v>2</v>
      </c>
      <c r="E1731" s="4">
        <v>24.4</v>
      </c>
      <c r="F1731">
        <v>24.4</v>
      </c>
      <c r="G1731">
        <f t="shared" si="211"/>
        <v>19.306999999999999</v>
      </c>
      <c r="H1731">
        <f t="shared" si="212"/>
        <v>1</v>
      </c>
      <c r="I1731">
        <f>Parameters!$B$1*H1731^(1/Parameters!$B$2)</f>
        <v>2.0499999999999998</v>
      </c>
      <c r="J1731" s="4">
        <v>9.2590000000000003</v>
      </c>
      <c r="K1731" s="5">
        <v>120.944</v>
      </c>
      <c r="L1731">
        <f t="shared" si="213"/>
        <v>1</v>
      </c>
      <c r="M1731">
        <f>Parameters!$B$4/53*(1+Parameters!$C$5*COS(2*PI()*(C1731-1)/53+Parameters!$C$6))</f>
        <v>4716981.1320754718</v>
      </c>
      <c r="N1731">
        <f t="shared" si="214"/>
        <v>0</v>
      </c>
      <c r="O1731" s="4">
        <v>202.126</v>
      </c>
      <c r="P1731">
        <f t="shared" si="215"/>
        <v>0.9965389393969275</v>
      </c>
    </row>
    <row r="1732" spans="1:16" x14ac:dyDescent="0.3">
      <c r="A1732">
        <v>12104</v>
      </c>
      <c r="B1732" s="1">
        <f t="shared" ref="B1732:B1795" si="216">A1732+43830</f>
        <v>55934</v>
      </c>
      <c r="C1732">
        <f t="shared" ref="C1732:C1795" si="217">WEEKNUM(B1732)</f>
        <v>8</v>
      </c>
      <c r="D1732" s="2">
        <f t="shared" ref="D1732:D1795" si="218">MONTH(B1732)</f>
        <v>2</v>
      </c>
      <c r="E1732" s="4">
        <v>24.4</v>
      </c>
      <c r="F1732">
        <v>24.4</v>
      </c>
      <c r="G1732">
        <f t="shared" ref="G1732:G1795" si="219">F1732-5.093</f>
        <v>19.306999999999999</v>
      </c>
      <c r="H1732">
        <f t="shared" ref="H1732:H1795" si="220">MIN(1,F1732/E1732)</f>
        <v>1</v>
      </c>
      <c r="I1732">
        <f>Parameters!$B$1*H1732^(1/Parameters!$B$2)</f>
        <v>2.0499999999999998</v>
      </c>
      <c r="J1732" s="4">
        <v>9.2590000000000003</v>
      </c>
      <c r="K1732" s="5">
        <v>79.786000000000001</v>
      </c>
      <c r="L1732">
        <f t="shared" ref="L1732:L1795" si="221">MIN(1,K1732/J1732)</f>
        <v>1</v>
      </c>
      <c r="M1732">
        <f>Parameters!$B$4/53*(1+Parameters!$C$5*COS(2*PI()*(C1732-1)/53+Parameters!$C$6))</f>
        <v>4716981.1320754718</v>
      </c>
      <c r="N1732">
        <f t="shared" ref="N1732:N1795" si="222">2*M1732/(J1732*86400*7)*(1-L1732)</f>
        <v>0</v>
      </c>
      <c r="O1732" s="4">
        <v>202.126</v>
      </c>
      <c r="P1732">
        <f t="shared" ref="P1732:P1795" si="223">O1732/202.828</f>
        <v>0.9965389393969275</v>
      </c>
    </row>
    <row r="1733" spans="1:16" x14ac:dyDescent="0.3">
      <c r="A1733">
        <v>12111</v>
      </c>
      <c r="B1733" s="1">
        <f t="shared" si="216"/>
        <v>55941</v>
      </c>
      <c r="C1733">
        <f t="shared" si="217"/>
        <v>9</v>
      </c>
      <c r="D1733" s="2">
        <f t="shared" si="218"/>
        <v>2</v>
      </c>
      <c r="E1733" s="4">
        <v>24.4</v>
      </c>
      <c r="F1733">
        <v>24.4</v>
      </c>
      <c r="G1733">
        <f t="shared" si="219"/>
        <v>19.306999999999999</v>
      </c>
      <c r="H1733">
        <f t="shared" si="220"/>
        <v>1</v>
      </c>
      <c r="I1733">
        <f>Parameters!$B$1*H1733^(1/Parameters!$B$2)</f>
        <v>2.0499999999999998</v>
      </c>
      <c r="J1733" s="4">
        <v>9.2590000000000003</v>
      </c>
      <c r="K1733" s="5">
        <v>47.8</v>
      </c>
      <c r="L1733">
        <f t="shared" si="221"/>
        <v>1</v>
      </c>
      <c r="M1733">
        <f>Parameters!$B$4/53*(1+Parameters!$C$5*COS(2*PI()*(C1733-1)/53+Parameters!$C$6))</f>
        <v>4716981.1320754718</v>
      </c>
      <c r="N1733">
        <f t="shared" si="222"/>
        <v>0</v>
      </c>
      <c r="O1733" s="4">
        <v>202.126</v>
      </c>
      <c r="P1733">
        <f t="shared" si="223"/>
        <v>0.9965389393969275</v>
      </c>
    </row>
    <row r="1734" spans="1:16" x14ac:dyDescent="0.3">
      <c r="A1734">
        <v>12118</v>
      </c>
      <c r="B1734" s="1">
        <f t="shared" si="216"/>
        <v>55948</v>
      </c>
      <c r="C1734">
        <f t="shared" si="217"/>
        <v>10</v>
      </c>
      <c r="D1734" s="2">
        <f t="shared" si="218"/>
        <v>3</v>
      </c>
      <c r="E1734" s="4">
        <v>24.1</v>
      </c>
      <c r="F1734">
        <v>24.1</v>
      </c>
      <c r="G1734">
        <f t="shared" si="219"/>
        <v>19.007000000000001</v>
      </c>
      <c r="H1734">
        <f t="shared" si="220"/>
        <v>1</v>
      </c>
      <c r="I1734">
        <f>Parameters!$B$1*H1734^(1/Parameters!$B$2)</f>
        <v>2.0499999999999998</v>
      </c>
      <c r="J1734" s="4">
        <v>9.2590000000000003</v>
      </c>
      <c r="K1734" s="5">
        <v>42.575000000000003</v>
      </c>
      <c r="L1734">
        <f t="shared" si="221"/>
        <v>1</v>
      </c>
      <c r="M1734">
        <f>Parameters!$B$4/53*(1+Parameters!$C$5*COS(2*PI()*(C1734-1)/53+Parameters!$C$6))</f>
        <v>4716981.1320754718</v>
      </c>
      <c r="N1734">
        <f t="shared" si="222"/>
        <v>0</v>
      </c>
      <c r="O1734" s="4">
        <v>202.13</v>
      </c>
      <c r="P1734">
        <f t="shared" si="223"/>
        <v>0.99655866053996489</v>
      </c>
    </row>
    <row r="1735" spans="1:16" x14ac:dyDescent="0.3">
      <c r="A1735">
        <v>12125</v>
      </c>
      <c r="B1735" s="1">
        <f t="shared" si="216"/>
        <v>55955</v>
      </c>
      <c r="C1735">
        <f t="shared" si="217"/>
        <v>11</v>
      </c>
      <c r="D1735" s="2">
        <f t="shared" si="218"/>
        <v>3</v>
      </c>
      <c r="E1735" s="4">
        <v>24.1</v>
      </c>
      <c r="F1735">
        <v>24.1</v>
      </c>
      <c r="G1735">
        <f t="shared" si="219"/>
        <v>19.007000000000001</v>
      </c>
      <c r="H1735">
        <f t="shared" si="220"/>
        <v>1</v>
      </c>
      <c r="I1735">
        <f>Parameters!$B$1*H1735^(1/Parameters!$B$2)</f>
        <v>2.0499999999999998</v>
      </c>
      <c r="J1735" s="4">
        <v>9.2590000000000003</v>
      </c>
      <c r="K1735" s="5">
        <v>34.723999999999997</v>
      </c>
      <c r="L1735">
        <f t="shared" si="221"/>
        <v>1</v>
      </c>
      <c r="M1735">
        <f>Parameters!$B$4/53*(1+Parameters!$C$5*COS(2*PI()*(C1735-1)/53+Parameters!$C$6))</f>
        <v>4716981.1320754718</v>
      </c>
      <c r="N1735">
        <f t="shared" si="222"/>
        <v>0</v>
      </c>
      <c r="O1735" s="4">
        <v>202.13</v>
      </c>
      <c r="P1735">
        <f t="shared" si="223"/>
        <v>0.99655866053996489</v>
      </c>
    </row>
    <row r="1736" spans="1:16" x14ac:dyDescent="0.3">
      <c r="A1736">
        <v>12132</v>
      </c>
      <c r="B1736" s="1">
        <f t="shared" si="216"/>
        <v>55962</v>
      </c>
      <c r="C1736">
        <f t="shared" si="217"/>
        <v>12</v>
      </c>
      <c r="D1736" s="2">
        <f t="shared" si="218"/>
        <v>3</v>
      </c>
      <c r="E1736" s="4">
        <v>24.1</v>
      </c>
      <c r="F1736">
        <v>24.1</v>
      </c>
      <c r="G1736">
        <f t="shared" si="219"/>
        <v>19.007000000000001</v>
      </c>
      <c r="H1736">
        <f t="shared" si="220"/>
        <v>1</v>
      </c>
      <c r="I1736">
        <f>Parameters!$B$1*H1736^(1/Parameters!$B$2)</f>
        <v>2.0499999999999998</v>
      </c>
      <c r="J1736" s="4">
        <v>9.2590000000000003</v>
      </c>
      <c r="K1736" s="5">
        <v>28.91</v>
      </c>
      <c r="L1736">
        <f t="shared" si="221"/>
        <v>1</v>
      </c>
      <c r="M1736">
        <f>Parameters!$B$4/53*(1+Parameters!$C$5*COS(2*PI()*(C1736-1)/53+Parameters!$C$6))</f>
        <v>4716981.1320754718</v>
      </c>
      <c r="N1736">
        <f t="shared" si="222"/>
        <v>0</v>
      </c>
      <c r="O1736" s="4">
        <v>202.13</v>
      </c>
      <c r="P1736">
        <f t="shared" si="223"/>
        <v>0.99655866053996489</v>
      </c>
    </row>
    <row r="1737" spans="1:16" x14ac:dyDescent="0.3">
      <c r="A1737">
        <v>12139</v>
      </c>
      <c r="B1737" s="1">
        <f t="shared" si="216"/>
        <v>55969</v>
      </c>
      <c r="C1737">
        <f t="shared" si="217"/>
        <v>13</v>
      </c>
      <c r="D1737" s="2">
        <f t="shared" si="218"/>
        <v>3</v>
      </c>
      <c r="E1737" s="4">
        <v>24.1</v>
      </c>
      <c r="F1737">
        <v>24.1</v>
      </c>
      <c r="G1737">
        <f t="shared" si="219"/>
        <v>19.007000000000001</v>
      </c>
      <c r="H1737">
        <f t="shared" si="220"/>
        <v>1</v>
      </c>
      <c r="I1737">
        <f>Parameters!$B$1*H1737^(1/Parameters!$B$2)</f>
        <v>2.0499999999999998</v>
      </c>
      <c r="J1737" s="4">
        <v>9.2590000000000003</v>
      </c>
      <c r="K1737" s="5">
        <v>29.393000000000001</v>
      </c>
      <c r="L1737">
        <f t="shared" si="221"/>
        <v>1</v>
      </c>
      <c r="M1737">
        <f>Parameters!$B$4/53*(1+Parameters!$C$5*COS(2*PI()*(C1737-1)/53+Parameters!$C$6))</f>
        <v>4716981.1320754718</v>
      </c>
      <c r="N1737">
        <f t="shared" si="222"/>
        <v>0</v>
      </c>
      <c r="O1737" s="4">
        <v>202.13</v>
      </c>
      <c r="P1737">
        <f t="shared" si="223"/>
        <v>0.99655866053996489</v>
      </c>
    </row>
    <row r="1738" spans="1:16" x14ac:dyDescent="0.3">
      <c r="A1738">
        <v>12146</v>
      </c>
      <c r="B1738" s="1">
        <f t="shared" si="216"/>
        <v>55976</v>
      </c>
      <c r="C1738">
        <f t="shared" si="217"/>
        <v>14</v>
      </c>
      <c r="D1738" s="2">
        <f t="shared" si="218"/>
        <v>4</v>
      </c>
      <c r="E1738" s="4">
        <v>24.1</v>
      </c>
      <c r="F1738">
        <v>24.1</v>
      </c>
      <c r="G1738">
        <f t="shared" si="219"/>
        <v>19.007000000000001</v>
      </c>
      <c r="H1738">
        <f t="shared" si="220"/>
        <v>1</v>
      </c>
      <c r="I1738">
        <f>Parameters!$B$1*H1738^(1/Parameters!$B$2)</f>
        <v>2.0499999999999998</v>
      </c>
      <c r="J1738" s="4">
        <v>9.2590000000000003</v>
      </c>
      <c r="K1738" s="5">
        <v>48.226999999999997</v>
      </c>
      <c r="L1738">
        <f t="shared" si="221"/>
        <v>1</v>
      </c>
      <c r="M1738">
        <f>Parameters!$B$4/53*(1+Parameters!$C$5*COS(2*PI()*(C1738-1)/53+Parameters!$C$6))</f>
        <v>4716981.1320754718</v>
      </c>
      <c r="N1738">
        <f t="shared" si="222"/>
        <v>0</v>
      </c>
      <c r="O1738" s="4">
        <v>202.12700000000001</v>
      </c>
      <c r="P1738">
        <f t="shared" si="223"/>
        <v>0.99654386968268682</v>
      </c>
    </row>
    <row r="1739" spans="1:16" x14ac:dyDescent="0.3">
      <c r="A1739">
        <v>12153</v>
      </c>
      <c r="B1739" s="1">
        <f t="shared" si="216"/>
        <v>55983</v>
      </c>
      <c r="C1739">
        <f t="shared" si="217"/>
        <v>15</v>
      </c>
      <c r="D1739" s="2">
        <f t="shared" si="218"/>
        <v>4</v>
      </c>
      <c r="E1739" s="4">
        <v>24.1</v>
      </c>
      <c r="F1739">
        <v>24.1</v>
      </c>
      <c r="G1739">
        <f t="shared" si="219"/>
        <v>19.007000000000001</v>
      </c>
      <c r="H1739">
        <f t="shared" si="220"/>
        <v>1</v>
      </c>
      <c r="I1739">
        <f>Parameters!$B$1*H1739^(1/Parameters!$B$2)</f>
        <v>2.0499999999999998</v>
      </c>
      <c r="J1739" s="4">
        <v>9.2590000000000003</v>
      </c>
      <c r="K1739" s="5">
        <v>33.682000000000002</v>
      </c>
      <c r="L1739">
        <f t="shared" si="221"/>
        <v>1</v>
      </c>
      <c r="M1739">
        <f>Parameters!$B$4/53*(1+Parameters!$C$5*COS(2*PI()*(C1739-1)/53+Parameters!$C$6))</f>
        <v>4716981.1320754718</v>
      </c>
      <c r="N1739">
        <f t="shared" si="222"/>
        <v>0</v>
      </c>
      <c r="O1739" s="4">
        <v>202.12700000000001</v>
      </c>
      <c r="P1739">
        <f t="shared" si="223"/>
        <v>0.99654386968268682</v>
      </c>
    </row>
    <row r="1740" spans="1:16" x14ac:dyDescent="0.3">
      <c r="A1740">
        <v>12160</v>
      </c>
      <c r="B1740" s="1">
        <f t="shared" si="216"/>
        <v>55990</v>
      </c>
      <c r="C1740">
        <f t="shared" si="217"/>
        <v>16</v>
      </c>
      <c r="D1740" s="2">
        <f t="shared" si="218"/>
        <v>4</v>
      </c>
      <c r="E1740" s="4">
        <v>24.1</v>
      </c>
      <c r="F1740">
        <v>24.1</v>
      </c>
      <c r="G1740">
        <f t="shared" si="219"/>
        <v>19.007000000000001</v>
      </c>
      <c r="H1740">
        <f t="shared" si="220"/>
        <v>1</v>
      </c>
      <c r="I1740">
        <f>Parameters!$B$1*H1740^(1/Parameters!$B$2)</f>
        <v>2.0499999999999998</v>
      </c>
      <c r="J1740" s="4">
        <v>9.2590000000000003</v>
      </c>
      <c r="K1740" s="5">
        <v>22.189</v>
      </c>
      <c r="L1740">
        <f t="shared" si="221"/>
        <v>1</v>
      </c>
      <c r="M1740">
        <f>Parameters!$B$4/53*(1+Parameters!$C$5*COS(2*PI()*(C1740-1)/53+Parameters!$C$6))</f>
        <v>4716981.1320754718</v>
      </c>
      <c r="N1740">
        <f t="shared" si="222"/>
        <v>0</v>
      </c>
      <c r="O1740" s="4">
        <v>202.12700000000001</v>
      </c>
      <c r="P1740">
        <f t="shared" si="223"/>
        <v>0.99654386968268682</v>
      </c>
    </row>
    <row r="1741" spans="1:16" x14ac:dyDescent="0.3">
      <c r="A1741">
        <v>12167</v>
      </c>
      <c r="B1741" s="1">
        <f t="shared" si="216"/>
        <v>55997</v>
      </c>
      <c r="C1741">
        <f t="shared" si="217"/>
        <v>17</v>
      </c>
      <c r="D1741" s="2">
        <f t="shared" si="218"/>
        <v>4</v>
      </c>
      <c r="E1741" s="4">
        <v>24.1</v>
      </c>
      <c r="F1741">
        <v>24.1</v>
      </c>
      <c r="G1741">
        <f t="shared" si="219"/>
        <v>19.007000000000001</v>
      </c>
      <c r="H1741">
        <f t="shared" si="220"/>
        <v>1</v>
      </c>
      <c r="I1741">
        <f>Parameters!$B$1*H1741^(1/Parameters!$B$2)</f>
        <v>2.0499999999999998</v>
      </c>
      <c r="J1741" s="4">
        <v>9.2590000000000003</v>
      </c>
      <c r="K1741" s="5">
        <v>16.994</v>
      </c>
      <c r="L1741">
        <f t="shared" si="221"/>
        <v>1</v>
      </c>
      <c r="M1741">
        <f>Parameters!$B$4/53*(1+Parameters!$C$5*COS(2*PI()*(C1741-1)/53+Parameters!$C$6))</f>
        <v>4716981.1320754718</v>
      </c>
      <c r="N1741">
        <f t="shared" si="222"/>
        <v>0</v>
      </c>
      <c r="O1741" s="4">
        <v>202.12700000000001</v>
      </c>
      <c r="P1741">
        <f t="shared" si="223"/>
        <v>0.99654386968268682</v>
      </c>
    </row>
    <row r="1742" spans="1:16" x14ac:dyDescent="0.3">
      <c r="A1742">
        <v>12174</v>
      </c>
      <c r="B1742" s="1">
        <f t="shared" si="216"/>
        <v>56004</v>
      </c>
      <c r="C1742">
        <f t="shared" si="217"/>
        <v>18</v>
      </c>
      <c r="D1742" s="2">
        <f t="shared" si="218"/>
        <v>4</v>
      </c>
      <c r="E1742" s="4">
        <v>24.1</v>
      </c>
      <c r="F1742">
        <v>24.1</v>
      </c>
      <c r="G1742">
        <f t="shared" si="219"/>
        <v>19.007000000000001</v>
      </c>
      <c r="H1742">
        <f t="shared" si="220"/>
        <v>1</v>
      </c>
      <c r="I1742">
        <f>Parameters!$B$1*H1742^(1/Parameters!$B$2)</f>
        <v>2.0499999999999998</v>
      </c>
      <c r="J1742" s="4">
        <v>9.2590000000000003</v>
      </c>
      <c r="K1742" s="5">
        <v>41.353999999999999</v>
      </c>
      <c r="L1742">
        <f t="shared" si="221"/>
        <v>1</v>
      </c>
      <c r="M1742">
        <f>Parameters!$B$4/53*(1+Parameters!$C$5*COS(2*PI()*(C1742-1)/53+Parameters!$C$6))</f>
        <v>4716981.1320754718</v>
      </c>
      <c r="N1742">
        <f t="shared" si="222"/>
        <v>0</v>
      </c>
      <c r="O1742" s="4">
        <v>202.12700000000001</v>
      </c>
      <c r="P1742">
        <f t="shared" si="223"/>
        <v>0.99654386968268682</v>
      </c>
    </row>
    <row r="1743" spans="1:16" x14ac:dyDescent="0.3">
      <c r="A1743">
        <v>12181</v>
      </c>
      <c r="B1743" s="1">
        <f t="shared" si="216"/>
        <v>56011</v>
      </c>
      <c r="C1743">
        <f t="shared" si="217"/>
        <v>19</v>
      </c>
      <c r="D1743" s="2">
        <f t="shared" si="218"/>
        <v>5</v>
      </c>
      <c r="E1743" s="4">
        <v>25.1</v>
      </c>
      <c r="F1743">
        <v>25.210999999999999</v>
      </c>
      <c r="G1743">
        <f t="shared" si="219"/>
        <v>20.117999999999999</v>
      </c>
      <c r="H1743">
        <f t="shared" si="220"/>
        <v>1</v>
      </c>
      <c r="I1743">
        <f>Parameters!$B$1*H1743^(1/Parameters!$B$2)</f>
        <v>2.0499999999999998</v>
      </c>
      <c r="J1743" s="4">
        <v>9.2590000000000003</v>
      </c>
      <c r="K1743" s="5">
        <v>13.018000000000001</v>
      </c>
      <c r="L1743">
        <f t="shared" si="221"/>
        <v>1</v>
      </c>
      <c r="M1743">
        <f>Parameters!$B$4/53*(1+Parameters!$C$5*COS(2*PI()*(C1743-1)/53+Parameters!$C$6))</f>
        <v>4716981.1320754718</v>
      </c>
      <c r="N1743">
        <f t="shared" si="222"/>
        <v>0</v>
      </c>
      <c r="O1743" s="4">
        <v>202.16399999999999</v>
      </c>
      <c r="P1743">
        <f t="shared" si="223"/>
        <v>0.99672629025578319</v>
      </c>
    </row>
    <row r="1744" spans="1:16" x14ac:dyDescent="0.3">
      <c r="A1744">
        <v>12188</v>
      </c>
      <c r="B1744" s="1">
        <f t="shared" si="216"/>
        <v>56018</v>
      </c>
      <c r="C1744">
        <f t="shared" si="217"/>
        <v>20</v>
      </c>
      <c r="D1744" s="2">
        <f t="shared" si="218"/>
        <v>5</v>
      </c>
      <c r="E1744" s="4">
        <v>25.1</v>
      </c>
      <c r="F1744">
        <v>25.1</v>
      </c>
      <c r="G1744">
        <f t="shared" si="219"/>
        <v>20.007000000000001</v>
      </c>
      <c r="H1744">
        <f t="shared" si="220"/>
        <v>1</v>
      </c>
      <c r="I1744">
        <f>Parameters!$B$1*H1744^(1/Parameters!$B$2)</f>
        <v>2.0499999999999998</v>
      </c>
      <c r="J1744" s="4">
        <v>9.2590000000000003</v>
      </c>
      <c r="K1744" s="5">
        <v>21.826000000000001</v>
      </c>
      <c r="L1744">
        <f t="shared" si="221"/>
        <v>1</v>
      </c>
      <c r="M1744">
        <f>Parameters!$B$4/53*(1+Parameters!$C$5*COS(2*PI()*(C1744-1)/53+Parameters!$C$6))</f>
        <v>4716981.1320754718</v>
      </c>
      <c r="N1744">
        <f t="shared" si="222"/>
        <v>0</v>
      </c>
      <c r="O1744" s="4">
        <v>202.08600000000001</v>
      </c>
      <c r="P1744">
        <f t="shared" si="223"/>
        <v>0.99634172796655296</v>
      </c>
    </row>
    <row r="1745" spans="1:16" x14ac:dyDescent="0.3">
      <c r="A1745">
        <v>12195</v>
      </c>
      <c r="B1745" s="1">
        <f t="shared" si="216"/>
        <v>56025</v>
      </c>
      <c r="C1745">
        <f t="shared" si="217"/>
        <v>21</v>
      </c>
      <c r="D1745" s="2">
        <f t="shared" si="218"/>
        <v>5</v>
      </c>
      <c r="E1745" s="4">
        <v>25.1</v>
      </c>
      <c r="F1745">
        <v>25.248000000000001</v>
      </c>
      <c r="G1745">
        <f t="shared" si="219"/>
        <v>20.155000000000001</v>
      </c>
      <c r="H1745">
        <f t="shared" si="220"/>
        <v>1</v>
      </c>
      <c r="I1745">
        <f>Parameters!$B$1*H1745^(1/Parameters!$B$2)</f>
        <v>2.0499999999999998</v>
      </c>
      <c r="J1745" s="4">
        <v>9.2590000000000003</v>
      </c>
      <c r="K1745" s="5">
        <v>12.849</v>
      </c>
      <c r="L1745">
        <f t="shared" si="221"/>
        <v>1</v>
      </c>
      <c r="M1745">
        <f>Parameters!$B$4/53*(1+Parameters!$C$5*COS(2*PI()*(C1745-1)/53+Parameters!$C$6))</f>
        <v>4716981.1320754718</v>
      </c>
      <c r="N1745">
        <f t="shared" si="222"/>
        <v>0</v>
      </c>
      <c r="O1745" s="4">
        <v>202.16800000000001</v>
      </c>
      <c r="P1745">
        <f t="shared" si="223"/>
        <v>0.99674601139882069</v>
      </c>
    </row>
    <row r="1746" spans="1:16" x14ac:dyDescent="0.3">
      <c r="A1746">
        <v>12202</v>
      </c>
      <c r="B1746" s="1">
        <f t="shared" si="216"/>
        <v>56032</v>
      </c>
      <c r="C1746">
        <f t="shared" si="217"/>
        <v>22</v>
      </c>
      <c r="D1746" s="2">
        <f t="shared" si="218"/>
        <v>5</v>
      </c>
      <c r="E1746" s="4">
        <v>25.1</v>
      </c>
      <c r="F1746">
        <v>25.190999999999999</v>
      </c>
      <c r="G1746">
        <f t="shared" si="219"/>
        <v>20.097999999999999</v>
      </c>
      <c r="H1746">
        <f t="shared" si="220"/>
        <v>1</v>
      </c>
      <c r="I1746">
        <f>Parameters!$B$1*H1746^(1/Parameters!$B$2)</f>
        <v>2.0499999999999998</v>
      </c>
      <c r="J1746" s="4">
        <v>9.2590000000000003</v>
      </c>
      <c r="K1746" s="5">
        <v>9.1669999999999998</v>
      </c>
      <c r="L1746">
        <f t="shared" si="221"/>
        <v>0.99006372178420987</v>
      </c>
      <c r="M1746">
        <f>Parameters!$B$4/53*(1+Parameters!$C$5*COS(2*PI()*(C1746-1)/53+Parameters!$C$6))</f>
        <v>4716981.1320754718</v>
      </c>
      <c r="N1746">
        <f t="shared" si="222"/>
        <v>1.6739481872254769E-2</v>
      </c>
      <c r="O1746" s="4">
        <v>199.78299999999999</v>
      </c>
      <c r="P1746">
        <f t="shared" si="223"/>
        <v>0.98498727986274082</v>
      </c>
    </row>
    <row r="1747" spans="1:16" x14ac:dyDescent="0.3">
      <c r="A1747">
        <v>12209</v>
      </c>
      <c r="B1747" s="1">
        <f t="shared" si="216"/>
        <v>56039</v>
      </c>
      <c r="C1747">
        <f t="shared" si="217"/>
        <v>23</v>
      </c>
      <c r="D1747" s="2">
        <f t="shared" si="218"/>
        <v>6</v>
      </c>
      <c r="E1747" s="4">
        <v>25.3</v>
      </c>
      <c r="F1747">
        <v>25.390999999999998</v>
      </c>
      <c r="G1747">
        <f t="shared" si="219"/>
        <v>20.297999999999998</v>
      </c>
      <c r="H1747">
        <f t="shared" si="220"/>
        <v>1</v>
      </c>
      <c r="I1747">
        <f>Parameters!$B$1*H1747^(1/Parameters!$B$2)</f>
        <v>2.0499999999999998</v>
      </c>
      <c r="J1747" s="4">
        <v>9.2590000000000003</v>
      </c>
      <c r="K1747" s="5">
        <v>8.52</v>
      </c>
      <c r="L1747">
        <f t="shared" si="221"/>
        <v>0.92018576520142559</v>
      </c>
      <c r="M1747">
        <f>Parameters!$B$4/53*(1+Parameters!$C$5*COS(2*PI()*(C1747-1)/53+Parameters!$C$6))</f>
        <v>4716981.1320754718</v>
      </c>
      <c r="N1747">
        <f t="shared" si="222"/>
        <v>0.13446170764778451</v>
      </c>
      <c r="O1747" s="4">
        <v>197.005</v>
      </c>
      <c r="P1747">
        <f t="shared" si="223"/>
        <v>0.97129094602323152</v>
      </c>
    </row>
    <row r="1748" spans="1:16" x14ac:dyDescent="0.3">
      <c r="A1748">
        <v>12216</v>
      </c>
      <c r="B1748" s="1">
        <f t="shared" si="216"/>
        <v>56046</v>
      </c>
      <c r="C1748">
        <f t="shared" si="217"/>
        <v>24</v>
      </c>
      <c r="D1748" s="2">
        <f t="shared" si="218"/>
        <v>6</v>
      </c>
      <c r="E1748" s="4">
        <v>25.3</v>
      </c>
      <c r="F1748">
        <v>25.390999999999998</v>
      </c>
      <c r="G1748">
        <f t="shared" si="219"/>
        <v>20.297999999999998</v>
      </c>
      <c r="H1748">
        <f t="shared" si="220"/>
        <v>1</v>
      </c>
      <c r="I1748">
        <f>Parameters!$B$1*H1748^(1/Parameters!$B$2)</f>
        <v>2.0499999999999998</v>
      </c>
      <c r="J1748" s="4">
        <v>9.2590000000000003</v>
      </c>
      <c r="K1748" s="5">
        <v>6.8780000000000001</v>
      </c>
      <c r="L1748">
        <f t="shared" si="221"/>
        <v>0.74284479965439032</v>
      </c>
      <c r="M1748">
        <f>Parameters!$B$4/53*(1+Parameters!$C$5*COS(2*PI()*(C1748-1)/53+Parameters!$C$6))</f>
        <v>4716981.1320754718</v>
      </c>
      <c r="N1748">
        <f t="shared" si="222"/>
        <v>0.43322506888954626</v>
      </c>
      <c r="O1748" s="4">
        <v>195.81899999999999</v>
      </c>
      <c r="P1748">
        <f t="shared" si="223"/>
        <v>0.96544362711262732</v>
      </c>
    </row>
    <row r="1749" spans="1:16" x14ac:dyDescent="0.3">
      <c r="A1749">
        <v>12223</v>
      </c>
      <c r="B1749" s="1">
        <f t="shared" si="216"/>
        <v>56053</v>
      </c>
      <c r="C1749">
        <f t="shared" si="217"/>
        <v>25</v>
      </c>
      <c r="D1749" s="2">
        <f t="shared" si="218"/>
        <v>6</v>
      </c>
      <c r="E1749" s="4">
        <v>25.3</v>
      </c>
      <c r="F1749">
        <v>25.390999999999998</v>
      </c>
      <c r="G1749">
        <f t="shared" si="219"/>
        <v>20.297999999999998</v>
      </c>
      <c r="H1749">
        <f t="shared" si="220"/>
        <v>1</v>
      </c>
      <c r="I1749">
        <f>Parameters!$B$1*H1749^(1/Parameters!$B$2)</f>
        <v>2.0499999999999998</v>
      </c>
      <c r="J1749" s="4">
        <v>9.2590000000000003</v>
      </c>
      <c r="K1749" s="5">
        <v>6.8780000000000001</v>
      </c>
      <c r="L1749">
        <f t="shared" si="221"/>
        <v>0.74284479965439032</v>
      </c>
      <c r="M1749">
        <f>Parameters!$B$4/53*(1+Parameters!$C$5*COS(2*PI()*(C1749-1)/53+Parameters!$C$6))</f>
        <v>4716981.1320754718</v>
      </c>
      <c r="N1749">
        <f t="shared" si="222"/>
        <v>0.43322506888954626</v>
      </c>
      <c r="O1749" s="4">
        <v>194.07900000000001</v>
      </c>
      <c r="P1749">
        <f t="shared" si="223"/>
        <v>0.95686492989133654</v>
      </c>
    </row>
    <row r="1750" spans="1:16" x14ac:dyDescent="0.3">
      <c r="A1750">
        <v>12230</v>
      </c>
      <c r="B1750" s="1">
        <f t="shared" si="216"/>
        <v>56060</v>
      </c>
      <c r="C1750">
        <f t="shared" si="217"/>
        <v>26</v>
      </c>
      <c r="D1750" s="2">
        <f t="shared" si="218"/>
        <v>6</v>
      </c>
      <c r="E1750" s="4">
        <v>25.3</v>
      </c>
      <c r="F1750">
        <v>25.390999999999998</v>
      </c>
      <c r="G1750">
        <f t="shared" si="219"/>
        <v>20.297999999999998</v>
      </c>
      <c r="H1750">
        <f t="shared" si="220"/>
        <v>1</v>
      </c>
      <c r="I1750">
        <f>Parameters!$B$1*H1750^(1/Parameters!$B$2)</f>
        <v>2.0499999999999998</v>
      </c>
      <c r="J1750" s="4">
        <v>9.2590000000000003</v>
      </c>
      <c r="K1750" s="5">
        <v>6.8849999999999998</v>
      </c>
      <c r="L1750">
        <f t="shared" si="221"/>
        <v>0.74360082082298296</v>
      </c>
      <c r="M1750">
        <f>Parameters!$B$4/53*(1+Parameters!$C$5*COS(2*PI()*(C1750-1)/53+Parameters!$C$6))</f>
        <v>4716981.1320754718</v>
      </c>
      <c r="N1750">
        <f t="shared" si="222"/>
        <v>0.4319514126601357</v>
      </c>
      <c r="O1750" s="4">
        <v>190.61500000000001</v>
      </c>
      <c r="P1750">
        <f t="shared" si="223"/>
        <v>0.9397864200209044</v>
      </c>
    </row>
    <row r="1751" spans="1:16" x14ac:dyDescent="0.3">
      <c r="A1751">
        <v>12237</v>
      </c>
      <c r="B1751" s="1">
        <f t="shared" si="216"/>
        <v>56067</v>
      </c>
      <c r="C1751">
        <f t="shared" si="217"/>
        <v>27</v>
      </c>
      <c r="D1751" s="2">
        <f t="shared" si="218"/>
        <v>7</v>
      </c>
      <c r="E1751" s="4">
        <v>26</v>
      </c>
      <c r="F1751">
        <v>26.091000000000001</v>
      </c>
      <c r="G1751">
        <f t="shared" si="219"/>
        <v>20.998000000000001</v>
      </c>
      <c r="H1751">
        <f t="shared" si="220"/>
        <v>1</v>
      </c>
      <c r="I1751">
        <f>Parameters!$B$1*H1751^(1/Parameters!$B$2)</f>
        <v>2.0499999999999998</v>
      </c>
      <c r="J1751" s="4">
        <v>9.2590000000000003</v>
      </c>
      <c r="K1751" s="5">
        <v>6.8949999999999996</v>
      </c>
      <c r="L1751">
        <f t="shared" si="221"/>
        <v>0.74468085106382975</v>
      </c>
      <c r="M1751">
        <f>Parameters!$B$4/53*(1+Parameters!$C$5*COS(2*PI()*(C1751-1)/53+Parameters!$C$6))</f>
        <v>4716981.1320754718</v>
      </c>
      <c r="N1751">
        <f t="shared" si="222"/>
        <v>0.43013190376097754</v>
      </c>
      <c r="O1751" s="4">
        <v>184.512</v>
      </c>
      <c r="P1751">
        <f t="shared" si="223"/>
        <v>0.90969688603151433</v>
      </c>
    </row>
    <row r="1752" spans="1:16" x14ac:dyDescent="0.3">
      <c r="A1752">
        <v>12244</v>
      </c>
      <c r="B1752" s="1">
        <f t="shared" si="216"/>
        <v>56074</v>
      </c>
      <c r="C1752">
        <f t="shared" si="217"/>
        <v>28</v>
      </c>
      <c r="D1752" s="2">
        <f t="shared" si="218"/>
        <v>7</v>
      </c>
      <c r="E1752" s="4">
        <v>26</v>
      </c>
      <c r="F1752">
        <v>26.091000000000001</v>
      </c>
      <c r="G1752">
        <f t="shared" si="219"/>
        <v>20.998000000000001</v>
      </c>
      <c r="H1752">
        <f t="shared" si="220"/>
        <v>1</v>
      </c>
      <c r="I1752">
        <f>Parameters!$B$1*H1752^(1/Parameters!$B$2)</f>
        <v>2.0499999999999998</v>
      </c>
      <c r="J1752" s="4">
        <v>9.2590000000000003</v>
      </c>
      <c r="K1752" s="5">
        <v>6.8890000000000002</v>
      </c>
      <c r="L1752">
        <f t="shared" si="221"/>
        <v>0.74403283291932176</v>
      </c>
      <c r="M1752">
        <f>Parameters!$B$4/53*(1+Parameters!$C$5*COS(2*PI()*(C1752-1)/53+Parameters!$C$6))</f>
        <v>4716981.1320754718</v>
      </c>
      <c r="N1752">
        <f t="shared" si="222"/>
        <v>0.4312236091004723</v>
      </c>
      <c r="O1752" s="4">
        <v>180.012</v>
      </c>
      <c r="P1752">
        <f t="shared" si="223"/>
        <v>0.88751060011438265</v>
      </c>
    </row>
    <row r="1753" spans="1:16" x14ac:dyDescent="0.3">
      <c r="A1753">
        <v>12251</v>
      </c>
      <c r="B1753" s="1">
        <f t="shared" si="216"/>
        <v>56081</v>
      </c>
      <c r="C1753">
        <f t="shared" si="217"/>
        <v>29</v>
      </c>
      <c r="D1753" s="2">
        <f t="shared" si="218"/>
        <v>7</v>
      </c>
      <c r="E1753" s="4">
        <v>26</v>
      </c>
      <c r="F1753">
        <v>26.091000000000001</v>
      </c>
      <c r="G1753">
        <f t="shared" si="219"/>
        <v>20.998000000000001</v>
      </c>
      <c r="H1753">
        <f t="shared" si="220"/>
        <v>1</v>
      </c>
      <c r="I1753">
        <f>Parameters!$B$1*H1753^(1/Parameters!$B$2)</f>
        <v>2.0499999999999998</v>
      </c>
      <c r="J1753" s="4">
        <v>9.2590000000000003</v>
      </c>
      <c r="K1753" s="5">
        <v>6.8949999999999996</v>
      </c>
      <c r="L1753">
        <f t="shared" si="221"/>
        <v>0.74468085106382975</v>
      </c>
      <c r="M1753">
        <f>Parameters!$B$4/53*(1+Parameters!$C$5*COS(2*PI()*(C1753-1)/53+Parameters!$C$6))</f>
        <v>4716981.1320754718</v>
      </c>
      <c r="N1753">
        <f t="shared" si="222"/>
        <v>0.43013190376097754</v>
      </c>
      <c r="O1753" s="4">
        <v>174.042</v>
      </c>
      <c r="P1753">
        <f t="shared" si="223"/>
        <v>0.85807679413098781</v>
      </c>
    </row>
    <row r="1754" spans="1:16" x14ac:dyDescent="0.3">
      <c r="A1754">
        <v>12258</v>
      </c>
      <c r="B1754" s="1">
        <f t="shared" si="216"/>
        <v>56088</v>
      </c>
      <c r="C1754">
        <f t="shared" si="217"/>
        <v>30</v>
      </c>
      <c r="D1754" s="2">
        <f t="shared" si="218"/>
        <v>7</v>
      </c>
      <c r="E1754" s="4">
        <v>26</v>
      </c>
      <c r="F1754">
        <v>25.597999999999999</v>
      </c>
      <c r="G1754">
        <f t="shared" si="219"/>
        <v>20.504999999999999</v>
      </c>
      <c r="H1754">
        <f t="shared" si="220"/>
        <v>0.98453846153846147</v>
      </c>
      <c r="I1754">
        <f>Parameters!$B$1*H1754^(1/Parameters!$B$2)</f>
        <v>2.1314352511224421</v>
      </c>
      <c r="J1754" s="4">
        <v>9.2590000000000003</v>
      </c>
      <c r="K1754" s="5">
        <v>4.83</v>
      </c>
      <c r="L1754">
        <f t="shared" si="221"/>
        <v>0.5216546063289772</v>
      </c>
      <c r="M1754">
        <f>Parameters!$B$4/53*(1+Parameters!$C$5*COS(2*PI()*(C1754-1)/53+Parameters!$C$6))</f>
        <v>4716981.1320754718</v>
      </c>
      <c r="N1754">
        <f t="shared" si="222"/>
        <v>0.80586049143712746</v>
      </c>
      <c r="O1754" s="4">
        <v>169.95699999999999</v>
      </c>
      <c r="P1754">
        <f t="shared" si="223"/>
        <v>0.83793657680399147</v>
      </c>
    </row>
    <row r="1755" spans="1:16" x14ac:dyDescent="0.3">
      <c r="A1755">
        <v>12265</v>
      </c>
      <c r="B1755" s="1">
        <f t="shared" si="216"/>
        <v>56095</v>
      </c>
      <c r="C1755">
        <f t="shared" si="217"/>
        <v>31</v>
      </c>
      <c r="D1755" s="2">
        <f t="shared" si="218"/>
        <v>7</v>
      </c>
      <c r="E1755" s="4">
        <v>26</v>
      </c>
      <c r="F1755">
        <v>25.597999999999999</v>
      </c>
      <c r="G1755">
        <f t="shared" si="219"/>
        <v>20.504999999999999</v>
      </c>
      <c r="H1755">
        <f t="shared" si="220"/>
        <v>0.98453846153846147</v>
      </c>
      <c r="I1755">
        <f>Parameters!$B$1*H1755^(1/Parameters!$B$2)</f>
        <v>2.1314352511224421</v>
      </c>
      <c r="J1755" s="4">
        <v>9.2590000000000003</v>
      </c>
      <c r="K1755" s="5">
        <v>5.9160000000000004</v>
      </c>
      <c r="L1755">
        <f t="shared" si="221"/>
        <v>0.63894589048493355</v>
      </c>
      <c r="M1755">
        <f>Parameters!$B$4/53*(1+Parameters!$C$5*COS(2*PI()*(C1755-1)/53+Parameters!$C$6))</f>
        <v>4716981.1320754718</v>
      </c>
      <c r="N1755">
        <f t="shared" si="222"/>
        <v>0.60826182498855663</v>
      </c>
      <c r="O1755" s="4">
        <v>166.33699999999999</v>
      </c>
      <c r="P1755">
        <f t="shared" si="223"/>
        <v>0.82008894235509888</v>
      </c>
    </row>
    <row r="1756" spans="1:16" x14ac:dyDescent="0.3">
      <c r="A1756">
        <v>12272</v>
      </c>
      <c r="B1756" s="1">
        <f t="shared" si="216"/>
        <v>56102</v>
      </c>
      <c r="C1756">
        <f t="shared" si="217"/>
        <v>32</v>
      </c>
      <c r="D1756" s="2">
        <f t="shared" si="218"/>
        <v>8</v>
      </c>
      <c r="E1756" s="4">
        <v>26.4</v>
      </c>
      <c r="F1756">
        <v>26.016999999999999</v>
      </c>
      <c r="G1756">
        <f t="shared" si="219"/>
        <v>20.923999999999999</v>
      </c>
      <c r="H1756">
        <f t="shared" si="220"/>
        <v>0.98549242424242423</v>
      </c>
      <c r="I1756">
        <f>Parameters!$B$1*H1756^(1/Parameters!$B$2)</f>
        <v>2.1262808893752601</v>
      </c>
      <c r="J1756" s="4">
        <v>9.2590000000000003</v>
      </c>
      <c r="K1756" s="5">
        <v>5.6219999999999999</v>
      </c>
      <c r="L1756">
        <f t="shared" si="221"/>
        <v>0.60719300140403931</v>
      </c>
      <c r="M1756">
        <f>Parameters!$B$4/53*(1+Parameters!$C$5*COS(2*PI()*(C1756-1)/53+Parameters!$C$6))</f>
        <v>4716981.1320754718</v>
      </c>
      <c r="N1756">
        <f t="shared" si="222"/>
        <v>0.66175538662380506</v>
      </c>
      <c r="O1756" s="4">
        <v>159.94300000000001</v>
      </c>
      <c r="P1756">
        <f t="shared" si="223"/>
        <v>0.78856469520973438</v>
      </c>
    </row>
    <row r="1757" spans="1:16" x14ac:dyDescent="0.3">
      <c r="A1757">
        <v>12279</v>
      </c>
      <c r="B1757" s="1">
        <f t="shared" si="216"/>
        <v>56109</v>
      </c>
      <c r="C1757">
        <f t="shared" si="217"/>
        <v>33</v>
      </c>
      <c r="D1757" s="2">
        <f t="shared" si="218"/>
        <v>8</v>
      </c>
      <c r="E1757" s="4">
        <v>26.4</v>
      </c>
      <c r="F1757">
        <v>26.015999999999998</v>
      </c>
      <c r="G1757">
        <f t="shared" si="219"/>
        <v>20.922999999999998</v>
      </c>
      <c r="H1757">
        <f t="shared" si="220"/>
        <v>0.98545454545454547</v>
      </c>
      <c r="I1757">
        <f>Parameters!$B$1*H1757^(1/Parameters!$B$2)</f>
        <v>2.1264852196131012</v>
      </c>
      <c r="J1757" s="4">
        <v>9.2590000000000003</v>
      </c>
      <c r="K1757" s="5">
        <v>4.968</v>
      </c>
      <c r="L1757">
        <f t="shared" si="221"/>
        <v>0.53655902365266228</v>
      </c>
      <c r="M1757">
        <f>Parameters!$B$4/53*(1+Parameters!$C$5*COS(2*PI()*(C1757-1)/53+Parameters!$C$6))</f>
        <v>4716981.1320754718</v>
      </c>
      <c r="N1757">
        <f t="shared" si="222"/>
        <v>0.78075126862874544</v>
      </c>
      <c r="O1757" s="4">
        <v>152.33799999999999</v>
      </c>
      <c r="P1757">
        <f t="shared" si="223"/>
        <v>0.75106987200978159</v>
      </c>
    </row>
    <row r="1758" spans="1:16" x14ac:dyDescent="0.3">
      <c r="A1758">
        <v>12286</v>
      </c>
      <c r="B1758" s="1">
        <f t="shared" si="216"/>
        <v>56116</v>
      </c>
      <c r="C1758">
        <f t="shared" si="217"/>
        <v>34</v>
      </c>
      <c r="D1758" s="2">
        <f t="shared" si="218"/>
        <v>8</v>
      </c>
      <c r="E1758" s="4">
        <v>26.4</v>
      </c>
      <c r="F1758">
        <v>26.491</v>
      </c>
      <c r="G1758">
        <f t="shared" si="219"/>
        <v>21.398</v>
      </c>
      <c r="H1758">
        <f t="shared" si="220"/>
        <v>1</v>
      </c>
      <c r="I1758">
        <f>Parameters!$B$1*H1758^(1/Parameters!$B$2)</f>
        <v>2.0499999999999998</v>
      </c>
      <c r="J1758" s="4">
        <v>9.2590000000000003</v>
      </c>
      <c r="K1758" s="5">
        <v>6.8949999999999996</v>
      </c>
      <c r="L1758">
        <f t="shared" si="221"/>
        <v>0.74468085106382975</v>
      </c>
      <c r="M1758">
        <f>Parameters!$B$4/53*(1+Parameters!$C$5*COS(2*PI()*(C1758-1)/53+Parameters!$C$6))</f>
        <v>4716981.1320754718</v>
      </c>
      <c r="N1758">
        <f t="shared" si="222"/>
        <v>0.43013190376097754</v>
      </c>
      <c r="O1758" s="4">
        <v>146.286</v>
      </c>
      <c r="P1758">
        <f t="shared" si="223"/>
        <v>0.72123178259411913</v>
      </c>
    </row>
    <row r="1759" spans="1:16" x14ac:dyDescent="0.3">
      <c r="A1759">
        <v>12293</v>
      </c>
      <c r="B1759" s="1">
        <f t="shared" si="216"/>
        <v>56123</v>
      </c>
      <c r="C1759">
        <f t="shared" si="217"/>
        <v>35</v>
      </c>
      <c r="D1759" s="2">
        <f t="shared" si="218"/>
        <v>8</v>
      </c>
      <c r="E1759" s="4">
        <v>26.4</v>
      </c>
      <c r="F1759">
        <v>26.491</v>
      </c>
      <c r="G1759">
        <f t="shared" si="219"/>
        <v>21.398</v>
      </c>
      <c r="H1759">
        <f t="shared" si="220"/>
        <v>1</v>
      </c>
      <c r="I1759">
        <f>Parameters!$B$1*H1759^(1/Parameters!$B$2)</f>
        <v>2.0499999999999998</v>
      </c>
      <c r="J1759" s="4">
        <v>9.2590000000000003</v>
      </c>
      <c r="K1759" s="5">
        <v>6.8879999999999999</v>
      </c>
      <c r="L1759">
        <f t="shared" si="221"/>
        <v>0.74392482989523701</v>
      </c>
      <c r="M1759">
        <f>Parameters!$B$4/53*(1+Parameters!$C$5*COS(2*PI()*(C1759-1)/53+Parameters!$C$6))</f>
        <v>4716981.1320754718</v>
      </c>
      <c r="N1759">
        <f t="shared" si="222"/>
        <v>0.43140555999038827</v>
      </c>
      <c r="O1759" s="4">
        <v>141.68899999999999</v>
      </c>
      <c r="P1759">
        <f t="shared" si="223"/>
        <v>0.69856725895832916</v>
      </c>
    </row>
    <row r="1760" spans="1:16" x14ac:dyDescent="0.3">
      <c r="A1760">
        <v>12300</v>
      </c>
      <c r="B1760" s="1">
        <f t="shared" si="216"/>
        <v>56130</v>
      </c>
      <c r="C1760">
        <f t="shared" si="217"/>
        <v>36</v>
      </c>
      <c r="D1760" s="2">
        <f t="shared" si="218"/>
        <v>9</v>
      </c>
      <c r="E1760" s="4">
        <v>25</v>
      </c>
      <c r="F1760">
        <v>25.091000000000001</v>
      </c>
      <c r="G1760">
        <f t="shared" si="219"/>
        <v>19.998000000000001</v>
      </c>
      <c r="H1760">
        <f t="shared" si="220"/>
        <v>1</v>
      </c>
      <c r="I1760">
        <f>Parameters!$B$1*H1760^(1/Parameters!$B$2)</f>
        <v>2.0499999999999998</v>
      </c>
      <c r="J1760" s="4">
        <v>9.2590000000000003</v>
      </c>
      <c r="K1760" s="5">
        <v>6.8979999999999997</v>
      </c>
      <c r="L1760">
        <f t="shared" si="221"/>
        <v>0.7450048601360838</v>
      </c>
      <c r="M1760">
        <f>Parameters!$B$4/53*(1+Parameters!$C$5*COS(2*PI()*(C1760-1)/53+Parameters!$C$6))</f>
        <v>4716981.1320754718</v>
      </c>
      <c r="N1760">
        <f t="shared" si="222"/>
        <v>0.42958605109123005</v>
      </c>
      <c r="O1760" s="4">
        <v>135.06</v>
      </c>
      <c r="P1760">
        <f t="shared" si="223"/>
        <v>0.66588439465951443</v>
      </c>
    </row>
    <row r="1761" spans="1:16" x14ac:dyDescent="0.3">
      <c r="A1761">
        <v>12307</v>
      </c>
      <c r="B1761" s="1">
        <f t="shared" si="216"/>
        <v>56137</v>
      </c>
      <c r="C1761">
        <f t="shared" si="217"/>
        <v>37</v>
      </c>
      <c r="D1761" s="2">
        <f t="shared" si="218"/>
        <v>9</v>
      </c>
      <c r="E1761" s="4">
        <v>25</v>
      </c>
      <c r="F1761">
        <v>24.765999999999998</v>
      </c>
      <c r="G1761">
        <f t="shared" si="219"/>
        <v>19.672999999999998</v>
      </c>
      <c r="H1761">
        <f t="shared" si="220"/>
        <v>0.99063999999999997</v>
      </c>
      <c r="I1761">
        <f>Parameters!$B$1*H1761^(1/Parameters!$B$2)</f>
        <v>2.0987669242390967</v>
      </c>
      <c r="J1761" s="4">
        <v>9.2590000000000003</v>
      </c>
      <c r="K1761" s="5">
        <v>4.5910000000000002</v>
      </c>
      <c r="L1761">
        <f t="shared" si="221"/>
        <v>0.49584188357274006</v>
      </c>
      <c r="M1761">
        <f>Parameters!$B$4/53*(1+Parameters!$C$5*COS(2*PI()*(C1761-1)/53+Parameters!$C$6))</f>
        <v>4716981.1320754718</v>
      </c>
      <c r="N1761">
        <f t="shared" si="222"/>
        <v>0.84934675412700622</v>
      </c>
      <c r="O1761" s="4">
        <v>128.95099999999999</v>
      </c>
      <c r="P1761">
        <f t="shared" si="223"/>
        <v>0.63576527895556822</v>
      </c>
    </row>
    <row r="1762" spans="1:16" x14ac:dyDescent="0.3">
      <c r="A1762">
        <v>12314</v>
      </c>
      <c r="B1762" s="1">
        <f t="shared" si="216"/>
        <v>56144</v>
      </c>
      <c r="C1762">
        <f t="shared" si="217"/>
        <v>38</v>
      </c>
      <c r="D1762" s="2">
        <f t="shared" si="218"/>
        <v>9</v>
      </c>
      <c r="E1762" s="4">
        <v>25</v>
      </c>
      <c r="F1762">
        <v>24.765999999999998</v>
      </c>
      <c r="G1762">
        <f t="shared" si="219"/>
        <v>19.672999999999998</v>
      </c>
      <c r="H1762">
        <f t="shared" si="220"/>
        <v>0.99063999999999997</v>
      </c>
      <c r="I1762">
        <f>Parameters!$B$1*H1762^(1/Parameters!$B$2)</f>
        <v>2.0987669242390967</v>
      </c>
      <c r="J1762" s="4">
        <v>9.2590000000000003</v>
      </c>
      <c r="K1762" s="5">
        <v>4.5629999999999997</v>
      </c>
      <c r="L1762">
        <f t="shared" si="221"/>
        <v>0.49281779889836913</v>
      </c>
      <c r="M1762">
        <f>Parameters!$B$4/53*(1+Parameters!$C$5*COS(2*PI()*(C1762-1)/53+Parameters!$C$6))</f>
        <v>4716981.1320754718</v>
      </c>
      <c r="N1762">
        <f t="shared" si="222"/>
        <v>0.85444137904464912</v>
      </c>
      <c r="O1762" s="4">
        <v>128.982</v>
      </c>
      <c r="P1762">
        <f t="shared" si="223"/>
        <v>0.63591811781410845</v>
      </c>
    </row>
    <row r="1763" spans="1:16" x14ac:dyDescent="0.3">
      <c r="A1763">
        <v>12321</v>
      </c>
      <c r="B1763" s="1">
        <f t="shared" si="216"/>
        <v>56151</v>
      </c>
      <c r="C1763">
        <f t="shared" si="217"/>
        <v>39</v>
      </c>
      <c r="D1763" s="2">
        <f t="shared" si="218"/>
        <v>9</v>
      </c>
      <c r="E1763" s="4">
        <v>25</v>
      </c>
      <c r="F1763">
        <v>25.091000000000001</v>
      </c>
      <c r="G1763">
        <f t="shared" si="219"/>
        <v>19.998000000000001</v>
      </c>
      <c r="H1763">
        <f t="shared" si="220"/>
        <v>1</v>
      </c>
      <c r="I1763">
        <f>Parameters!$B$1*H1763^(1/Parameters!$B$2)</f>
        <v>2.0499999999999998</v>
      </c>
      <c r="J1763" s="4">
        <v>9.2590000000000003</v>
      </c>
      <c r="K1763" s="5">
        <v>6.8719999999999999</v>
      </c>
      <c r="L1763">
        <f t="shared" si="221"/>
        <v>0.74219678150988222</v>
      </c>
      <c r="M1763">
        <f>Parameters!$B$4/53*(1+Parameters!$C$5*COS(2*PI()*(C1763-1)/53+Parameters!$C$6))</f>
        <v>4716981.1320754718</v>
      </c>
      <c r="N1763">
        <f t="shared" si="222"/>
        <v>0.43431677422904125</v>
      </c>
      <c r="O1763" s="4">
        <v>128.59700000000001</v>
      </c>
      <c r="P1763">
        <f t="shared" si="223"/>
        <v>0.63401995779675391</v>
      </c>
    </row>
    <row r="1764" spans="1:16" x14ac:dyDescent="0.3">
      <c r="A1764">
        <v>12328</v>
      </c>
      <c r="B1764" s="1">
        <f t="shared" si="216"/>
        <v>56158</v>
      </c>
      <c r="C1764">
        <f t="shared" si="217"/>
        <v>40</v>
      </c>
      <c r="D1764" s="2">
        <f t="shared" si="218"/>
        <v>10</v>
      </c>
      <c r="E1764" s="4">
        <v>24.3</v>
      </c>
      <c r="F1764">
        <v>24.1</v>
      </c>
      <c r="G1764">
        <f t="shared" si="219"/>
        <v>19.007000000000001</v>
      </c>
      <c r="H1764">
        <f t="shared" si="220"/>
        <v>0.99176954732510292</v>
      </c>
      <c r="I1764">
        <f>Parameters!$B$1*H1764^(1/Parameters!$B$2)</f>
        <v>2.0927962026059324</v>
      </c>
      <c r="J1764" s="4">
        <v>9.2590000000000003</v>
      </c>
      <c r="K1764" s="5">
        <v>4.5780000000000003</v>
      </c>
      <c r="L1764">
        <f t="shared" si="221"/>
        <v>0.49443784425963927</v>
      </c>
      <c r="M1764">
        <f>Parameters!$B$4/53*(1+Parameters!$C$5*COS(2*PI()*(C1764-1)/53+Parameters!$C$6))</f>
        <v>4716981.1320754718</v>
      </c>
      <c r="N1764">
        <f t="shared" si="222"/>
        <v>0.85171211569591176</v>
      </c>
      <c r="O1764" s="4">
        <v>124.785</v>
      </c>
      <c r="P1764">
        <f t="shared" si="223"/>
        <v>0.61522570848206359</v>
      </c>
    </row>
    <row r="1765" spans="1:16" x14ac:dyDescent="0.3">
      <c r="A1765">
        <v>12335</v>
      </c>
      <c r="B1765" s="1">
        <f t="shared" si="216"/>
        <v>56165</v>
      </c>
      <c r="C1765">
        <f t="shared" si="217"/>
        <v>41</v>
      </c>
      <c r="D1765" s="2">
        <f t="shared" si="218"/>
        <v>10</v>
      </c>
      <c r="E1765" s="4">
        <v>24.3</v>
      </c>
      <c r="F1765">
        <v>24.1</v>
      </c>
      <c r="G1765">
        <f t="shared" si="219"/>
        <v>19.007000000000001</v>
      </c>
      <c r="H1765">
        <f t="shared" si="220"/>
        <v>0.99176954732510292</v>
      </c>
      <c r="I1765">
        <f>Parameters!$B$1*H1765^(1/Parameters!$B$2)</f>
        <v>2.0927962026059324</v>
      </c>
      <c r="J1765" s="4">
        <v>9.2590000000000003</v>
      </c>
      <c r="K1765" s="5">
        <v>4.5659999999999998</v>
      </c>
      <c r="L1765">
        <f t="shared" si="221"/>
        <v>0.49314180797062313</v>
      </c>
      <c r="M1765">
        <f>Parameters!$B$4/53*(1+Parameters!$C$5*COS(2*PI()*(C1765-1)/53+Parameters!$C$6))</f>
        <v>4716981.1320754718</v>
      </c>
      <c r="N1765">
        <f t="shared" si="222"/>
        <v>0.85389552637490163</v>
      </c>
      <c r="O1765" s="4">
        <v>124.15600000000001</v>
      </c>
      <c r="P1765">
        <f t="shared" si="223"/>
        <v>0.61212455873942451</v>
      </c>
    </row>
    <row r="1766" spans="1:16" x14ac:dyDescent="0.3">
      <c r="A1766">
        <v>12342</v>
      </c>
      <c r="B1766" s="1">
        <f t="shared" si="216"/>
        <v>56172</v>
      </c>
      <c r="C1766">
        <f t="shared" si="217"/>
        <v>42</v>
      </c>
      <c r="D1766" s="2">
        <f t="shared" si="218"/>
        <v>10</v>
      </c>
      <c r="E1766" s="4">
        <v>24.3</v>
      </c>
      <c r="F1766">
        <v>24.390999999999998</v>
      </c>
      <c r="G1766">
        <f t="shared" si="219"/>
        <v>19.297999999999998</v>
      </c>
      <c r="H1766">
        <f t="shared" si="220"/>
        <v>1</v>
      </c>
      <c r="I1766">
        <f>Parameters!$B$1*H1766^(1/Parameters!$B$2)</f>
        <v>2.0499999999999998</v>
      </c>
      <c r="J1766" s="4">
        <v>9.2590000000000003</v>
      </c>
      <c r="K1766" s="5">
        <v>6.8710000000000004</v>
      </c>
      <c r="L1766">
        <f t="shared" si="221"/>
        <v>0.74208877848579757</v>
      </c>
      <c r="M1766">
        <f>Parameters!$B$4/53*(1+Parameters!$C$5*COS(2*PI()*(C1766-1)/53+Parameters!$C$6))</f>
        <v>4716981.1320754718</v>
      </c>
      <c r="N1766">
        <f t="shared" si="222"/>
        <v>0.43449872511895699</v>
      </c>
      <c r="O1766" s="4">
        <v>123.90900000000001</v>
      </c>
      <c r="P1766">
        <f t="shared" si="223"/>
        <v>0.61090677815686201</v>
      </c>
    </row>
    <row r="1767" spans="1:16" x14ac:dyDescent="0.3">
      <c r="A1767">
        <v>12349</v>
      </c>
      <c r="B1767" s="1">
        <f t="shared" si="216"/>
        <v>56179</v>
      </c>
      <c r="C1767">
        <f t="shared" si="217"/>
        <v>43</v>
      </c>
      <c r="D1767" s="2">
        <f t="shared" si="218"/>
        <v>10</v>
      </c>
      <c r="E1767" s="4">
        <v>24.3</v>
      </c>
      <c r="F1767">
        <v>24.3</v>
      </c>
      <c r="G1767">
        <f t="shared" si="219"/>
        <v>19.207000000000001</v>
      </c>
      <c r="H1767">
        <f t="shared" si="220"/>
        <v>1</v>
      </c>
      <c r="I1767">
        <f>Parameters!$B$1*H1767^(1/Parameters!$B$2)</f>
        <v>2.0499999999999998</v>
      </c>
      <c r="J1767" s="4">
        <v>9.2590000000000003</v>
      </c>
      <c r="K1767" s="5">
        <v>6.8540000000000001</v>
      </c>
      <c r="L1767">
        <f t="shared" si="221"/>
        <v>0.74025272707635814</v>
      </c>
      <c r="M1767">
        <f>Parameters!$B$4/53*(1+Parameters!$C$5*COS(2*PI()*(C1767-1)/53+Parameters!$C$6))</f>
        <v>4716981.1320754718</v>
      </c>
      <c r="N1767">
        <f t="shared" si="222"/>
        <v>0.43759189024752571</v>
      </c>
      <c r="O1767" s="4">
        <v>127.45399999999999</v>
      </c>
      <c r="P1767">
        <f t="shared" si="223"/>
        <v>0.62838464117380244</v>
      </c>
    </row>
    <row r="1768" spans="1:16" x14ac:dyDescent="0.3">
      <c r="A1768">
        <v>12356</v>
      </c>
      <c r="B1768" s="1">
        <f t="shared" si="216"/>
        <v>56186</v>
      </c>
      <c r="C1768">
        <f t="shared" si="217"/>
        <v>44</v>
      </c>
      <c r="D1768" s="2">
        <f t="shared" si="218"/>
        <v>10</v>
      </c>
      <c r="E1768" s="4">
        <v>24.3</v>
      </c>
      <c r="F1768">
        <v>24.3</v>
      </c>
      <c r="G1768">
        <f t="shared" si="219"/>
        <v>19.207000000000001</v>
      </c>
      <c r="H1768">
        <f t="shared" si="220"/>
        <v>1</v>
      </c>
      <c r="I1768">
        <f>Parameters!$B$1*H1768^(1/Parameters!$B$2)</f>
        <v>2.0499999999999998</v>
      </c>
      <c r="J1768" s="4">
        <v>9.2590000000000003</v>
      </c>
      <c r="K1768" s="5">
        <v>64.596999999999994</v>
      </c>
      <c r="L1768">
        <f t="shared" si="221"/>
        <v>1</v>
      </c>
      <c r="M1768">
        <f>Parameters!$B$4/53*(1+Parameters!$C$5*COS(2*PI()*(C1768-1)/53+Parameters!$C$6))</f>
        <v>4716981.1320754718</v>
      </c>
      <c r="N1768">
        <f t="shared" si="222"/>
        <v>0</v>
      </c>
      <c r="O1768" s="4">
        <v>141.596</v>
      </c>
      <c r="P1768">
        <f t="shared" si="223"/>
        <v>0.69810874238270848</v>
      </c>
    </row>
    <row r="1769" spans="1:16" x14ac:dyDescent="0.3">
      <c r="A1769">
        <v>12363</v>
      </c>
      <c r="B1769" s="1">
        <f t="shared" si="216"/>
        <v>56193</v>
      </c>
      <c r="C1769">
        <f t="shared" si="217"/>
        <v>45</v>
      </c>
      <c r="D1769" s="2">
        <f t="shared" si="218"/>
        <v>11</v>
      </c>
      <c r="E1769" s="4">
        <v>24.7</v>
      </c>
      <c r="F1769">
        <v>24.7</v>
      </c>
      <c r="G1769">
        <f t="shared" si="219"/>
        <v>19.606999999999999</v>
      </c>
      <c r="H1769">
        <f t="shared" si="220"/>
        <v>1</v>
      </c>
      <c r="I1769">
        <f>Parameters!$B$1*H1769^(1/Parameters!$B$2)</f>
        <v>2.0499999999999998</v>
      </c>
      <c r="J1769" s="4">
        <v>9.2590000000000003</v>
      </c>
      <c r="K1769" s="5">
        <v>18.922999999999998</v>
      </c>
      <c r="L1769">
        <f t="shared" si="221"/>
        <v>1</v>
      </c>
      <c r="M1769">
        <f>Parameters!$B$4/53*(1+Parameters!$C$5*COS(2*PI()*(C1769-1)/53+Parameters!$C$6))</f>
        <v>4716981.1320754718</v>
      </c>
      <c r="N1769">
        <f t="shared" si="222"/>
        <v>0</v>
      </c>
      <c r="O1769" s="4">
        <v>154.02099999999999</v>
      </c>
      <c r="P1769">
        <f t="shared" si="223"/>
        <v>0.75936754294278885</v>
      </c>
    </row>
    <row r="1770" spans="1:16" x14ac:dyDescent="0.3">
      <c r="A1770">
        <v>12370</v>
      </c>
      <c r="B1770" s="1">
        <f t="shared" si="216"/>
        <v>56200</v>
      </c>
      <c r="C1770">
        <f t="shared" si="217"/>
        <v>46</v>
      </c>
      <c r="D1770" s="2">
        <f t="shared" si="218"/>
        <v>11</v>
      </c>
      <c r="E1770" s="4">
        <v>24.7</v>
      </c>
      <c r="F1770">
        <v>24.7</v>
      </c>
      <c r="G1770">
        <f t="shared" si="219"/>
        <v>19.606999999999999</v>
      </c>
      <c r="H1770">
        <f t="shared" si="220"/>
        <v>1</v>
      </c>
      <c r="I1770">
        <f>Parameters!$B$1*H1770^(1/Parameters!$B$2)</f>
        <v>2.0499999999999998</v>
      </c>
      <c r="J1770" s="4">
        <v>9.2590000000000003</v>
      </c>
      <c r="K1770" s="5">
        <v>9.1319999999999997</v>
      </c>
      <c r="L1770">
        <f t="shared" si="221"/>
        <v>0.98628361594124625</v>
      </c>
      <c r="M1770">
        <f>Parameters!$B$4/53*(1+Parameters!$C$5*COS(2*PI()*(C1770-1)/53+Parameters!$C$6))</f>
        <v>4716981.1320754718</v>
      </c>
      <c r="N1770">
        <f t="shared" si="222"/>
        <v>2.3107763019308187E-2</v>
      </c>
      <c r="O1770" s="4">
        <v>164.64699999999999</v>
      </c>
      <c r="P1770">
        <f t="shared" si="223"/>
        <v>0.81175675942177605</v>
      </c>
    </row>
    <row r="1771" spans="1:16" x14ac:dyDescent="0.3">
      <c r="A1771">
        <v>12377</v>
      </c>
      <c r="B1771" s="1">
        <f t="shared" si="216"/>
        <v>56207</v>
      </c>
      <c r="C1771">
        <f t="shared" si="217"/>
        <v>47</v>
      </c>
      <c r="D1771" s="2">
        <f t="shared" si="218"/>
        <v>11</v>
      </c>
      <c r="E1771" s="4">
        <v>24.7</v>
      </c>
      <c r="F1771">
        <v>24.7</v>
      </c>
      <c r="G1771">
        <f t="shared" si="219"/>
        <v>19.606999999999999</v>
      </c>
      <c r="H1771">
        <f t="shared" si="220"/>
        <v>1</v>
      </c>
      <c r="I1771">
        <f>Parameters!$B$1*H1771^(1/Parameters!$B$2)</f>
        <v>2.0499999999999998</v>
      </c>
      <c r="J1771" s="4">
        <v>9.2590000000000003</v>
      </c>
      <c r="K1771" s="5">
        <v>9.1579999999999995</v>
      </c>
      <c r="L1771">
        <f t="shared" si="221"/>
        <v>0.98909169456744783</v>
      </c>
      <c r="M1771">
        <f>Parameters!$B$4/53*(1+Parameters!$C$5*COS(2*PI()*(C1771-1)/53+Parameters!$C$6))</f>
        <v>4716981.1320754718</v>
      </c>
      <c r="N1771">
        <f t="shared" si="222"/>
        <v>1.8377039881497016E-2</v>
      </c>
      <c r="O1771" s="4">
        <v>169.25800000000001</v>
      </c>
      <c r="P1771">
        <f t="shared" si="223"/>
        <v>0.83449030705819716</v>
      </c>
    </row>
    <row r="1772" spans="1:16" x14ac:dyDescent="0.3">
      <c r="A1772">
        <v>12384</v>
      </c>
      <c r="B1772" s="1">
        <f t="shared" si="216"/>
        <v>56214</v>
      </c>
      <c r="C1772">
        <f t="shared" si="217"/>
        <v>48</v>
      </c>
      <c r="D1772" s="2">
        <f t="shared" si="218"/>
        <v>11</v>
      </c>
      <c r="E1772" s="4">
        <v>24.7</v>
      </c>
      <c r="F1772">
        <v>24.7</v>
      </c>
      <c r="G1772">
        <f t="shared" si="219"/>
        <v>19.606999999999999</v>
      </c>
      <c r="H1772">
        <f t="shared" si="220"/>
        <v>1</v>
      </c>
      <c r="I1772">
        <f>Parameters!$B$1*H1772^(1/Parameters!$B$2)</f>
        <v>2.0499999999999998</v>
      </c>
      <c r="J1772" s="4">
        <v>9.2590000000000003</v>
      </c>
      <c r="K1772" s="5">
        <v>9.1660000000000004</v>
      </c>
      <c r="L1772">
        <f t="shared" si="221"/>
        <v>0.98995571876012534</v>
      </c>
      <c r="M1772">
        <f>Parameters!$B$4/53*(1+Parameters!$C$5*COS(2*PI()*(C1772-1)/53+Parameters!$C$6))</f>
        <v>4716981.1320754718</v>
      </c>
      <c r="N1772">
        <f t="shared" si="222"/>
        <v>1.6921432762170344E-2</v>
      </c>
      <c r="O1772" s="4">
        <v>172.095</v>
      </c>
      <c r="P1772">
        <f t="shared" si="223"/>
        <v>0.84847752775750884</v>
      </c>
    </row>
    <row r="1773" spans="1:16" x14ac:dyDescent="0.3">
      <c r="A1773">
        <v>12391</v>
      </c>
      <c r="B1773" s="1">
        <f t="shared" si="216"/>
        <v>56221</v>
      </c>
      <c r="C1773">
        <f t="shared" si="217"/>
        <v>49</v>
      </c>
      <c r="D1773" s="2">
        <f t="shared" si="218"/>
        <v>12</v>
      </c>
      <c r="E1773" s="4">
        <v>25.5</v>
      </c>
      <c r="F1773">
        <v>25.5</v>
      </c>
      <c r="G1773">
        <f t="shared" si="219"/>
        <v>20.407</v>
      </c>
      <c r="H1773">
        <f t="shared" si="220"/>
        <v>1</v>
      </c>
      <c r="I1773">
        <f>Parameters!$B$1*H1773^(1/Parameters!$B$2)</f>
        <v>2.0499999999999998</v>
      </c>
      <c r="J1773" s="4">
        <v>9.2590000000000003</v>
      </c>
      <c r="K1773" s="5">
        <v>9.1709999999999994</v>
      </c>
      <c r="L1773">
        <f t="shared" si="221"/>
        <v>0.99049573388054857</v>
      </c>
      <c r="M1773">
        <f>Parameters!$B$4/53*(1+Parameters!$C$5*COS(2*PI()*(C1773-1)/53+Parameters!$C$6))</f>
        <v>4716981.1320754718</v>
      </c>
      <c r="N1773">
        <f t="shared" si="222"/>
        <v>1.6011678312591527E-2</v>
      </c>
      <c r="O1773" s="4">
        <v>172.946</v>
      </c>
      <c r="P1773">
        <f t="shared" si="223"/>
        <v>0.85267320093872634</v>
      </c>
    </row>
    <row r="1774" spans="1:16" x14ac:dyDescent="0.3">
      <c r="A1774">
        <v>12398</v>
      </c>
      <c r="B1774" s="1">
        <f t="shared" si="216"/>
        <v>56228</v>
      </c>
      <c r="C1774">
        <f t="shared" si="217"/>
        <v>50</v>
      </c>
      <c r="D1774" s="2">
        <f t="shared" si="218"/>
        <v>12</v>
      </c>
      <c r="E1774" s="4">
        <v>25.5</v>
      </c>
      <c r="F1774">
        <v>25.616</v>
      </c>
      <c r="G1774">
        <f t="shared" si="219"/>
        <v>20.523</v>
      </c>
      <c r="H1774">
        <f t="shared" si="220"/>
        <v>1</v>
      </c>
      <c r="I1774">
        <f>Parameters!$B$1*H1774^(1/Parameters!$B$2)</f>
        <v>2.0499999999999998</v>
      </c>
      <c r="J1774" s="4">
        <v>9.2590000000000003</v>
      </c>
      <c r="K1774" s="5">
        <v>9.1720000000000006</v>
      </c>
      <c r="L1774">
        <f t="shared" si="221"/>
        <v>0.99060373690463333</v>
      </c>
      <c r="M1774">
        <f>Parameters!$B$4/53*(1+Parameters!$C$5*COS(2*PI()*(C1774-1)/53+Parameters!$C$6))</f>
        <v>4716981.1320754718</v>
      </c>
      <c r="N1774">
        <f t="shared" si="222"/>
        <v>1.5829727422675573E-2</v>
      </c>
      <c r="O1774" s="4">
        <v>173.68299999999999</v>
      </c>
      <c r="P1774">
        <f t="shared" si="223"/>
        <v>0.85630682154337656</v>
      </c>
    </row>
    <row r="1775" spans="1:16" x14ac:dyDescent="0.3">
      <c r="A1775">
        <v>12405</v>
      </c>
      <c r="B1775" s="1">
        <f t="shared" si="216"/>
        <v>56235</v>
      </c>
      <c r="C1775">
        <f t="shared" si="217"/>
        <v>51</v>
      </c>
      <c r="D1775" s="2">
        <f t="shared" si="218"/>
        <v>12</v>
      </c>
      <c r="E1775" s="4">
        <v>25.5</v>
      </c>
      <c r="F1775">
        <v>25.625</v>
      </c>
      <c r="G1775">
        <f t="shared" si="219"/>
        <v>20.532</v>
      </c>
      <c r="H1775">
        <f t="shared" si="220"/>
        <v>1</v>
      </c>
      <c r="I1775">
        <f>Parameters!$B$1*H1775^(1/Parameters!$B$2)</f>
        <v>2.0499999999999998</v>
      </c>
      <c r="J1775" s="4">
        <v>9.2590000000000003</v>
      </c>
      <c r="K1775" s="5">
        <v>9.1709999999999994</v>
      </c>
      <c r="L1775">
        <f t="shared" si="221"/>
        <v>0.99049573388054857</v>
      </c>
      <c r="M1775">
        <f>Parameters!$B$4/53*(1+Parameters!$C$5*COS(2*PI()*(C1775-1)/53+Parameters!$C$6))</f>
        <v>4716981.1320754718</v>
      </c>
      <c r="N1775">
        <f t="shared" si="222"/>
        <v>1.6011678312591527E-2</v>
      </c>
      <c r="O1775" s="4">
        <v>174.60499999999999</v>
      </c>
      <c r="P1775">
        <f t="shared" si="223"/>
        <v>0.86085254501350894</v>
      </c>
    </row>
    <row r="1776" spans="1:16" x14ac:dyDescent="0.3">
      <c r="A1776">
        <v>12412</v>
      </c>
      <c r="B1776" s="1">
        <f t="shared" si="216"/>
        <v>56242</v>
      </c>
      <c r="C1776">
        <f t="shared" si="217"/>
        <v>52</v>
      </c>
      <c r="D1776" s="2">
        <f t="shared" si="218"/>
        <v>12</v>
      </c>
      <c r="E1776" s="4">
        <v>25.5</v>
      </c>
      <c r="F1776">
        <v>25.591000000000001</v>
      </c>
      <c r="G1776">
        <f t="shared" si="219"/>
        <v>20.498000000000001</v>
      </c>
      <c r="H1776">
        <f t="shared" si="220"/>
        <v>1</v>
      </c>
      <c r="I1776">
        <f>Parameters!$B$1*H1776^(1/Parameters!$B$2)</f>
        <v>2.0499999999999998</v>
      </c>
      <c r="J1776" s="4">
        <v>9.2590000000000003</v>
      </c>
      <c r="K1776" s="5">
        <v>9.1809999999999992</v>
      </c>
      <c r="L1776">
        <f t="shared" si="221"/>
        <v>0.99157576412139525</v>
      </c>
      <c r="M1776">
        <f>Parameters!$B$4/53*(1+Parameters!$C$5*COS(2*PI()*(C1776-1)/53+Parameters!$C$6))</f>
        <v>4716981.1320754718</v>
      </c>
      <c r="N1776">
        <f t="shared" si="222"/>
        <v>1.4192169413433512E-2</v>
      </c>
      <c r="O1776" s="4">
        <v>173.49100000000001</v>
      </c>
      <c r="P1776">
        <f t="shared" si="223"/>
        <v>0.85536020667757906</v>
      </c>
    </row>
    <row r="1777" spans="1:16" x14ac:dyDescent="0.3">
      <c r="A1777">
        <v>12419</v>
      </c>
      <c r="B1777" s="1">
        <f t="shared" si="216"/>
        <v>56249</v>
      </c>
      <c r="C1777">
        <f t="shared" si="217"/>
        <v>53</v>
      </c>
      <c r="D1777" s="2">
        <f t="shared" si="218"/>
        <v>12</v>
      </c>
      <c r="E1777" s="4">
        <v>25.5</v>
      </c>
      <c r="F1777">
        <v>25.5</v>
      </c>
      <c r="G1777">
        <f t="shared" si="219"/>
        <v>20.407</v>
      </c>
      <c r="H1777">
        <f t="shared" si="220"/>
        <v>1</v>
      </c>
      <c r="I1777">
        <f>Parameters!$B$1*H1777^(1/Parameters!$B$2)</f>
        <v>2.0499999999999998</v>
      </c>
      <c r="J1777" s="4">
        <v>9.2590000000000003</v>
      </c>
      <c r="K1777" s="5">
        <v>9.1660000000000004</v>
      </c>
      <c r="L1777">
        <f t="shared" si="221"/>
        <v>0.98995571876012534</v>
      </c>
      <c r="M1777">
        <f>Parameters!$B$4/53*(1+Parameters!$C$5*COS(2*PI()*(C1777-1)/53+Parameters!$C$6))</f>
        <v>4716981.1320754718</v>
      </c>
      <c r="N1777">
        <f t="shared" si="222"/>
        <v>1.6921432762170344E-2</v>
      </c>
      <c r="O1777" s="4">
        <v>175.38800000000001</v>
      </c>
      <c r="P1777">
        <f t="shared" si="223"/>
        <v>0.86471295876308996</v>
      </c>
    </row>
    <row r="1778" spans="1:16" x14ac:dyDescent="0.3">
      <c r="A1778">
        <v>12426</v>
      </c>
      <c r="B1778" s="1">
        <f t="shared" si="216"/>
        <v>56256</v>
      </c>
      <c r="C1778">
        <f t="shared" si="217"/>
        <v>2</v>
      </c>
      <c r="D1778" s="2">
        <f t="shared" si="218"/>
        <v>1</v>
      </c>
      <c r="E1778" s="4">
        <v>24.7</v>
      </c>
      <c r="F1778">
        <v>25.088000000000001</v>
      </c>
      <c r="G1778">
        <f t="shared" si="219"/>
        <v>19.995000000000001</v>
      </c>
      <c r="H1778">
        <f t="shared" si="220"/>
        <v>1</v>
      </c>
      <c r="I1778">
        <f>Parameters!$B$1*H1778^(1/Parameters!$B$2)</f>
        <v>2.0499999999999998</v>
      </c>
      <c r="J1778" s="4">
        <v>9.2590000000000003</v>
      </c>
      <c r="K1778" s="5">
        <v>9.1660000000000004</v>
      </c>
      <c r="L1778">
        <f t="shared" si="221"/>
        <v>0.98995571876012534</v>
      </c>
      <c r="M1778">
        <f>Parameters!$B$4/53*(1+Parameters!$C$5*COS(2*PI()*(C1778-1)/53+Parameters!$C$6))</f>
        <v>4716981.1320754718</v>
      </c>
      <c r="N1778">
        <f t="shared" si="222"/>
        <v>1.6921432762170344E-2</v>
      </c>
      <c r="O1778" s="4">
        <v>177.71700000000001</v>
      </c>
      <c r="P1778">
        <f t="shared" si="223"/>
        <v>0.87619559429664551</v>
      </c>
    </row>
    <row r="1779" spans="1:16" x14ac:dyDescent="0.3">
      <c r="A1779">
        <v>12433</v>
      </c>
      <c r="B1779" s="1">
        <f t="shared" si="216"/>
        <v>56263</v>
      </c>
      <c r="C1779">
        <f t="shared" si="217"/>
        <v>3</v>
      </c>
      <c r="D1779" s="2">
        <f t="shared" si="218"/>
        <v>1</v>
      </c>
      <c r="E1779" s="4">
        <v>24.7</v>
      </c>
      <c r="F1779">
        <v>24.7</v>
      </c>
      <c r="G1779">
        <f t="shared" si="219"/>
        <v>19.606999999999999</v>
      </c>
      <c r="H1779">
        <f t="shared" si="220"/>
        <v>1</v>
      </c>
      <c r="I1779">
        <f>Parameters!$B$1*H1779^(1/Parameters!$B$2)</f>
        <v>2.0499999999999998</v>
      </c>
      <c r="J1779" s="4">
        <v>9.2590000000000003</v>
      </c>
      <c r="K1779" s="5">
        <v>10.696</v>
      </c>
      <c r="L1779">
        <f t="shared" si="221"/>
        <v>1</v>
      </c>
      <c r="M1779">
        <f>Parameters!$B$4/53*(1+Parameters!$C$5*COS(2*PI()*(C1779-1)/53+Parameters!$C$6))</f>
        <v>4716981.1320754718</v>
      </c>
      <c r="N1779">
        <f t="shared" si="222"/>
        <v>0</v>
      </c>
      <c r="O1779" s="4">
        <v>190.01900000000001</v>
      </c>
      <c r="P1779">
        <f t="shared" si="223"/>
        <v>0.93684796970832429</v>
      </c>
    </row>
    <row r="1780" spans="1:16" x14ac:dyDescent="0.3">
      <c r="A1780">
        <v>12440</v>
      </c>
      <c r="B1780" s="1">
        <f t="shared" si="216"/>
        <v>56270</v>
      </c>
      <c r="C1780">
        <f t="shared" si="217"/>
        <v>4</v>
      </c>
      <c r="D1780" s="2">
        <f t="shared" si="218"/>
        <v>1</v>
      </c>
      <c r="E1780" s="4">
        <v>24.7</v>
      </c>
      <c r="F1780">
        <v>24.7</v>
      </c>
      <c r="G1780">
        <f t="shared" si="219"/>
        <v>19.606999999999999</v>
      </c>
      <c r="H1780">
        <f t="shared" si="220"/>
        <v>1</v>
      </c>
      <c r="I1780">
        <f>Parameters!$B$1*H1780^(1/Parameters!$B$2)</f>
        <v>2.0499999999999998</v>
      </c>
      <c r="J1780" s="4">
        <v>9.2590000000000003</v>
      </c>
      <c r="K1780" s="5">
        <v>12.425000000000001</v>
      </c>
      <c r="L1780">
        <f t="shared" si="221"/>
        <v>1</v>
      </c>
      <c r="M1780">
        <f>Parameters!$B$4/53*(1+Parameters!$C$5*COS(2*PI()*(C1780-1)/53+Parameters!$C$6))</f>
        <v>4716981.1320754718</v>
      </c>
      <c r="N1780">
        <f t="shared" si="222"/>
        <v>0</v>
      </c>
      <c r="O1780" s="4">
        <v>201.39099999999999</v>
      </c>
      <c r="P1780">
        <f t="shared" si="223"/>
        <v>0.99291517936379592</v>
      </c>
    </row>
    <row r="1781" spans="1:16" x14ac:dyDescent="0.3">
      <c r="A1781">
        <v>12447</v>
      </c>
      <c r="B1781" s="1">
        <f t="shared" si="216"/>
        <v>56277</v>
      </c>
      <c r="C1781">
        <f t="shared" si="217"/>
        <v>5</v>
      </c>
      <c r="D1781" s="2">
        <f t="shared" si="218"/>
        <v>1</v>
      </c>
      <c r="E1781" s="4">
        <v>24.7</v>
      </c>
      <c r="F1781">
        <v>24.7</v>
      </c>
      <c r="G1781">
        <f t="shared" si="219"/>
        <v>19.606999999999999</v>
      </c>
      <c r="H1781">
        <f t="shared" si="220"/>
        <v>1</v>
      </c>
      <c r="I1781">
        <f>Parameters!$B$1*H1781^(1/Parameters!$B$2)</f>
        <v>2.0499999999999998</v>
      </c>
      <c r="J1781" s="4">
        <v>9.2590000000000003</v>
      </c>
      <c r="K1781" s="5">
        <v>9.8330000000000002</v>
      </c>
      <c r="L1781">
        <f t="shared" si="221"/>
        <v>1</v>
      </c>
      <c r="M1781">
        <f>Parameters!$B$4/53*(1+Parameters!$C$5*COS(2*PI()*(C1781-1)/53+Parameters!$C$6))</f>
        <v>4716981.1320754718</v>
      </c>
      <c r="N1781">
        <f t="shared" si="222"/>
        <v>0</v>
      </c>
      <c r="O1781" s="4">
        <v>202.11699999999999</v>
      </c>
      <c r="P1781">
        <f t="shared" si="223"/>
        <v>0.99649456682509308</v>
      </c>
    </row>
    <row r="1782" spans="1:16" x14ac:dyDescent="0.3">
      <c r="A1782">
        <v>12454</v>
      </c>
      <c r="B1782" s="1">
        <f t="shared" si="216"/>
        <v>56284</v>
      </c>
      <c r="C1782">
        <f t="shared" si="217"/>
        <v>6</v>
      </c>
      <c r="D1782" s="2">
        <f t="shared" si="218"/>
        <v>2</v>
      </c>
      <c r="E1782" s="4">
        <v>24.4</v>
      </c>
      <c r="F1782">
        <v>24.4</v>
      </c>
      <c r="G1782">
        <f t="shared" si="219"/>
        <v>19.306999999999999</v>
      </c>
      <c r="H1782">
        <f t="shared" si="220"/>
        <v>1</v>
      </c>
      <c r="I1782">
        <f>Parameters!$B$1*H1782^(1/Parameters!$B$2)</f>
        <v>2.0499999999999998</v>
      </c>
      <c r="J1782" s="4">
        <v>9.2590000000000003</v>
      </c>
      <c r="K1782" s="5">
        <v>20.669</v>
      </c>
      <c r="L1782">
        <f t="shared" si="221"/>
        <v>1</v>
      </c>
      <c r="M1782">
        <f>Parameters!$B$4/53*(1+Parameters!$C$5*COS(2*PI()*(C1782-1)/53+Parameters!$C$6))</f>
        <v>4716981.1320754718</v>
      </c>
      <c r="N1782">
        <f t="shared" si="222"/>
        <v>0</v>
      </c>
      <c r="O1782" s="4">
        <v>202.126</v>
      </c>
      <c r="P1782">
        <f t="shared" si="223"/>
        <v>0.9965389393969275</v>
      </c>
    </row>
    <row r="1783" spans="1:16" x14ac:dyDescent="0.3">
      <c r="A1783">
        <v>12461</v>
      </c>
      <c r="B1783" s="1">
        <f t="shared" si="216"/>
        <v>56291</v>
      </c>
      <c r="C1783">
        <f t="shared" si="217"/>
        <v>7</v>
      </c>
      <c r="D1783" s="2">
        <f t="shared" si="218"/>
        <v>2</v>
      </c>
      <c r="E1783" s="4">
        <v>24.4</v>
      </c>
      <c r="F1783">
        <v>24.4</v>
      </c>
      <c r="G1783">
        <f t="shared" si="219"/>
        <v>19.306999999999999</v>
      </c>
      <c r="H1783">
        <f t="shared" si="220"/>
        <v>1</v>
      </c>
      <c r="I1783">
        <f>Parameters!$B$1*H1783^(1/Parameters!$B$2)</f>
        <v>2.0499999999999998</v>
      </c>
      <c r="J1783" s="4">
        <v>9.2590000000000003</v>
      </c>
      <c r="K1783" s="5">
        <v>79.186999999999998</v>
      </c>
      <c r="L1783">
        <f t="shared" si="221"/>
        <v>1</v>
      </c>
      <c r="M1783">
        <f>Parameters!$B$4/53*(1+Parameters!$C$5*COS(2*PI()*(C1783-1)/53+Parameters!$C$6))</f>
        <v>4716981.1320754718</v>
      </c>
      <c r="N1783">
        <f t="shared" si="222"/>
        <v>0</v>
      </c>
      <c r="O1783" s="4">
        <v>202.126</v>
      </c>
      <c r="P1783">
        <f t="shared" si="223"/>
        <v>0.9965389393969275</v>
      </c>
    </row>
    <row r="1784" spans="1:16" x14ac:dyDescent="0.3">
      <c r="A1784">
        <v>12468</v>
      </c>
      <c r="B1784" s="1">
        <f t="shared" si="216"/>
        <v>56298</v>
      </c>
      <c r="C1784">
        <f t="shared" si="217"/>
        <v>8</v>
      </c>
      <c r="D1784" s="2">
        <f t="shared" si="218"/>
        <v>2</v>
      </c>
      <c r="E1784" s="4">
        <v>24.4</v>
      </c>
      <c r="F1784">
        <v>24.4</v>
      </c>
      <c r="G1784">
        <f t="shared" si="219"/>
        <v>19.306999999999999</v>
      </c>
      <c r="H1784">
        <f t="shared" si="220"/>
        <v>1</v>
      </c>
      <c r="I1784">
        <f>Parameters!$B$1*H1784^(1/Parameters!$B$2)</f>
        <v>2.0499999999999998</v>
      </c>
      <c r="J1784" s="4">
        <v>9.2590000000000003</v>
      </c>
      <c r="K1784" s="5">
        <v>121.496</v>
      </c>
      <c r="L1784">
        <f t="shared" si="221"/>
        <v>1</v>
      </c>
      <c r="M1784">
        <f>Parameters!$B$4/53*(1+Parameters!$C$5*COS(2*PI()*(C1784-1)/53+Parameters!$C$6))</f>
        <v>4716981.1320754718</v>
      </c>
      <c r="N1784">
        <f t="shared" si="222"/>
        <v>0</v>
      </c>
      <c r="O1784" s="4">
        <v>202.126</v>
      </c>
      <c r="P1784">
        <f t="shared" si="223"/>
        <v>0.9965389393969275</v>
      </c>
    </row>
    <row r="1785" spans="1:16" x14ac:dyDescent="0.3">
      <c r="A1785">
        <v>12475</v>
      </c>
      <c r="B1785" s="1">
        <f t="shared" si="216"/>
        <v>56305</v>
      </c>
      <c r="C1785">
        <f t="shared" si="217"/>
        <v>9</v>
      </c>
      <c r="D1785" s="2">
        <f t="shared" si="218"/>
        <v>2</v>
      </c>
      <c r="E1785" s="4">
        <v>24.4</v>
      </c>
      <c r="F1785">
        <v>24.4</v>
      </c>
      <c r="G1785">
        <f t="shared" si="219"/>
        <v>19.306999999999999</v>
      </c>
      <c r="H1785">
        <f t="shared" si="220"/>
        <v>1</v>
      </c>
      <c r="I1785">
        <f>Parameters!$B$1*H1785^(1/Parameters!$B$2)</f>
        <v>2.0499999999999998</v>
      </c>
      <c r="J1785" s="4">
        <v>9.2590000000000003</v>
      </c>
      <c r="K1785" s="5">
        <v>73.766000000000005</v>
      </c>
      <c r="L1785">
        <f t="shared" si="221"/>
        <v>1</v>
      </c>
      <c r="M1785">
        <f>Parameters!$B$4/53*(1+Parameters!$C$5*COS(2*PI()*(C1785-1)/53+Parameters!$C$6))</f>
        <v>4716981.1320754718</v>
      </c>
      <c r="N1785">
        <f t="shared" si="222"/>
        <v>0</v>
      </c>
      <c r="O1785" s="4">
        <v>202.126</v>
      </c>
      <c r="P1785">
        <f t="shared" si="223"/>
        <v>0.9965389393969275</v>
      </c>
    </row>
    <row r="1786" spans="1:16" x14ac:dyDescent="0.3">
      <c r="A1786">
        <v>12482</v>
      </c>
      <c r="B1786" s="1">
        <f t="shared" si="216"/>
        <v>56312</v>
      </c>
      <c r="C1786">
        <f t="shared" si="217"/>
        <v>10</v>
      </c>
      <c r="D1786" s="2">
        <f t="shared" si="218"/>
        <v>3</v>
      </c>
      <c r="E1786" s="4">
        <v>24.1</v>
      </c>
      <c r="F1786">
        <v>24.1</v>
      </c>
      <c r="G1786">
        <f t="shared" si="219"/>
        <v>19.007000000000001</v>
      </c>
      <c r="H1786">
        <f t="shared" si="220"/>
        <v>1</v>
      </c>
      <c r="I1786">
        <f>Parameters!$B$1*H1786^(1/Parameters!$B$2)</f>
        <v>2.0499999999999998</v>
      </c>
      <c r="J1786" s="4">
        <v>9.2590000000000003</v>
      </c>
      <c r="K1786" s="5">
        <v>110.477</v>
      </c>
      <c r="L1786">
        <f t="shared" si="221"/>
        <v>1</v>
      </c>
      <c r="M1786">
        <f>Parameters!$B$4/53*(1+Parameters!$C$5*COS(2*PI()*(C1786-1)/53+Parameters!$C$6))</f>
        <v>4716981.1320754718</v>
      </c>
      <c r="N1786">
        <f t="shared" si="222"/>
        <v>0</v>
      </c>
      <c r="O1786" s="4">
        <v>202.13</v>
      </c>
      <c r="P1786">
        <f t="shared" si="223"/>
        <v>0.99655866053996489</v>
      </c>
    </row>
    <row r="1787" spans="1:16" x14ac:dyDescent="0.3">
      <c r="A1787">
        <v>12489</v>
      </c>
      <c r="B1787" s="1">
        <f t="shared" si="216"/>
        <v>56319</v>
      </c>
      <c r="C1787">
        <f t="shared" si="217"/>
        <v>11</v>
      </c>
      <c r="D1787" s="2">
        <f t="shared" si="218"/>
        <v>3</v>
      </c>
      <c r="E1787" s="4">
        <v>24.1</v>
      </c>
      <c r="F1787">
        <v>24.1</v>
      </c>
      <c r="G1787">
        <f t="shared" si="219"/>
        <v>19.007000000000001</v>
      </c>
      <c r="H1787">
        <f t="shared" si="220"/>
        <v>1</v>
      </c>
      <c r="I1787">
        <f>Parameters!$B$1*H1787^(1/Parameters!$B$2)</f>
        <v>2.0499999999999998</v>
      </c>
      <c r="J1787" s="4">
        <v>9.2590000000000003</v>
      </c>
      <c r="K1787" s="5">
        <v>61.715000000000003</v>
      </c>
      <c r="L1787">
        <f t="shared" si="221"/>
        <v>1</v>
      </c>
      <c r="M1787">
        <f>Parameters!$B$4/53*(1+Parameters!$C$5*COS(2*PI()*(C1787-1)/53+Parameters!$C$6))</f>
        <v>4716981.1320754718</v>
      </c>
      <c r="N1787">
        <f t="shared" si="222"/>
        <v>0</v>
      </c>
      <c r="O1787" s="4">
        <v>202.13</v>
      </c>
      <c r="P1787">
        <f t="shared" si="223"/>
        <v>0.99655866053996489</v>
      </c>
    </row>
    <row r="1788" spans="1:16" x14ac:dyDescent="0.3">
      <c r="A1788">
        <v>12496</v>
      </c>
      <c r="B1788" s="1">
        <f t="shared" si="216"/>
        <v>56326</v>
      </c>
      <c r="C1788">
        <f t="shared" si="217"/>
        <v>12</v>
      </c>
      <c r="D1788" s="2">
        <f t="shared" si="218"/>
        <v>3</v>
      </c>
      <c r="E1788" s="4">
        <v>24.1</v>
      </c>
      <c r="F1788">
        <v>24.1</v>
      </c>
      <c r="G1788">
        <f t="shared" si="219"/>
        <v>19.007000000000001</v>
      </c>
      <c r="H1788">
        <f t="shared" si="220"/>
        <v>1</v>
      </c>
      <c r="I1788">
        <f>Parameters!$B$1*H1788^(1/Parameters!$B$2)</f>
        <v>2.0499999999999998</v>
      </c>
      <c r="J1788" s="4">
        <v>9.2590000000000003</v>
      </c>
      <c r="K1788" s="5">
        <v>60.883000000000003</v>
      </c>
      <c r="L1788">
        <f t="shared" si="221"/>
        <v>1</v>
      </c>
      <c r="M1788">
        <f>Parameters!$B$4/53*(1+Parameters!$C$5*COS(2*PI()*(C1788-1)/53+Parameters!$C$6))</f>
        <v>4716981.1320754718</v>
      </c>
      <c r="N1788">
        <f t="shared" si="222"/>
        <v>0</v>
      </c>
      <c r="O1788" s="4">
        <v>202.13</v>
      </c>
      <c r="P1788">
        <f t="shared" si="223"/>
        <v>0.99655866053996489</v>
      </c>
    </row>
    <row r="1789" spans="1:16" x14ac:dyDescent="0.3">
      <c r="A1789">
        <v>12503</v>
      </c>
      <c r="B1789" s="1">
        <f t="shared" si="216"/>
        <v>56333</v>
      </c>
      <c r="C1789">
        <f t="shared" si="217"/>
        <v>13</v>
      </c>
      <c r="D1789" s="2">
        <f t="shared" si="218"/>
        <v>3</v>
      </c>
      <c r="E1789" s="4">
        <v>24.1</v>
      </c>
      <c r="F1789">
        <v>24.1</v>
      </c>
      <c r="G1789">
        <f t="shared" si="219"/>
        <v>19.007000000000001</v>
      </c>
      <c r="H1789">
        <f t="shared" si="220"/>
        <v>1</v>
      </c>
      <c r="I1789">
        <f>Parameters!$B$1*H1789^(1/Parameters!$B$2)</f>
        <v>2.0499999999999998</v>
      </c>
      <c r="J1789" s="4">
        <v>9.2590000000000003</v>
      </c>
      <c r="K1789" s="5">
        <v>44.844000000000001</v>
      </c>
      <c r="L1789">
        <f t="shared" si="221"/>
        <v>1</v>
      </c>
      <c r="M1789">
        <f>Parameters!$B$4/53*(1+Parameters!$C$5*COS(2*PI()*(C1789-1)/53+Parameters!$C$6))</f>
        <v>4716981.1320754718</v>
      </c>
      <c r="N1789">
        <f t="shared" si="222"/>
        <v>0</v>
      </c>
      <c r="O1789" s="4">
        <v>202.13</v>
      </c>
      <c r="P1789">
        <f t="shared" si="223"/>
        <v>0.99655866053996489</v>
      </c>
    </row>
    <row r="1790" spans="1:16" x14ac:dyDescent="0.3">
      <c r="A1790">
        <v>12510</v>
      </c>
      <c r="B1790" s="1">
        <f t="shared" si="216"/>
        <v>56340</v>
      </c>
      <c r="C1790">
        <f t="shared" si="217"/>
        <v>14</v>
      </c>
      <c r="D1790" s="2">
        <f t="shared" si="218"/>
        <v>4</v>
      </c>
      <c r="E1790" s="4">
        <v>24.1</v>
      </c>
      <c r="F1790">
        <v>24.1</v>
      </c>
      <c r="G1790">
        <f t="shared" si="219"/>
        <v>19.007000000000001</v>
      </c>
      <c r="H1790">
        <f t="shared" si="220"/>
        <v>1</v>
      </c>
      <c r="I1790">
        <f>Parameters!$B$1*H1790^(1/Parameters!$B$2)</f>
        <v>2.0499999999999998</v>
      </c>
      <c r="J1790" s="4">
        <v>9.2590000000000003</v>
      </c>
      <c r="K1790" s="5">
        <v>89.932000000000002</v>
      </c>
      <c r="L1790">
        <f t="shared" si="221"/>
        <v>1</v>
      </c>
      <c r="M1790">
        <f>Parameters!$B$4/53*(1+Parameters!$C$5*COS(2*PI()*(C1790-1)/53+Parameters!$C$6))</f>
        <v>4716981.1320754718</v>
      </c>
      <c r="N1790">
        <f t="shared" si="222"/>
        <v>0</v>
      </c>
      <c r="O1790" s="4">
        <v>202.12700000000001</v>
      </c>
      <c r="P1790">
        <f t="shared" si="223"/>
        <v>0.99654386968268682</v>
      </c>
    </row>
    <row r="1791" spans="1:16" x14ac:dyDescent="0.3">
      <c r="A1791">
        <v>12517</v>
      </c>
      <c r="B1791" s="1">
        <f t="shared" si="216"/>
        <v>56347</v>
      </c>
      <c r="C1791">
        <f t="shared" si="217"/>
        <v>15</v>
      </c>
      <c r="D1791" s="2">
        <f t="shared" si="218"/>
        <v>4</v>
      </c>
      <c r="E1791" s="4">
        <v>24.1</v>
      </c>
      <c r="F1791">
        <v>24.1</v>
      </c>
      <c r="G1791">
        <f t="shared" si="219"/>
        <v>19.007000000000001</v>
      </c>
      <c r="H1791">
        <f t="shared" si="220"/>
        <v>1</v>
      </c>
      <c r="I1791">
        <f>Parameters!$B$1*H1791^(1/Parameters!$B$2)</f>
        <v>2.0499999999999998</v>
      </c>
      <c r="J1791" s="4">
        <v>9.2590000000000003</v>
      </c>
      <c r="K1791" s="5">
        <v>37.988999999999997</v>
      </c>
      <c r="L1791">
        <f t="shared" si="221"/>
        <v>1</v>
      </c>
      <c r="M1791">
        <f>Parameters!$B$4/53*(1+Parameters!$C$5*COS(2*PI()*(C1791-1)/53+Parameters!$C$6))</f>
        <v>4716981.1320754718</v>
      </c>
      <c r="N1791">
        <f t="shared" si="222"/>
        <v>0</v>
      </c>
      <c r="O1791" s="4">
        <v>202.12700000000001</v>
      </c>
      <c r="P1791">
        <f t="shared" si="223"/>
        <v>0.99654386968268682</v>
      </c>
    </row>
    <row r="1792" spans="1:16" x14ac:dyDescent="0.3">
      <c r="A1792">
        <v>12524</v>
      </c>
      <c r="B1792" s="1">
        <f t="shared" si="216"/>
        <v>56354</v>
      </c>
      <c r="C1792">
        <f t="shared" si="217"/>
        <v>16</v>
      </c>
      <c r="D1792" s="2">
        <f t="shared" si="218"/>
        <v>4</v>
      </c>
      <c r="E1792" s="4">
        <v>24.1</v>
      </c>
      <c r="F1792">
        <v>24.1</v>
      </c>
      <c r="G1792">
        <f t="shared" si="219"/>
        <v>19.007000000000001</v>
      </c>
      <c r="H1792">
        <f t="shared" si="220"/>
        <v>1</v>
      </c>
      <c r="I1792">
        <f>Parameters!$B$1*H1792^(1/Parameters!$B$2)</f>
        <v>2.0499999999999998</v>
      </c>
      <c r="J1792" s="4">
        <v>9.2590000000000003</v>
      </c>
      <c r="K1792" s="5">
        <v>24.146000000000001</v>
      </c>
      <c r="L1792">
        <f t="shared" si="221"/>
        <v>1</v>
      </c>
      <c r="M1792">
        <f>Parameters!$B$4/53*(1+Parameters!$C$5*COS(2*PI()*(C1792-1)/53+Parameters!$C$6))</f>
        <v>4716981.1320754718</v>
      </c>
      <c r="N1792">
        <f t="shared" si="222"/>
        <v>0</v>
      </c>
      <c r="O1792" s="4">
        <v>202.12700000000001</v>
      </c>
      <c r="P1792">
        <f t="shared" si="223"/>
        <v>0.99654386968268682</v>
      </c>
    </row>
    <row r="1793" spans="1:16" x14ac:dyDescent="0.3">
      <c r="A1793">
        <v>12531</v>
      </c>
      <c r="B1793" s="1">
        <f t="shared" si="216"/>
        <v>56361</v>
      </c>
      <c r="C1793">
        <f t="shared" si="217"/>
        <v>17</v>
      </c>
      <c r="D1793" s="2">
        <f t="shared" si="218"/>
        <v>4</v>
      </c>
      <c r="E1793" s="4">
        <v>24.1</v>
      </c>
      <c r="F1793">
        <v>24.1</v>
      </c>
      <c r="G1793">
        <f t="shared" si="219"/>
        <v>19.007000000000001</v>
      </c>
      <c r="H1793">
        <f t="shared" si="220"/>
        <v>1</v>
      </c>
      <c r="I1793">
        <f>Parameters!$B$1*H1793^(1/Parameters!$B$2)</f>
        <v>2.0499999999999998</v>
      </c>
      <c r="J1793" s="4">
        <v>9.2590000000000003</v>
      </c>
      <c r="K1793" s="5">
        <v>19.242999999999999</v>
      </c>
      <c r="L1793">
        <f t="shared" si="221"/>
        <v>1</v>
      </c>
      <c r="M1793">
        <f>Parameters!$B$4/53*(1+Parameters!$C$5*COS(2*PI()*(C1793-1)/53+Parameters!$C$6))</f>
        <v>4716981.1320754718</v>
      </c>
      <c r="N1793">
        <f t="shared" si="222"/>
        <v>0</v>
      </c>
      <c r="O1793" s="4">
        <v>202.12700000000001</v>
      </c>
      <c r="P1793">
        <f t="shared" si="223"/>
        <v>0.99654386968268682</v>
      </c>
    </row>
    <row r="1794" spans="1:16" x14ac:dyDescent="0.3">
      <c r="A1794">
        <v>12538</v>
      </c>
      <c r="B1794" s="1">
        <f t="shared" si="216"/>
        <v>56368</v>
      </c>
      <c r="C1794">
        <f t="shared" si="217"/>
        <v>18</v>
      </c>
      <c r="D1794" s="2">
        <f t="shared" si="218"/>
        <v>4</v>
      </c>
      <c r="E1794" s="4">
        <v>24.1</v>
      </c>
      <c r="F1794">
        <v>24.1</v>
      </c>
      <c r="G1794">
        <f t="shared" si="219"/>
        <v>19.007000000000001</v>
      </c>
      <c r="H1794">
        <f t="shared" si="220"/>
        <v>1</v>
      </c>
      <c r="I1794">
        <f>Parameters!$B$1*H1794^(1/Parameters!$B$2)</f>
        <v>2.0499999999999998</v>
      </c>
      <c r="J1794" s="4">
        <v>9.2590000000000003</v>
      </c>
      <c r="K1794" s="5">
        <v>24.1</v>
      </c>
      <c r="L1794">
        <f t="shared" si="221"/>
        <v>1</v>
      </c>
      <c r="M1794">
        <f>Parameters!$B$4/53*(1+Parameters!$C$5*COS(2*PI()*(C1794-1)/53+Parameters!$C$6))</f>
        <v>4716981.1320754718</v>
      </c>
      <c r="N1794">
        <f t="shared" si="222"/>
        <v>0</v>
      </c>
      <c r="O1794" s="4">
        <v>202.12700000000001</v>
      </c>
      <c r="P1794">
        <f t="shared" si="223"/>
        <v>0.99654386968268682</v>
      </c>
    </row>
    <row r="1795" spans="1:16" x14ac:dyDescent="0.3">
      <c r="A1795">
        <v>12545</v>
      </c>
      <c r="B1795" s="1">
        <f t="shared" si="216"/>
        <v>56375</v>
      </c>
      <c r="C1795">
        <f t="shared" si="217"/>
        <v>19</v>
      </c>
      <c r="D1795" s="2">
        <f t="shared" si="218"/>
        <v>5</v>
      </c>
      <c r="E1795" s="4">
        <v>25.1</v>
      </c>
      <c r="F1795">
        <v>25.1</v>
      </c>
      <c r="G1795">
        <f t="shared" si="219"/>
        <v>20.007000000000001</v>
      </c>
      <c r="H1795">
        <f t="shared" si="220"/>
        <v>1</v>
      </c>
      <c r="I1795">
        <f>Parameters!$B$1*H1795^(1/Parameters!$B$2)</f>
        <v>2.0499999999999998</v>
      </c>
      <c r="J1795" s="4">
        <v>9.2590000000000003</v>
      </c>
      <c r="K1795" s="5">
        <v>16.908000000000001</v>
      </c>
      <c r="L1795">
        <f t="shared" si="221"/>
        <v>1</v>
      </c>
      <c r="M1795">
        <f>Parameters!$B$4/53*(1+Parameters!$C$5*COS(2*PI()*(C1795-1)/53+Parameters!$C$6))</f>
        <v>4716981.1320754718</v>
      </c>
      <c r="N1795">
        <f t="shared" si="222"/>
        <v>0</v>
      </c>
      <c r="O1795" s="4">
        <v>202.08600000000001</v>
      </c>
      <c r="P1795">
        <f t="shared" si="223"/>
        <v>0.99634172796655296</v>
      </c>
    </row>
    <row r="1796" spans="1:16" x14ac:dyDescent="0.3">
      <c r="A1796">
        <v>12552</v>
      </c>
      <c r="B1796" s="1">
        <f t="shared" ref="B1796:B1859" si="224">A1796+43830</f>
        <v>56382</v>
      </c>
      <c r="C1796">
        <f t="shared" ref="C1796:C1859" si="225">WEEKNUM(B1796)</f>
        <v>20</v>
      </c>
      <c r="D1796" s="2">
        <f t="shared" ref="D1796:D1859" si="226">MONTH(B1796)</f>
        <v>5</v>
      </c>
      <c r="E1796" s="4">
        <v>25.1</v>
      </c>
      <c r="F1796">
        <v>25.1</v>
      </c>
      <c r="G1796">
        <f t="shared" ref="G1796:G1859" si="227">F1796-5.093</f>
        <v>20.007000000000001</v>
      </c>
      <c r="H1796">
        <f t="shared" ref="H1796:H1859" si="228">MIN(1,F1796/E1796)</f>
        <v>1</v>
      </c>
      <c r="I1796">
        <f>Parameters!$B$1*H1796^(1/Parameters!$B$2)</f>
        <v>2.0499999999999998</v>
      </c>
      <c r="J1796" s="4">
        <v>9.2590000000000003</v>
      </c>
      <c r="K1796" s="5">
        <v>17.062999999999999</v>
      </c>
      <c r="L1796">
        <f t="shared" ref="L1796:L1859" si="229">MIN(1,K1796/J1796)</f>
        <v>1</v>
      </c>
      <c r="M1796">
        <f>Parameters!$B$4/53*(1+Parameters!$C$5*COS(2*PI()*(C1796-1)/53+Parameters!$C$6))</f>
        <v>4716981.1320754718</v>
      </c>
      <c r="N1796">
        <f t="shared" ref="N1796:N1859" si="230">2*M1796/(J1796*86400*7)*(1-L1796)</f>
        <v>0</v>
      </c>
      <c r="O1796" s="4">
        <v>202.08600000000001</v>
      </c>
      <c r="P1796">
        <f t="shared" ref="P1796:P1859" si="231">O1796/202.828</f>
        <v>0.99634172796655296</v>
      </c>
    </row>
    <row r="1797" spans="1:16" x14ac:dyDescent="0.3">
      <c r="A1797">
        <v>12559</v>
      </c>
      <c r="B1797" s="1">
        <f t="shared" si="224"/>
        <v>56389</v>
      </c>
      <c r="C1797">
        <f t="shared" si="225"/>
        <v>21</v>
      </c>
      <c r="D1797" s="2">
        <f t="shared" si="226"/>
        <v>5</v>
      </c>
      <c r="E1797" s="4">
        <v>25.1</v>
      </c>
      <c r="F1797">
        <v>25.190999999999999</v>
      </c>
      <c r="G1797">
        <f t="shared" si="227"/>
        <v>20.097999999999999</v>
      </c>
      <c r="H1797">
        <f t="shared" si="228"/>
        <v>1</v>
      </c>
      <c r="I1797">
        <f>Parameters!$B$1*H1797^(1/Parameters!$B$2)</f>
        <v>2.0499999999999998</v>
      </c>
      <c r="J1797" s="4">
        <v>9.2590000000000003</v>
      </c>
      <c r="K1797" s="5">
        <v>9.5619999999999994</v>
      </c>
      <c r="L1797">
        <f t="shared" si="229"/>
        <v>1</v>
      </c>
      <c r="M1797">
        <f>Parameters!$B$4/53*(1+Parameters!$C$5*COS(2*PI()*(C1797-1)/53+Parameters!$C$6))</f>
        <v>4716981.1320754718</v>
      </c>
      <c r="N1797">
        <f t="shared" si="230"/>
        <v>0</v>
      </c>
      <c r="O1797" s="4">
        <v>202.161</v>
      </c>
      <c r="P1797">
        <f t="shared" si="231"/>
        <v>0.99671149939850512</v>
      </c>
    </row>
    <row r="1798" spans="1:16" x14ac:dyDescent="0.3">
      <c r="A1798">
        <v>12566</v>
      </c>
      <c r="B1798" s="1">
        <f t="shared" si="224"/>
        <v>56396</v>
      </c>
      <c r="C1798">
        <f t="shared" si="225"/>
        <v>22</v>
      </c>
      <c r="D1798" s="2">
        <f t="shared" si="226"/>
        <v>5</v>
      </c>
      <c r="E1798" s="4">
        <v>25.1</v>
      </c>
      <c r="F1798">
        <v>25.1</v>
      </c>
      <c r="G1798">
        <f t="shared" si="227"/>
        <v>20.007000000000001</v>
      </c>
      <c r="H1798">
        <f t="shared" si="228"/>
        <v>1</v>
      </c>
      <c r="I1798">
        <f>Parameters!$B$1*H1798^(1/Parameters!$B$2)</f>
        <v>2.0499999999999998</v>
      </c>
      <c r="J1798" s="4">
        <v>9.2590000000000003</v>
      </c>
      <c r="K1798" s="5">
        <v>15.436999999999999</v>
      </c>
      <c r="L1798">
        <f t="shared" si="229"/>
        <v>1</v>
      </c>
      <c r="M1798">
        <f>Parameters!$B$4/53*(1+Parameters!$C$5*COS(2*PI()*(C1798-1)/53+Parameters!$C$6))</f>
        <v>4716981.1320754718</v>
      </c>
      <c r="N1798">
        <f t="shared" si="230"/>
        <v>0</v>
      </c>
      <c r="O1798" s="4">
        <v>202.08600000000001</v>
      </c>
      <c r="P1798">
        <f t="shared" si="231"/>
        <v>0.99634172796655296</v>
      </c>
    </row>
    <row r="1799" spans="1:16" x14ac:dyDescent="0.3">
      <c r="A1799">
        <v>12573</v>
      </c>
      <c r="B1799" s="1">
        <f t="shared" si="224"/>
        <v>56403</v>
      </c>
      <c r="C1799">
        <f t="shared" si="225"/>
        <v>23</v>
      </c>
      <c r="D1799" s="2">
        <f t="shared" si="226"/>
        <v>6</v>
      </c>
      <c r="E1799" s="4">
        <v>25.3</v>
      </c>
      <c r="F1799">
        <v>25.3</v>
      </c>
      <c r="G1799">
        <f t="shared" si="227"/>
        <v>20.207000000000001</v>
      </c>
      <c r="H1799">
        <f t="shared" si="228"/>
        <v>1</v>
      </c>
      <c r="I1799">
        <f>Parameters!$B$1*H1799^(1/Parameters!$B$2)</f>
        <v>2.0499999999999998</v>
      </c>
      <c r="J1799" s="4">
        <v>9.2590000000000003</v>
      </c>
      <c r="K1799" s="5">
        <v>28.577000000000002</v>
      </c>
      <c r="L1799">
        <f t="shared" si="229"/>
        <v>1</v>
      </c>
      <c r="M1799">
        <f>Parameters!$B$4/53*(1+Parameters!$C$5*COS(2*PI()*(C1799-1)/53+Parameters!$C$6))</f>
        <v>4716981.1320754718</v>
      </c>
      <c r="N1799">
        <f t="shared" si="230"/>
        <v>0</v>
      </c>
      <c r="O1799" s="4">
        <v>202.07</v>
      </c>
      <c r="P1799">
        <f t="shared" si="231"/>
        <v>0.99626284339440307</v>
      </c>
    </row>
    <row r="1800" spans="1:16" x14ac:dyDescent="0.3">
      <c r="A1800">
        <v>12580</v>
      </c>
      <c r="B1800" s="1">
        <f t="shared" si="224"/>
        <v>56410</v>
      </c>
      <c r="C1800">
        <f t="shared" si="225"/>
        <v>24</v>
      </c>
      <c r="D1800" s="2">
        <f t="shared" si="226"/>
        <v>6</v>
      </c>
      <c r="E1800" s="4">
        <v>25.3</v>
      </c>
      <c r="F1800">
        <v>25.3</v>
      </c>
      <c r="G1800">
        <f t="shared" si="227"/>
        <v>20.207000000000001</v>
      </c>
      <c r="H1800">
        <f t="shared" si="228"/>
        <v>1</v>
      </c>
      <c r="I1800">
        <f>Parameters!$B$1*H1800^(1/Parameters!$B$2)</f>
        <v>2.0499999999999998</v>
      </c>
      <c r="J1800" s="4">
        <v>9.2590000000000003</v>
      </c>
      <c r="K1800" s="5">
        <v>118.029</v>
      </c>
      <c r="L1800">
        <f t="shared" si="229"/>
        <v>1</v>
      </c>
      <c r="M1800">
        <f>Parameters!$B$4/53*(1+Parameters!$C$5*COS(2*PI()*(C1800-1)/53+Parameters!$C$6))</f>
        <v>4716981.1320754718</v>
      </c>
      <c r="N1800">
        <f t="shared" si="230"/>
        <v>0</v>
      </c>
      <c r="O1800" s="4">
        <v>202.07</v>
      </c>
      <c r="P1800">
        <f t="shared" si="231"/>
        <v>0.99626284339440307</v>
      </c>
    </row>
    <row r="1801" spans="1:16" x14ac:dyDescent="0.3">
      <c r="A1801">
        <v>12587</v>
      </c>
      <c r="B1801" s="1">
        <f t="shared" si="224"/>
        <v>56417</v>
      </c>
      <c r="C1801">
        <f t="shared" si="225"/>
        <v>25</v>
      </c>
      <c r="D1801" s="2">
        <f t="shared" si="226"/>
        <v>6</v>
      </c>
      <c r="E1801" s="4">
        <v>25.3</v>
      </c>
      <c r="F1801">
        <v>25.3</v>
      </c>
      <c r="G1801">
        <f t="shared" si="227"/>
        <v>20.207000000000001</v>
      </c>
      <c r="H1801">
        <f t="shared" si="228"/>
        <v>1</v>
      </c>
      <c r="I1801">
        <f>Parameters!$B$1*H1801^(1/Parameters!$B$2)</f>
        <v>2.0499999999999998</v>
      </c>
      <c r="J1801" s="4">
        <v>9.2590000000000003</v>
      </c>
      <c r="K1801" s="5">
        <v>39.981999999999999</v>
      </c>
      <c r="L1801">
        <f t="shared" si="229"/>
        <v>1</v>
      </c>
      <c r="M1801">
        <f>Parameters!$B$4/53*(1+Parameters!$C$5*COS(2*PI()*(C1801-1)/53+Parameters!$C$6))</f>
        <v>4716981.1320754718</v>
      </c>
      <c r="N1801">
        <f t="shared" si="230"/>
        <v>0</v>
      </c>
      <c r="O1801" s="4">
        <v>202.07</v>
      </c>
      <c r="P1801">
        <f t="shared" si="231"/>
        <v>0.99626284339440307</v>
      </c>
    </row>
    <row r="1802" spans="1:16" x14ac:dyDescent="0.3">
      <c r="A1802">
        <v>12594</v>
      </c>
      <c r="B1802" s="1">
        <f t="shared" si="224"/>
        <v>56424</v>
      </c>
      <c r="C1802">
        <f t="shared" si="225"/>
        <v>26</v>
      </c>
      <c r="D1802" s="2">
        <f t="shared" si="226"/>
        <v>6</v>
      </c>
      <c r="E1802" s="4">
        <v>25.3</v>
      </c>
      <c r="F1802">
        <v>25.3</v>
      </c>
      <c r="G1802">
        <f t="shared" si="227"/>
        <v>20.207000000000001</v>
      </c>
      <c r="H1802">
        <f t="shared" si="228"/>
        <v>1</v>
      </c>
      <c r="I1802">
        <f>Parameters!$B$1*H1802^(1/Parameters!$B$2)</f>
        <v>2.0499999999999998</v>
      </c>
      <c r="J1802" s="4">
        <v>9.2590000000000003</v>
      </c>
      <c r="K1802" s="5">
        <v>13.893000000000001</v>
      </c>
      <c r="L1802">
        <f t="shared" si="229"/>
        <v>1</v>
      </c>
      <c r="M1802">
        <f>Parameters!$B$4/53*(1+Parameters!$C$5*COS(2*PI()*(C1802-1)/53+Parameters!$C$6))</f>
        <v>4716981.1320754718</v>
      </c>
      <c r="N1802">
        <f t="shared" si="230"/>
        <v>0</v>
      </c>
      <c r="O1802" s="4">
        <v>202.07</v>
      </c>
      <c r="P1802">
        <f t="shared" si="231"/>
        <v>0.99626284339440307</v>
      </c>
    </row>
    <row r="1803" spans="1:16" x14ac:dyDescent="0.3">
      <c r="A1803">
        <v>12601</v>
      </c>
      <c r="B1803" s="1">
        <f t="shared" si="224"/>
        <v>56431</v>
      </c>
      <c r="C1803">
        <f t="shared" si="225"/>
        <v>27</v>
      </c>
      <c r="D1803" s="2">
        <f t="shared" si="226"/>
        <v>7</v>
      </c>
      <c r="E1803" s="4">
        <v>26</v>
      </c>
      <c r="F1803">
        <v>26</v>
      </c>
      <c r="G1803">
        <f t="shared" si="227"/>
        <v>20.907</v>
      </c>
      <c r="H1803">
        <f t="shared" si="228"/>
        <v>1</v>
      </c>
      <c r="I1803">
        <f>Parameters!$B$1*H1803^(1/Parameters!$B$2)</f>
        <v>2.0499999999999998</v>
      </c>
      <c r="J1803" s="4">
        <v>9.2590000000000003</v>
      </c>
      <c r="K1803" s="5">
        <v>11.894</v>
      </c>
      <c r="L1803">
        <f t="shared" si="229"/>
        <v>1</v>
      </c>
      <c r="M1803">
        <f>Parameters!$B$4/53*(1+Parameters!$C$5*COS(2*PI()*(C1803-1)/53+Parameters!$C$6))</f>
        <v>4716981.1320754718</v>
      </c>
      <c r="N1803">
        <f t="shared" si="230"/>
        <v>0</v>
      </c>
      <c r="O1803" s="4">
        <v>202.05</v>
      </c>
      <c r="P1803">
        <f t="shared" si="231"/>
        <v>0.99616423767921591</v>
      </c>
    </row>
    <row r="1804" spans="1:16" x14ac:dyDescent="0.3">
      <c r="A1804">
        <v>12608</v>
      </c>
      <c r="B1804" s="1">
        <f t="shared" si="224"/>
        <v>56438</v>
      </c>
      <c r="C1804">
        <f t="shared" si="225"/>
        <v>28</v>
      </c>
      <c r="D1804" s="2">
        <f t="shared" si="226"/>
        <v>7</v>
      </c>
      <c r="E1804" s="4">
        <v>26</v>
      </c>
      <c r="F1804">
        <v>26.091000000000001</v>
      </c>
      <c r="G1804">
        <f t="shared" si="227"/>
        <v>20.998000000000001</v>
      </c>
      <c r="H1804">
        <f t="shared" si="228"/>
        <v>1</v>
      </c>
      <c r="I1804">
        <f>Parameters!$B$1*H1804^(1/Parameters!$B$2)</f>
        <v>2.0499999999999998</v>
      </c>
      <c r="J1804" s="4">
        <v>9.2590000000000003</v>
      </c>
      <c r="K1804" s="5">
        <v>9.0619999999999994</v>
      </c>
      <c r="L1804">
        <f t="shared" si="229"/>
        <v>0.97872340425531901</v>
      </c>
      <c r="M1804">
        <f>Parameters!$B$4/53*(1+Parameters!$C$5*COS(2*PI()*(C1804-1)/53+Parameters!$C$6))</f>
        <v>4716981.1320754718</v>
      </c>
      <c r="N1804">
        <f t="shared" si="230"/>
        <v>3.5844325313415026E-2</v>
      </c>
      <c r="O1804" s="4">
        <v>201.173</v>
      </c>
      <c r="P1804">
        <f t="shared" si="231"/>
        <v>0.9918403770682549</v>
      </c>
    </row>
    <row r="1805" spans="1:16" x14ac:dyDescent="0.3">
      <c r="A1805">
        <v>12615</v>
      </c>
      <c r="B1805" s="1">
        <f t="shared" si="224"/>
        <v>56445</v>
      </c>
      <c r="C1805">
        <f t="shared" si="225"/>
        <v>29</v>
      </c>
      <c r="D1805" s="2">
        <f t="shared" si="226"/>
        <v>7</v>
      </c>
      <c r="E1805" s="4">
        <v>26</v>
      </c>
      <c r="F1805">
        <v>26.091000000000001</v>
      </c>
      <c r="G1805">
        <f t="shared" si="227"/>
        <v>20.998000000000001</v>
      </c>
      <c r="H1805">
        <f t="shared" si="228"/>
        <v>1</v>
      </c>
      <c r="I1805">
        <f>Parameters!$B$1*H1805^(1/Parameters!$B$2)</f>
        <v>2.0499999999999998</v>
      </c>
      <c r="J1805" s="4">
        <v>9.2590000000000003</v>
      </c>
      <c r="K1805" s="5">
        <v>9.1750000000000007</v>
      </c>
      <c r="L1805">
        <f t="shared" si="229"/>
        <v>0.99092774597688738</v>
      </c>
      <c r="M1805">
        <f>Parameters!$B$4/53*(1+Parameters!$C$5*COS(2*PI()*(C1805-1)/53+Parameters!$C$6))</f>
        <v>4716981.1320754718</v>
      </c>
      <c r="N1805">
        <f t="shared" si="230"/>
        <v>1.5283874752928096E-2</v>
      </c>
      <c r="O1805" s="4">
        <v>201.005</v>
      </c>
      <c r="P1805">
        <f t="shared" si="231"/>
        <v>0.99101208906068194</v>
      </c>
    </row>
    <row r="1806" spans="1:16" x14ac:dyDescent="0.3">
      <c r="A1806">
        <v>12622</v>
      </c>
      <c r="B1806" s="1">
        <f t="shared" si="224"/>
        <v>56452</v>
      </c>
      <c r="C1806">
        <f t="shared" si="225"/>
        <v>30</v>
      </c>
      <c r="D1806" s="2">
        <f t="shared" si="226"/>
        <v>7</v>
      </c>
      <c r="E1806" s="4">
        <v>26</v>
      </c>
      <c r="F1806">
        <v>26</v>
      </c>
      <c r="G1806">
        <f t="shared" si="227"/>
        <v>20.907</v>
      </c>
      <c r="H1806">
        <f t="shared" si="228"/>
        <v>1</v>
      </c>
      <c r="I1806">
        <f>Parameters!$B$1*H1806^(1/Parameters!$B$2)</f>
        <v>2.0499999999999998</v>
      </c>
      <c r="J1806" s="4">
        <v>9.2590000000000003</v>
      </c>
      <c r="K1806" s="5">
        <v>9.0890000000000004</v>
      </c>
      <c r="L1806">
        <f t="shared" si="229"/>
        <v>0.98163948590560535</v>
      </c>
      <c r="M1806">
        <f>Parameters!$B$4/53*(1+Parameters!$C$5*COS(2*PI()*(C1806-1)/53+Parameters!$C$6))</f>
        <v>4716981.1320754718</v>
      </c>
      <c r="N1806">
        <f t="shared" si="230"/>
        <v>3.0931651285687905E-2</v>
      </c>
      <c r="O1806" s="4">
        <v>201.63499999999999</v>
      </c>
      <c r="P1806">
        <f t="shared" si="231"/>
        <v>0.99411816908908035</v>
      </c>
    </row>
    <row r="1807" spans="1:16" x14ac:dyDescent="0.3">
      <c r="A1807">
        <v>12629</v>
      </c>
      <c r="B1807" s="1">
        <f t="shared" si="224"/>
        <v>56459</v>
      </c>
      <c r="C1807">
        <f t="shared" si="225"/>
        <v>31</v>
      </c>
      <c r="D1807" s="2">
        <f t="shared" si="226"/>
        <v>7</v>
      </c>
      <c r="E1807" s="4">
        <v>26</v>
      </c>
      <c r="F1807">
        <v>26.091000000000001</v>
      </c>
      <c r="G1807">
        <f t="shared" si="227"/>
        <v>20.998000000000001</v>
      </c>
      <c r="H1807">
        <f t="shared" si="228"/>
        <v>1</v>
      </c>
      <c r="I1807">
        <f>Parameters!$B$1*H1807^(1/Parameters!$B$2)</f>
        <v>2.0499999999999998</v>
      </c>
      <c r="J1807" s="4">
        <v>9.2590000000000003</v>
      </c>
      <c r="K1807" s="5">
        <v>9.1880000000000006</v>
      </c>
      <c r="L1807">
        <f t="shared" si="229"/>
        <v>0.99233178528998811</v>
      </c>
      <c r="M1807">
        <f>Parameters!$B$4/53*(1+Parameters!$C$5*COS(2*PI()*(C1807-1)/53+Parameters!$C$6))</f>
        <v>4716981.1320754718</v>
      </c>
      <c r="N1807">
        <f t="shared" si="230"/>
        <v>1.2918513184022604E-2</v>
      </c>
      <c r="O1807" s="4">
        <v>198.166</v>
      </c>
      <c r="P1807">
        <f t="shared" si="231"/>
        <v>0.97701500778985151</v>
      </c>
    </row>
    <row r="1808" spans="1:16" x14ac:dyDescent="0.3">
      <c r="A1808">
        <v>12636</v>
      </c>
      <c r="B1808" s="1">
        <f t="shared" si="224"/>
        <v>56466</v>
      </c>
      <c r="C1808">
        <f t="shared" si="225"/>
        <v>32</v>
      </c>
      <c r="D1808" s="2">
        <f t="shared" si="226"/>
        <v>8</v>
      </c>
      <c r="E1808" s="4">
        <v>26.4</v>
      </c>
      <c r="F1808">
        <v>26.4</v>
      </c>
      <c r="G1808">
        <f t="shared" si="227"/>
        <v>21.306999999999999</v>
      </c>
      <c r="H1808">
        <f t="shared" si="228"/>
        <v>1</v>
      </c>
      <c r="I1808">
        <f>Parameters!$B$1*H1808^(1/Parameters!$B$2)</f>
        <v>2.0499999999999998</v>
      </c>
      <c r="J1808" s="4">
        <v>9.2590000000000003</v>
      </c>
      <c r="K1808" s="5">
        <v>9.1639999999999997</v>
      </c>
      <c r="L1808">
        <f t="shared" si="229"/>
        <v>0.98973971271195582</v>
      </c>
      <c r="M1808">
        <f>Parameters!$B$4/53*(1+Parameters!$C$5*COS(2*PI()*(C1808-1)/53+Parameters!$C$6))</f>
        <v>4716981.1320754718</v>
      </c>
      <c r="N1808">
        <f t="shared" si="230"/>
        <v>1.7285334542002248E-2</v>
      </c>
      <c r="O1808" s="4">
        <v>200.22499999999999</v>
      </c>
      <c r="P1808">
        <f t="shared" si="231"/>
        <v>0.98716646616837911</v>
      </c>
    </row>
    <row r="1809" spans="1:16" x14ac:dyDescent="0.3">
      <c r="A1809">
        <v>12643</v>
      </c>
      <c r="B1809" s="1">
        <f t="shared" si="224"/>
        <v>56473</v>
      </c>
      <c r="C1809">
        <f t="shared" si="225"/>
        <v>33</v>
      </c>
      <c r="D1809" s="2">
        <f t="shared" si="226"/>
        <v>8</v>
      </c>
      <c r="E1809" s="4">
        <v>26.4</v>
      </c>
      <c r="F1809">
        <v>26.4</v>
      </c>
      <c r="G1809">
        <f t="shared" si="227"/>
        <v>21.306999999999999</v>
      </c>
      <c r="H1809">
        <f t="shared" si="228"/>
        <v>1</v>
      </c>
      <c r="I1809">
        <f>Parameters!$B$1*H1809^(1/Parameters!$B$2)</f>
        <v>2.0499999999999998</v>
      </c>
      <c r="J1809" s="4">
        <v>9.2590000000000003</v>
      </c>
      <c r="K1809" s="5">
        <v>14.936</v>
      </c>
      <c r="L1809">
        <f t="shared" si="229"/>
        <v>1</v>
      </c>
      <c r="M1809">
        <f>Parameters!$B$4/53*(1+Parameters!$C$5*COS(2*PI()*(C1809-1)/53+Parameters!$C$6))</f>
        <v>4716981.1320754718</v>
      </c>
      <c r="N1809">
        <f t="shared" si="230"/>
        <v>0</v>
      </c>
      <c r="O1809" s="4">
        <v>202.04300000000001</v>
      </c>
      <c r="P1809">
        <f t="shared" si="231"/>
        <v>0.99612972567890035</v>
      </c>
    </row>
    <row r="1810" spans="1:16" x14ac:dyDescent="0.3">
      <c r="A1810">
        <v>12650</v>
      </c>
      <c r="B1810" s="1">
        <f t="shared" si="224"/>
        <v>56480</v>
      </c>
      <c r="C1810">
        <f t="shared" si="225"/>
        <v>34</v>
      </c>
      <c r="D1810" s="2">
        <f t="shared" si="226"/>
        <v>8</v>
      </c>
      <c r="E1810" s="4">
        <v>26.4</v>
      </c>
      <c r="F1810">
        <v>26.4</v>
      </c>
      <c r="G1810">
        <f t="shared" si="227"/>
        <v>21.306999999999999</v>
      </c>
      <c r="H1810">
        <f t="shared" si="228"/>
        <v>1</v>
      </c>
      <c r="I1810">
        <f>Parameters!$B$1*H1810^(1/Parameters!$B$2)</f>
        <v>2.0499999999999998</v>
      </c>
      <c r="J1810" s="4">
        <v>9.2590000000000003</v>
      </c>
      <c r="K1810" s="5">
        <v>15.994999999999999</v>
      </c>
      <c r="L1810">
        <f t="shared" si="229"/>
        <v>1</v>
      </c>
      <c r="M1810">
        <f>Parameters!$B$4/53*(1+Parameters!$C$5*COS(2*PI()*(C1810-1)/53+Parameters!$C$6))</f>
        <v>4716981.1320754718</v>
      </c>
      <c r="N1810">
        <f t="shared" si="230"/>
        <v>0</v>
      </c>
      <c r="O1810" s="4">
        <v>202.04300000000001</v>
      </c>
      <c r="P1810">
        <f t="shared" si="231"/>
        <v>0.99612972567890035</v>
      </c>
    </row>
    <row r="1811" spans="1:16" x14ac:dyDescent="0.3">
      <c r="A1811">
        <v>12657</v>
      </c>
      <c r="B1811" s="1">
        <f t="shared" si="224"/>
        <v>56487</v>
      </c>
      <c r="C1811">
        <f t="shared" si="225"/>
        <v>35</v>
      </c>
      <c r="D1811" s="2">
        <f t="shared" si="226"/>
        <v>8</v>
      </c>
      <c r="E1811" s="4">
        <v>26.4</v>
      </c>
      <c r="F1811">
        <v>26.661000000000001</v>
      </c>
      <c r="G1811">
        <f t="shared" si="227"/>
        <v>21.568000000000001</v>
      </c>
      <c r="H1811">
        <f t="shared" si="228"/>
        <v>1</v>
      </c>
      <c r="I1811">
        <f>Parameters!$B$1*H1811^(1/Parameters!$B$2)</f>
        <v>2.0499999999999998</v>
      </c>
      <c r="J1811" s="4">
        <v>9.2590000000000003</v>
      </c>
      <c r="K1811" s="5">
        <v>10.048999999999999</v>
      </c>
      <c r="L1811">
        <f t="shared" si="229"/>
        <v>1</v>
      </c>
      <c r="M1811">
        <f>Parameters!$B$4/53*(1+Parameters!$C$5*COS(2*PI()*(C1811-1)/53+Parameters!$C$6))</f>
        <v>4716981.1320754718</v>
      </c>
      <c r="N1811">
        <f t="shared" si="230"/>
        <v>0</v>
      </c>
      <c r="O1811" s="4">
        <v>202.154</v>
      </c>
      <c r="P1811">
        <f t="shared" si="231"/>
        <v>0.99667698739818955</v>
      </c>
    </row>
    <row r="1812" spans="1:16" x14ac:dyDescent="0.3">
      <c r="A1812">
        <v>12664</v>
      </c>
      <c r="B1812" s="1">
        <f t="shared" si="224"/>
        <v>56494</v>
      </c>
      <c r="C1812">
        <f t="shared" si="225"/>
        <v>36</v>
      </c>
      <c r="D1812" s="2">
        <f t="shared" si="226"/>
        <v>9</v>
      </c>
      <c r="E1812" s="4">
        <v>25</v>
      </c>
      <c r="F1812">
        <v>25.091000000000001</v>
      </c>
      <c r="G1812">
        <f t="shared" si="227"/>
        <v>19.998000000000001</v>
      </c>
      <c r="H1812">
        <f t="shared" si="228"/>
        <v>1</v>
      </c>
      <c r="I1812">
        <f>Parameters!$B$1*H1812^(1/Parameters!$B$2)</f>
        <v>2.0499999999999998</v>
      </c>
      <c r="J1812" s="4">
        <v>9.2590000000000003</v>
      </c>
      <c r="K1812" s="5">
        <v>9.1820000000000004</v>
      </c>
      <c r="L1812">
        <f t="shared" si="229"/>
        <v>0.99168376714548012</v>
      </c>
      <c r="M1812">
        <f>Parameters!$B$4/53*(1+Parameters!$C$5*COS(2*PI()*(C1812-1)/53+Parameters!$C$6))</f>
        <v>4716981.1320754718</v>
      </c>
      <c r="N1812">
        <f t="shared" si="230"/>
        <v>1.4010218523517375E-2</v>
      </c>
      <c r="O1812" s="4">
        <v>199.16499999999999</v>
      </c>
      <c r="P1812">
        <f t="shared" si="231"/>
        <v>0.98194036326345469</v>
      </c>
    </row>
    <row r="1813" spans="1:16" x14ac:dyDescent="0.3">
      <c r="A1813">
        <v>12671</v>
      </c>
      <c r="B1813" s="1">
        <f t="shared" si="224"/>
        <v>56501</v>
      </c>
      <c r="C1813">
        <f t="shared" si="225"/>
        <v>37</v>
      </c>
      <c r="D1813" s="2">
        <f t="shared" si="226"/>
        <v>9</v>
      </c>
      <c r="E1813" s="4">
        <v>25</v>
      </c>
      <c r="F1813">
        <v>25.091000000000001</v>
      </c>
      <c r="G1813">
        <f t="shared" si="227"/>
        <v>19.998000000000001</v>
      </c>
      <c r="H1813">
        <f t="shared" si="228"/>
        <v>1</v>
      </c>
      <c r="I1813">
        <f>Parameters!$B$1*H1813^(1/Parameters!$B$2)</f>
        <v>2.0499999999999998</v>
      </c>
      <c r="J1813" s="4">
        <v>9.2590000000000003</v>
      </c>
      <c r="K1813" s="5">
        <v>9.1769999999999996</v>
      </c>
      <c r="L1813">
        <f t="shared" si="229"/>
        <v>0.99114375202505667</v>
      </c>
      <c r="M1813">
        <f>Parameters!$B$4/53*(1+Parameters!$C$5*COS(2*PI()*(C1813-1)/53+Parameters!$C$6))</f>
        <v>4716981.1320754718</v>
      </c>
      <c r="N1813">
        <f t="shared" si="230"/>
        <v>1.4919972973096567E-2</v>
      </c>
      <c r="O1813" s="4">
        <v>198.91399999999999</v>
      </c>
      <c r="P1813">
        <f t="shared" si="231"/>
        <v>0.98070286153785469</v>
      </c>
    </row>
    <row r="1814" spans="1:16" x14ac:dyDescent="0.3">
      <c r="A1814">
        <v>12678</v>
      </c>
      <c r="B1814" s="1">
        <f t="shared" si="224"/>
        <v>56508</v>
      </c>
      <c r="C1814">
        <f t="shared" si="225"/>
        <v>38</v>
      </c>
      <c r="D1814" s="2">
        <f t="shared" si="226"/>
        <v>9</v>
      </c>
      <c r="E1814" s="4">
        <v>25</v>
      </c>
      <c r="F1814">
        <v>25.091000000000001</v>
      </c>
      <c r="G1814">
        <f t="shared" si="227"/>
        <v>19.998000000000001</v>
      </c>
      <c r="H1814">
        <f t="shared" si="228"/>
        <v>1</v>
      </c>
      <c r="I1814">
        <f>Parameters!$B$1*H1814^(1/Parameters!$B$2)</f>
        <v>2.0499999999999998</v>
      </c>
      <c r="J1814" s="4">
        <v>9.2590000000000003</v>
      </c>
      <c r="K1814" s="5">
        <v>9.1820000000000004</v>
      </c>
      <c r="L1814">
        <f t="shared" si="229"/>
        <v>0.99168376714548012</v>
      </c>
      <c r="M1814">
        <f>Parameters!$B$4/53*(1+Parameters!$C$5*COS(2*PI()*(C1814-1)/53+Parameters!$C$6))</f>
        <v>4716981.1320754718</v>
      </c>
      <c r="N1814">
        <f t="shared" si="230"/>
        <v>1.4010218523517375E-2</v>
      </c>
      <c r="O1814" s="4">
        <v>197.53800000000001</v>
      </c>
      <c r="P1814">
        <f t="shared" si="231"/>
        <v>0.97391878833297185</v>
      </c>
    </row>
    <row r="1815" spans="1:16" x14ac:dyDescent="0.3">
      <c r="A1815">
        <v>12685</v>
      </c>
      <c r="B1815" s="1">
        <f t="shared" si="224"/>
        <v>56515</v>
      </c>
      <c r="C1815">
        <f t="shared" si="225"/>
        <v>39</v>
      </c>
      <c r="D1815" s="2">
        <f t="shared" si="226"/>
        <v>9</v>
      </c>
      <c r="E1815" s="4">
        <v>25</v>
      </c>
      <c r="F1815">
        <v>25.091000000000001</v>
      </c>
      <c r="G1815">
        <f t="shared" si="227"/>
        <v>19.998000000000001</v>
      </c>
      <c r="H1815">
        <f t="shared" si="228"/>
        <v>1</v>
      </c>
      <c r="I1815">
        <f>Parameters!$B$1*H1815^(1/Parameters!$B$2)</f>
        <v>2.0499999999999998</v>
      </c>
      <c r="J1815" s="4">
        <v>9.2590000000000003</v>
      </c>
      <c r="K1815" s="5">
        <v>9.1790000000000003</v>
      </c>
      <c r="L1815">
        <f t="shared" si="229"/>
        <v>0.99135975807322607</v>
      </c>
      <c r="M1815">
        <f>Parameters!$B$4/53*(1+Parameters!$C$5*COS(2*PI()*(C1815-1)/53+Parameters!$C$6))</f>
        <v>4716981.1320754718</v>
      </c>
      <c r="N1815">
        <f t="shared" si="230"/>
        <v>1.4556071193264852E-2</v>
      </c>
      <c r="O1815" s="4">
        <v>196.68799999999999</v>
      </c>
      <c r="P1815">
        <f t="shared" si="231"/>
        <v>0.96972804543751345</v>
      </c>
    </row>
    <row r="1816" spans="1:16" x14ac:dyDescent="0.3">
      <c r="A1816">
        <v>12692</v>
      </c>
      <c r="B1816" s="1">
        <f t="shared" si="224"/>
        <v>56522</v>
      </c>
      <c r="C1816">
        <f t="shared" si="225"/>
        <v>40</v>
      </c>
      <c r="D1816" s="2">
        <f t="shared" si="226"/>
        <v>9</v>
      </c>
      <c r="E1816" s="4">
        <v>25</v>
      </c>
      <c r="F1816">
        <v>25.091000000000001</v>
      </c>
      <c r="G1816">
        <f t="shared" si="227"/>
        <v>19.998000000000001</v>
      </c>
      <c r="H1816">
        <f t="shared" si="228"/>
        <v>1</v>
      </c>
      <c r="I1816">
        <f>Parameters!$B$1*H1816^(1/Parameters!$B$2)</f>
        <v>2.0499999999999998</v>
      </c>
      <c r="J1816" s="4">
        <v>9.2590000000000003</v>
      </c>
      <c r="K1816" s="5">
        <v>9.1839999999999993</v>
      </c>
      <c r="L1816">
        <f t="shared" si="229"/>
        <v>0.9918997731936493</v>
      </c>
      <c r="M1816">
        <f>Parameters!$B$4/53*(1+Parameters!$C$5*COS(2*PI()*(C1816-1)/53+Parameters!$C$6))</f>
        <v>4716981.1320754718</v>
      </c>
      <c r="N1816">
        <f t="shared" si="230"/>
        <v>1.3646316743686033E-2</v>
      </c>
      <c r="O1816" s="4">
        <v>194.53899999999999</v>
      </c>
      <c r="P1816">
        <f t="shared" si="231"/>
        <v>0.95913286134064324</v>
      </c>
    </row>
    <row r="1817" spans="1:16" x14ac:dyDescent="0.3">
      <c r="A1817">
        <v>12699</v>
      </c>
      <c r="B1817" s="1">
        <f t="shared" si="224"/>
        <v>56529</v>
      </c>
      <c r="C1817">
        <f t="shared" si="225"/>
        <v>41</v>
      </c>
      <c r="D1817" s="2">
        <f t="shared" si="226"/>
        <v>10</v>
      </c>
      <c r="E1817" s="4">
        <v>24.3</v>
      </c>
      <c r="F1817">
        <v>24.390999999999998</v>
      </c>
      <c r="G1817">
        <f t="shared" si="227"/>
        <v>19.297999999999998</v>
      </c>
      <c r="H1817">
        <f t="shared" si="228"/>
        <v>1</v>
      </c>
      <c r="I1817">
        <f>Parameters!$B$1*H1817^(1/Parameters!$B$2)</f>
        <v>2.0499999999999998</v>
      </c>
      <c r="J1817" s="4">
        <v>9.2590000000000003</v>
      </c>
      <c r="K1817" s="5">
        <v>9.1780000000000008</v>
      </c>
      <c r="L1817">
        <f t="shared" si="229"/>
        <v>0.99125175504914143</v>
      </c>
      <c r="M1817">
        <f>Parameters!$B$4/53*(1+Parameters!$C$5*COS(2*PI()*(C1817-1)/53+Parameters!$C$6))</f>
        <v>4716981.1320754718</v>
      </c>
      <c r="N1817">
        <f t="shared" si="230"/>
        <v>1.4738022083180617E-2</v>
      </c>
      <c r="O1817" s="4">
        <v>194.21600000000001</v>
      </c>
      <c r="P1817">
        <f t="shared" si="231"/>
        <v>0.95754037904036926</v>
      </c>
    </row>
    <row r="1818" spans="1:16" x14ac:dyDescent="0.3">
      <c r="A1818">
        <v>12706</v>
      </c>
      <c r="B1818" s="1">
        <f t="shared" si="224"/>
        <v>56536</v>
      </c>
      <c r="C1818">
        <f t="shared" si="225"/>
        <v>42</v>
      </c>
      <c r="D1818" s="2">
        <f t="shared" si="226"/>
        <v>10</v>
      </c>
      <c r="E1818" s="4">
        <v>24.3</v>
      </c>
      <c r="F1818">
        <v>24.390999999999998</v>
      </c>
      <c r="G1818">
        <f t="shared" si="227"/>
        <v>19.297999999999998</v>
      </c>
      <c r="H1818">
        <f t="shared" si="228"/>
        <v>1</v>
      </c>
      <c r="I1818">
        <f>Parameters!$B$1*H1818^(1/Parameters!$B$2)</f>
        <v>2.0499999999999998</v>
      </c>
      <c r="J1818" s="4">
        <v>9.2590000000000003</v>
      </c>
      <c r="K1818" s="5">
        <v>9.1859999999999999</v>
      </c>
      <c r="L1818">
        <f t="shared" si="229"/>
        <v>0.99211577924181871</v>
      </c>
      <c r="M1818">
        <f>Parameters!$B$4/53*(1+Parameters!$C$5*COS(2*PI()*(C1818-1)/53+Parameters!$C$6))</f>
        <v>4716981.1320754718</v>
      </c>
      <c r="N1818">
        <f t="shared" si="230"/>
        <v>1.3282414963854319E-2</v>
      </c>
      <c r="O1818" s="4">
        <v>192.12100000000001</v>
      </c>
      <c r="P1818">
        <f t="shared" si="231"/>
        <v>0.9472114303745045</v>
      </c>
    </row>
    <row r="1819" spans="1:16" x14ac:dyDescent="0.3">
      <c r="A1819">
        <v>12713</v>
      </c>
      <c r="B1819" s="1">
        <f t="shared" si="224"/>
        <v>56543</v>
      </c>
      <c r="C1819">
        <f t="shared" si="225"/>
        <v>43</v>
      </c>
      <c r="D1819" s="2">
        <f t="shared" si="226"/>
        <v>10</v>
      </c>
      <c r="E1819" s="4">
        <v>24.3</v>
      </c>
      <c r="F1819">
        <v>24.3</v>
      </c>
      <c r="G1819">
        <f t="shared" si="227"/>
        <v>19.207000000000001</v>
      </c>
      <c r="H1819">
        <f t="shared" si="228"/>
        <v>1</v>
      </c>
      <c r="I1819">
        <f>Parameters!$B$1*H1819^(1/Parameters!$B$2)</f>
        <v>2.0499999999999998</v>
      </c>
      <c r="J1819" s="4">
        <v>9.2590000000000003</v>
      </c>
      <c r="K1819" s="5">
        <v>9.1590000000000007</v>
      </c>
      <c r="L1819">
        <f t="shared" si="229"/>
        <v>0.98919969759153259</v>
      </c>
      <c r="M1819">
        <f>Parameters!$B$4/53*(1+Parameters!$C$5*COS(2*PI()*(C1819-1)/53+Parameters!$C$6))</f>
        <v>4716981.1320754718</v>
      </c>
      <c r="N1819">
        <f t="shared" si="230"/>
        <v>1.8195088991581065E-2</v>
      </c>
      <c r="O1819" s="4">
        <v>195.916</v>
      </c>
      <c r="P1819">
        <f t="shared" si="231"/>
        <v>0.96592186483128561</v>
      </c>
    </row>
    <row r="1820" spans="1:16" x14ac:dyDescent="0.3">
      <c r="A1820">
        <v>12720</v>
      </c>
      <c r="B1820" s="1">
        <f t="shared" si="224"/>
        <v>56550</v>
      </c>
      <c r="C1820">
        <f t="shared" si="225"/>
        <v>44</v>
      </c>
      <c r="D1820" s="2">
        <f t="shared" si="226"/>
        <v>10</v>
      </c>
      <c r="E1820" s="4">
        <v>24.3</v>
      </c>
      <c r="F1820">
        <v>24.3</v>
      </c>
      <c r="G1820">
        <f t="shared" si="227"/>
        <v>19.207000000000001</v>
      </c>
      <c r="H1820">
        <f t="shared" si="228"/>
        <v>1</v>
      </c>
      <c r="I1820">
        <f>Parameters!$B$1*H1820^(1/Parameters!$B$2)</f>
        <v>2.0499999999999998</v>
      </c>
      <c r="J1820" s="4">
        <v>9.2590000000000003</v>
      </c>
      <c r="K1820" s="5">
        <v>37.149000000000001</v>
      </c>
      <c r="L1820">
        <f t="shared" si="229"/>
        <v>1</v>
      </c>
      <c r="M1820">
        <f>Parameters!$B$4/53*(1+Parameters!$C$5*COS(2*PI()*(C1820-1)/53+Parameters!$C$6))</f>
        <v>4716981.1320754718</v>
      </c>
      <c r="N1820">
        <f t="shared" si="230"/>
        <v>0</v>
      </c>
      <c r="O1820" s="4">
        <v>202.12100000000001</v>
      </c>
      <c r="P1820">
        <f t="shared" si="231"/>
        <v>0.99651428796813069</v>
      </c>
    </row>
    <row r="1821" spans="1:16" x14ac:dyDescent="0.3">
      <c r="A1821">
        <v>12727</v>
      </c>
      <c r="B1821" s="1">
        <f t="shared" si="224"/>
        <v>56557</v>
      </c>
      <c r="C1821">
        <f t="shared" si="225"/>
        <v>45</v>
      </c>
      <c r="D1821" s="2">
        <f t="shared" si="226"/>
        <v>11</v>
      </c>
      <c r="E1821" s="4">
        <v>24.7</v>
      </c>
      <c r="F1821">
        <v>24.7</v>
      </c>
      <c r="G1821">
        <f t="shared" si="227"/>
        <v>19.606999999999999</v>
      </c>
      <c r="H1821">
        <f t="shared" si="228"/>
        <v>1</v>
      </c>
      <c r="I1821">
        <f>Parameters!$B$1*H1821^(1/Parameters!$B$2)</f>
        <v>2.0499999999999998</v>
      </c>
      <c r="J1821" s="4">
        <v>9.2590000000000003</v>
      </c>
      <c r="K1821" s="5">
        <v>76.537999999999997</v>
      </c>
      <c r="L1821">
        <f t="shared" si="229"/>
        <v>1</v>
      </c>
      <c r="M1821">
        <f>Parameters!$B$4/53*(1+Parameters!$C$5*COS(2*PI()*(C1821-1)/53+Parameters!$C$6))</f>
        <v>4716981.1320754718</v>
      </c>
      <c r="N1821">
        <f t="shared" si="230"/>
        <v>0</v>
      </c>
      <c r="O1821" s="4">
        <v>202.124</v>
      </c>
      <c r="P1821">
        <f t="shared" si="231"/>
        <v>0.99652907882540864</v>
      </c>
    </row>
    <row r="1822" spans="1:16" x14ac:dyDescent="0.3">
      <c r="A1822">
        <v>12734</v>
      </c>
      <c r="B1822" s="1">
        <f t="shared" si="224"/>
        <v>56564</v>
      </c>
      <c r="C1822">
        <f t="shared" si="225"/>
        <v>46</v>
      </c>
      <c r="D1822" s="2">
        <f t="shared" si="226"/>
        <v>11</v>
      </c>
      <c r="E1822" s="4">
        <v>24.7</v>
      </c>
      <c r="F1822">
        <v>24.7</v>
      </c>
      <c r="G1822">
        <f t="shared" si="227"/>
        <v>19.606999999999999</v>
      </c>
      <c r="H1822">
        <f t="shared" si="228"/>
        <v>1</v>
      </c>
      <c r="I1822">
        <f>Parameters!$B$1*H1822^(1/Parameters!$B$2)</f>
        <v>2.0499999999999998</v>
      </c>
      <c r="J1822" s="4">
        <v>9.2590000000000003</v>
      </c>
      <c r="K1822" s="5">
        <v>100.794</v>
      </c>
      <c r="L1822">
        <f t="shared" si="229"/>
        <v>1</v>
      </c>
      <c r="M1822">
        <f>Parameters!$B$4/53*(1+Parameters!$C$5*COS(2*PI()*(C1822-1)/53+Parameters!$C$6))</f>
        <v>4716981.1320754718</v>
      </c>
      <c r="N1822">
        <f t="shared" si="230"/>
        <v>0</v>
      </c>
      <c r="O1822" s="4">
        <v>202.124</v>
      </c>
      <c r="P1822">
        <f t="shared" si="231"/>
        <v>0.99652907882540864</v>
      </c>
    </row>
    <row r="1823" spans="1:16" x14ac:dyDescent="0.3">
      <c r="A1823">
        <v>12741</v>
      </c>
      <c r="B1823" s="1">
        <f t="shared" si="224"/>
        <v>56571</v>
      </c>
      <c r="C1823">
        <f t="shared" si="225"/>
        <v>47</v>
      </c>
      <c r="D1823" s="2">
        <f t="shared" si="226"/>
        <v>11</v>
      </c>
      <c r="E1823" s="4">
        <v>24.7</v>
      </c>
      <c r="F1823">
        <v>24.7</v>
      </c>
      <c r="G1823">
        <f t="shared" si="227"/>
        <v>19.606999999999999</v>
      </c>
      <c r="H1823">
        <f t="shared" si="228"/>
        <v>1</v>
      </c>
      <c r="I1823">
        <f>Parameters!$B$1*H1823^(1/Parameters!$B$2)</f>
        <v>2.0499999999999998</v>
      </c>
      <c r="J1823" s="4">
        <v>9.2590000000000003</v>
      </c>
      <c r="K1823" s="5">
        <v>70.78</v>
      </c>
      <c r="L1823">
        <f t="shared" si="229"/>
        <v>1</v>
      </c>
      <c r="M1823">
        <f>Parameters!$B$4/53*(1+Parameters!$C$5*COS(2*PI()*(C1823-1)/53+Parameters!$C$6))</f>
        <v>4716981.1320754718</v>
      </c>
      <c r="N1823">
        <f t="shared" si="230"/>
        <v>0</v>
      </c>
      <c r="O1823" s="4">
        <v>202.124</v>
      </c>
      <c r="P1823">
        <f t="shared" si="231"/>
        <v>0.99652907882540864</v>
      </c>
    </row>
    <row r="1824" spans="1:16" x14ac:dyDescent="0.3">
      <c r="A1824">
        <v>12748</v>
      </c>
      <c r="B1824" s="1">
        <f t="shared" si="224"/>
        <v>56578</v>
      </c>
      <c r="C1824">
        <f t="shared" si="225"/>
        <v>48</v>
      </c>
      <c r="D1824" s="2">
        <f t="shared" si="226"/>
        <v>11</v>
      </c>
      <c r="E1824" s="4">
        <v>24.7</v>
      </c>
      <c r="F1824">
        <v>24.7</v>
      </c>
      <c r="G1824">
        <f t="shared" si="227"/>
        <v>19.606999999999999</v>
      </c>
      <c r="H1824">
        <f t="shared" si="228"/>
        <v>1</v>
      </c>
      <c r="I1824">
        <f>Parameters!$B$1*H1824^(1/Parameters!$B$2)</f>
        <v>2.0499999999999998</v>
      </c>
      <c r="J1824" s="4">
        <v>9.2590000000000003</v>
      </c>
      <c r="K1824" s="5">
        <v>315.79199999999997</v>
      </c>
      <c r="L1824">
        <f t="shared" si="229"/>
        <v>1</v>
      </c>
      <c r="M1824">
        <f>Parameters!$B$4/53*(1+Parameters!$C$5*COS(2*PI()*(C1824-1)/53+Parameters!$C$6))</f>
        <v>4716981.1320754718</v>
      </c>
      <c r="N1824">
        <f t="shared" si="230"/>
        <v>0</v>
      </c>
      <c r="O1824" s="4">
        <v>202.124</v>
      </c>
      <c r="P1824">
        <f t="shared" si="231"/>
        <v>0.99652907882540864</v>
      </c>
    </row>
    <row r="1825" spans="1:16" x14ac:dyDescent="0.3">
      <c r="A1825">
        <v>12755</v>
      </c>
      <c r="B1825" s="1">
        <f t="shared" si="224"/>
        <v>56585</v>
      </c>
      <c r="C1825">
        <f t="shared" si="225"/>
        <v>49</v>
      </c>
      <c r="D1825" s="2">
        <f t="shared" si="226"/>
        <v>12</v>
      </c>
      <c r="E1825" s="4">
        <v>25.5</v>
      </c>
      <c r="F1825">
        <v>25.5</v>
      </c>
      <c r="G1825">
        <f t="shared" si="227"/>
        <v>20.407</v>
      </c>
      <c r="H1825">
        <f t="shared" si="228"/>
        <v>1</v>
      </c>
      <c r="I1825">
        <f>Parameters!$B$1*H1825^(1/Parameters!$B$2)</f>
        <v>2.0499999999999998</v>
      </c>
      <c r="J1825" s="4">
        <v>9.2590000000000003</v>
      </c>
      <c r="K1825" s="5">
        <v>266.54000000000002</v>
      </c>
      <c r="L1825">
        <f t="shared" si="229"/>
        <v>1</v>
      </c>
      <c r="M1825">
        <f>Parameters!$B$4/53*(1+Parameters!$C$5*COS(2*PI()*(C1825-1)/53+Parameters!$C$6))</f>
        <v>4716981.1320754718</v>
      </c>
      <c r="N1825">
        <f t="shared" si="230"/>
        <v>0</v>
      </c>
      <c r="O1825" s="4">
        <v>202.08500000000001</v>
      </c>
      <c r="P1825">
        <f t="shared" si="231"/>
        <v>0.99633679768079364</v>
      </c>
    </row>
    <row r="1826" spans="1:16" x14ac:dyDescent="0.3">
      <c r="A1826">
        <v>12762</v>
      </c>
      <c r="B1826" s="1">
        <f t="shared" si="224"/>
        <v>56592</v>
      </c>
      <c r="C1826">
        <f t="shared" si="225"/>
        <v>50</v>
      </c>
      <c r="D1826" s="2">
        <f t="shared" si="226"/>
        <v>12</v>
      </c>
      <c r="E1826" s="4">
        <v>25.5</v>
      </c>
      <c r="F1826">
        <v>25.5</v>
      </c>
      <c r="G1826">
        <f t="shared" si="227"/>
        <v>20.407</v>
      </c>
      <c r="H1826">
        <f t="shared" si="228"/>
        <v>1</v>
      </c>
      <c r="I1826">
        <f>Parameters!$B$1*H1826^(1/Parameters!$B$2)</f>
        <v>2.0499999999999998</v>
      </c>
      <c r="J1826" s="4">
        <v>9.2590000000000003</v>
      </c>
      <c r="K1826" s="5">
        <v>359.875</v>
      </c>
      <c r="L1826">
        <f t="shared" si="229"/>
        <v>1</v>
      </c>
      <c r="M1826">
        <f>Parameters!$B$4/53*(1+Parameters!$C$5*COS(2*PI()*(C1826-1)/53+Parameters!$C$6))</f>
        <v>4716981.1320754718</v>
      </c>
      <c r="N1826">
        <f t="shared" si="230"/>
        <v>0</v>
      </c>
      <c r="O1826" s="4">
        <v>202.08500000000001</v>
      </c>
      <c r="P1826">
        <f t="shared" si="231"/>
        <v>0.99633679768079364</v>
      </c>
    </row>
    <row r="1827" spans="1:16" x14ac:dyDescent="0.3">
      <c r="A1827">
        <v>12769</v>
      </c>
      <c r="B1827" s="1">
        <f t="shared" si="224"/>
        <v>56599</v>
      </c>
      <c r="C1827">
        <f t="shared" si="225"/>
        <v>51</v>
      </c>
      <c r="D1827" s="2">
        <f t="shared" si="226"/>
        <v>12</v>
      </c>
      <c r="E1827" s="4">
        <v>25.5</v>
      </c>
      <c r="F1827">
        <v>25.5</v>
      </c>
      <c r="G1827">
        <f t="shared" si="227"/>
        <v>20.407</v>
      </c>
      <c r="H1827">
        <f t="shared" si="228"/>
        <v>1</v>
      </c>
      <c r="I1827">
        <f>Parameters!$B$1*H1827^(1/Parameters!$B$2)</f>
        <v>2.0499999999999998</v>
      </c>
      <c r="J1827" s="4">
        <v>9.2590000000000003</v>
      </c>
      <c r="K1827" s="5">
        <v>174.61099999999999</v>
      </c>
      <c r="L1827">
        <f t="shared" si="229"/>
        <v>1</v>
      </c>
      <c r="M1827">
        <f>Parameters!$B$4/53*(1+Parameters!$C$5*COS(2*PI()*(C1827-1)/53+Parameters!$C$6))</f>
        <v>4716981.1320754718</v>
      </c>
      <c r="N1827">
        <f t="shared" si="230"/>
        <v>0</v>
      </c>
      <c r="O1827" s="4">
        <v>202.08500000000001</v>
      </c>
      <c r="P1827">
        <f t="shared" si="231"/>
        <v>0.99633679768079364</v>
      </c>
    </row>
    <row r="1828" spans="1:16" x14ac:dyDescent="0.3">
      <c r="A1828">
        <v>12776</v>
      </c>
      <c r="B1828" s="1">
        <f t="shared" si="224"/>
        <v>56606</v>
      </c>
      <c r="C1828">
        <f t="shared" si="225"/>
        <v>52</v>
      </c>
      <c r="D1828" s="2">
        <f t="shared" si="226"/>
        <v>12</v>
      </c>
      <c r="E1828" s="4">
        <v>25.5</v>
      </c>
      <c r="F1828">
        <v>25.5</v>
      </c>
      <c r="G1828">
        <f t="shared" si="227"/>
        <v>20.407</v>
      </c>
      <c r="H1828">
        <f t="shared" si="228"/>
        <v>1</v>
      </c>
      <c r="I1828">
        <f>Parameters!$B$1*H1828^(1/Parameters!$B$2)</f>
        <v>2.0499999999999998</v>
      </c>
      <c r="J1828" s="4">
        <v>9.2590000000000003</v>
      </c>
      <c r="K1828" s="5">
        <v>88.218999999999994</v>
      </c>
      <c r="L1828">
        <f t="shared" si="229"/>
        <v>1</v>
      </c>
      <c r="M1828">
        <f>Parameters!$B$4/53*(1+Parameters!$C$5*COS(2*PI()*(C1828-1)/53+Parameters!$C$6))</f>
        <v>4716981.1320754718</v>
      </c>
      <c r="N1828">
        <f t="shared" si="230"/>
        <v>0</v>
      </c>
      <c r="O1828" s="4">
        <v>202.08500000000001</v>
      </c>
      <c r="P1828">
        <f t="shared" si="231"/>
        <v>0.99633679768079364</v>
      </c>
    </row>
    <row r="1829" spans="1:16" x14ac:dyDescent="0.3">
      <c r="A1829">
        <v>12783</v>
      </c>
      <c r="B1829" s="1">
        <f t="shared" si="224"/>
        <v>56613</v>
      </c>
      <c r="C1829">
        <f t="shared" si="225"/>
        <v>53</v>
      </c>
      <c r="D1829" s="2">
        <f t="shared" si="226"/>
        <v>12</v>
      </c>
      <c r="E1829" s="4">
        <v>25.5</v>
      </c>
      <c r="F1829">
        <v>25.5</v>
      </c>
      <c r="G1829">
        <f t="shared" si="227"/>
        <v>20.407</v>
      </c>
      <c r="H1829">
        <f t="shared" si="228"/>
        <v>1</v>
      </c>
      <c r="I1829">
        <f>Parameters!$B$1*H1829^(1/Parameters!$B$2)</f>
        <v>2.0499999999999998</v>
      </c>
      <c r="J1829" s="4">
        <v>9.2590000000000003</v>
      </c>
      <c r="K1829" s="5">
        <v>67.028000000000006</v>
      </c>
      <c r="L1829">
        <f t="shared" si="229"/>
        <v>1</v>
      </c>
      <c r="M1829">
        <f>Parameters!$B$4/53*(1+Parameters!$C$5*COS(2*PI()*(C1829-1)/53+Parameters!$C$6))</f>
        <v>4716981.1320754718</v>
      </c>
      <c r="N1829">
        <f t="shared" si="230"/>
        <v>0</v>
      </c>
      <c r="O1829" s="4">
        <v>202.08500000000001</v>
      </c>
      <c r="P1829">
        <f t="shared" si="231"/>
        <v>0.99633679768079364</v>
      </c>
    </row>
    <row r="1830" spans="1:16" x14ac:dyDescent="0.3">
      <c r="A1830">
        <v>12790</v>
      </c>
      <c r="B1830" s="1">
        <f t="shared" si="224"/>
        <v>56620</v>
      </c>
      <c r="C1830">
        <f t="shared" si="225"/>
        <v>2</v>
      </c>
      <c r="D1830" s="2">
        <f t="shared" si="226"/>
        <v>1</v>
      </c>
      <c r="E1830" s="4">
        <v>24.7</v>
      </c>
      <c r="F1830">
        <v>24.7</v>
      </c>
      <c r="G1830">
        <f t="shared" si="227"/>
        <v>19.606999999999999</v>
      </c>
      <c r="H1830">
        <f t="shared" si="228"/>
        <v>1</v>
      </c>
      <c r="I1830">
        <f>Parameters!$B$1*H1830^(1/Parameters!$B$2)</f>
        <v>2.0499999999999998</v>
      </c>
      <c r="J1830" s="4">
        <v>9.2590000000000003</v>
      </c>
      <c r="K1830" s="5">
        <v>119.164</v>
      </c>
      <c r="L1830">
        <f t="shared" si="229"/>
        <v>1</v>
      </c>
      <c r="M1830">
        <f>Parameters!$B$4/53*(1+Parameters!$C$5*COS(2*PI()*(C1830-1)/53+Parameters!$C$6))</f>
        <v>4716981.1320754718</v>
      </c>
      <c r="N1830">
        <f t="shared" si="230"/>
        <v>0</v>
      </c>
      <c r="O1830" s="4">
        <v>202.11699999999999</v>
      </c>
      <c r="P1830">
        <f t="shared" si="231"/>
        <v>0.99649456682509308</v>
      </c>
    </row>
    <row r="1831" spans="1:16" x14ac:dyDescent="0.3">
      <c r="A1831">
        <v>12797</v>
      </c>
      <c r="B1831" s="1">
        <f t="shared" si="224"/>
        <v>56627</v>
      </c>
      <c r="C1831">
        <f t="shared" si="225"/>
        <v>3</v>
      </c>
      <c r="D1831" s="2">
        <f t="shared" si="226"/>
        <v>1</v>
      </c>
      <c r="E1831" s="4">
        <v>24.7</v>
      </c>
      <c r="F1831">
        <v>24.7</v>
      </c>
      <c r="G1831">
        <f t="shared" si="227"/>
        <v>19.606999999999999</v>
      </c>
      <c r="H1831">
        <f t="shared" si="228"/>
        <v>1</v>
      </c>
      <c r="I1831">
        <f>Parameters!$B$1*H1831^(1/Parameters!$B$2)</f>
        <v>2.0499999999999998</v>
      </c>
      <c r="J1831" s="4">
        <v>9.2590000000000003</v>
      </c>
      <c r="K1831" s="5">
        <v>211.173</v>
      </c>
      <c r="L1831">
        <f t="shared" si="229"/>
        <v>1</v>
      </c>
      <c r="M1831">
        <f>Parameters!$B$4/53*(1+Parameters!$C$5*COS(2*PI()*(C1831-1)/53+Parameters!$C$6))</f>
        <v>4716981.1320754718</v>
      </c>
      <c r="N1831">
        <f t="shared" si="230"/>
        <v>0</v>
      </c>
      <c r="O1831" s="4">
        <v>202.11699999999999</v>
      </c>
      <c r="P1831">
        <f t="shared" si="231"/>
        <v>0.99649456682509308</v>
      </c>
    </row>
    <row r="1832" spans="1:16" x14ac:dyDescent="0.3">
      <c r="A1832">
        <v>12804</v>
      </c>
      <c r="B1832" s="1">
        <f t="shared" si="224"/>
        <v>56634</v>
      </c>
      <c r="C1832">
        <f t="shared" si="225"/>
        <v>4</v>
      </c>
      <c r="D1832" s="2">
        <f t="shared" si="226"/>
        <v>1</v>
      </c>
      <c r="E1832" s="4">
        <v>24.7</v>
      </c>
      <c r="F1832">
        <v>24.7</v>
      </c>
      <c r="G1832">
        <f t="shared" si="227"/>
        <v>19.606999999999999</v>
      </c>
      <c r="H1832">
        <f t="shared" si="228"/>
        <v>1</v>
      </c>
      <c r="I1832">
        <f>Parameters!$B$1*H1832^(1/Parameters!$B$2)</f>
        <v>2.0499999999999998</v>
      </c>
      <c r="J1832" s="4">
        <v>9.2590000000000003</v>
      </c>
      <c r="K1832" s="5">
        <v>177.41399999999999</v>
      </c>
      <c r="L1832">
        <f t="shared" si="229"/>
        <v>1</v>
      </c>
      <c r="M1832">
        <f>Parameters!$B$4/53*(1+Parameters!$C$5*COS(2*PI()*(C1832-1)/53+Parameters!$C$6))</f>
        <v>4716981.1320754718</v>
      </c>
      <c r="N1832">
        <f t="shared" si="230"/>
        <v>0</v>
      </c>
      <c r="O1832" s="4">
        <v>202.11699999999999</v>
      </c>
      <c r="P1832">
        <f t="shared" si="231"/>
        <v>0.99649456682509308</v>
      </c>
    </row>
    <row r="1833" spans="1:16" x14ac:dyDescent="0.3">
      <c r="A1833">
        <v>12811</v>
      </c>
      <c r="B1833" s="1">
        <f t="shared" si="224"/>
        <v>56641</v>
      </c>
      <c r="C1833">
        <f t="shared" si="225"/>
        <v>5</v>
      </c>
      <c r="D1833" s="2">
        <f t="shared" si="226"/>
        <v>1</v>
      </c>
      <c r="E1833" s="4">
        <v>24.7</v>
      </c>
      <c r="F1833">
        <v>24.7</v>
      </c>
      <c r="G1833">
        <f t="shared" si="227"/>
        <v>19.606999999999999</v>
      </c>
      <c r="H1833">
        <f t="shared" si="228"/>
        <v>1</v>
      </c>
      <c r="I1833">
        <f>Parameters!$B$1*H1833^(1/Parameters!$B$2)</f>
        <v>2.0499999999999998</v>
      </c>
      <c r="J1833" s="4">
        <v>9.2590000000000003</v>
      </c>
      <c r="K1833" s="5">
        <v>110.60599999999999</v>
      </c>
      <c r="L1833">
        <f t="shared" si="229"/>
        <v>1</v>
      </c>
      <c r="M1833">
        <f>Parameters!$B$4/53*(1+Parameters!$C$5*COS(2*PI()*(C1833-1)/53+Parameters!$C$6))</f>
        <v>4716981.1320754718</v>
      </c>
      <c r="N1833">
        <f t="shared" si="230"/>
        <v>0</v>
      </c>
      <c r="O1833" s="4">
        <v>202.11699999999999</v>
      </c>
      <c r="P1833">
        <f t="shared" si="231"/>
        <v>0.99649456682509308</v>
      </c>
    </row>
    <row r="1834" spans="1:16" x14ac:dyDescent="0.3">
      <c r="A1834">
        <v>12818</v>
      </c>
      <c r="B1834" s="1">
        <f t="shared" si="224"/>
        <v>56648</v>
      </c>
      <c r="C1834">
        <f t="shared" si="225"/>
        <v>6</v>
      </c>
      <c r="D1834" s="2">
        <f t="shared" si="226"/>
        <v>2</v>
      </c>
      <c r="E1834" s="4">
        <v>24.4</v>
      </c>
      <c r="F1834">
        <v>24.4</v>
      </c>
      <c r="G1834">
        <f t="shared" si="227"/>
        <v>19.306999999999999</v>
      </c>
      <c r="H1834">
        <f t="shared" si="228"/>
        <v>1</v>
      </c>
      <c r="I1834">
        <f>Parameters!$B$1*H1834^(1/Parameters!$B$2)</f>
        <v>2.0499999999999998</v>
      </c>
      <c r="J1834" s="4">
        <v>9.2590000000000003</v>
      </c>
      <c r="K1834" s="5">
        <v>136.67099999999999</v>
      </c>
      <c r="L1834">
        <f t="shared" si="229"/>
        <v>1</v>
      </c>
      <c r="M1834">
        <f>Parameters!$B$4/53*(1+Parameters!$C$5*COS(2*PI()*(C1834-1)/53+Parameters!$C$6))</f>
        <v>4716981.1320754718</v>
      </c>
      <c r="N1834">
        <f t="shared" si="230"/>
        <v>0</v>
      </c>
      <c r="O1834" s="4">
        <v>202.126</v>
      </c>
      <c r="P1834">
        <f t="shared" si="231"/>
        <v>0.9965389393969275</v>
      </c>
    </row>
    <row r="1835" spans="1:16" x14ac:dyDescent="0.3">
      <c r="A1835">
        <v>12825</v>
      </c>
      <c r="B1835" s="1">
        <f t="shared" si="224"/>
        <v>56655</v>
      </c>
      <c r="C1835">
        <f t="shared" si="225"/>
        <v>7</v>
      </c>
      <c r="D1835" s="2">
        <f t="shared" si="226"/>
        <v>2</v>
      </c>
      <c r="E1835" s="4">
        <v>24.4</v>
      </c>
      <c r="F1835">
        <v>24.4</v>
      </c>
      <c r="G1835">
        <f t="shared" si="227"/>
        <v>19.306999999999999</v>
      </c>
      <c r="H1835">
        <f t="shared" si="228"/>
        <v>1</v>
      </c>
      <c r="I1835">
        <f>Parameters!$B$1*H1835^(1/Parameters!$B$2)</f>
        <v>2.0499999999999998</v>
      </c>
      <c r="J1835" s="4">
        <v>9.2590000000000003</v>
      </c>
      <c r="K1835" s="5">
        <v>96.956000000000003</v>
      </c>
      <c r="L1835">
        <f t="shared" si="229"/>
        <v>1</v>
      </c>
      <c r="M1835">
        <f>Parameters!$B$4/53*(1+Parameters!$C$5*COS(2*PI()*(C1835-1)/53+Parameters!$C$6))</f>
        <v>4716981.1320754718</v>
      </c>
      <c r="N1835">
        <f t="shared" si="230"/>
        <v>0</v>
      </c>
      <c r="O1835" s="4">
        <v>202.126</v>
      </c>
      <c r="P1835">
        <f t="shared" si="231"/>
        <v>0.9965389393969275</v>
      </c>
    </row>
    <row r="1836" spans="1:16" x14ac:dyDescent="0.3">
      <c r="A1836">
        <v>12832</v>
      </c>
      <c r="B1836" s="1">
        <f t="shared" si="224"/>
        <v>56662</v>
      </c>
      <c r="C1836">
        <f t="shared" si="225"/>
        <v>8</v>
      </c>
      <c r="D1836" s="2">
        <f t="shared" si="226"/>
        <v>2</v>
      </c>
      <c r="E1836" s="4">
        <v>24.4</v>
      </c>
      <c r="F1836">
        <v>24.4</v>
      </c>
      <c r="G1836">
        <f t="shared" si="227"/>
        <v>19.306999999999999</v>
      </c>
      <c r="H1836">
        <f t="shared" si="228"/>
        <v>1</v>
      </c>
      <c r="I1836">
        <f>Parameters!$B$1*H1836^(1/Parameters!$B$2)</f>
        <v>2.0499999999999998</v>
      </c>
      <c r="J1836" s="4">
        <v>9.2590000000000003</v>
      </c>
      <c r="K1836" s="5">
        <v>76.994</v>
      </c>
      <c r="L1836">
        <f t="shared" si="229"/>
        <v>1</v>
      </c>
      <c r="M1836">
        <f>Parameters!$B$4/53*(1+Parameters!$C$5*COS(2*PI()*(C1836-1)/53+Parameters!$C$6))</f>
        <v>4716981.1320754718</v>
      </c>
      <c r="N1836">
        <f t="shared" si="230"/>
        <v>0</v>
      </c>
      <c r="O1836" s="4">
        <v>202.126</v>
      </c>
      <c r="P1836">
        <f t="shared" si="231"/>
        <v>0.9965389393969275</v>
      </c>
    </row>
    <row r="1837" spans="1:16" x14ac:dyDescent="0.3">
      <c r="A1837">
        <v>12839</v>
      </c>
      <c r="B1837" s="1">
        <f t="shared" si="224"/>
        <v>56669</v>
      </c>
      <c r="C1837">
        <f t="shared" si="225"/>
        <v>9</v>
      </c>
      <c r="D1837" s="2">
        <f t="shared" si="226"/>
        <v>2</v>
      </c>
      <c r="E1837" s="4">
        <v>24.4</v>
      </c>
      <c r="F1837">
        <v>24.4</v>
      </c>
      <c r="G1837">
        <f t="shared" si="227"/>
        <v>19.306999999999999</v>
      </c>
      <c r="H1837">
        <f t="shared" si="228"/>
        <v>1</v>
      </c>
      <c r="I1837">
        <f>Parameters!$B$1*H1837^(1/Parameters!$B$2)</f>
        <v>2.0499999999999998</v>
      </c>
      <c r="J1837" s="4">
        <v>9.2590000000000003</v>
      </c>
      <c r="K1837" s="5">
        <v>71.287999999999997</v>
      </c>
      <c r="L1837">
        <f t="shared" si="229"/>
        <v>1</v>
      </c>
      <c r="M1837">
        <f>Parameters!$B$4/53*(1+Parameters!$C$5*COS(2*PI()*(C1837-1)/53+Parameters!$C$6))</f>
        <v>4716981.1320754718</v>
      </c>
      <c r="N1837">
        <f t="shared" si="230"/>
        <v>0</v>
      </c>
      <c r="O1837" s="4">
        <v>202.126</v>
      </c>
      <c r="P1837">
        <f t="shared" si="231"/>
        <v>0.9965389393969275</v>
      </c>
    </row>
    <row r="1838" spans="1:16" x14ac:dyDescent="0.3">
      <c r="A1838">
        <v>12846</v>
      </c>
      <c r="B1838" s="1">
        <f t="shared" si="224"/>
        <v>56676</v>
      </c>
      <c r="C1838">
        <f t="shared" si="225"/>
        <v>10</v>
      </c>
      <c r="D1838" s="2">
        <f t="shared" si="226"/>
        <v>3</v>
      </c>
      <c r="E1838" s="4">
        <v>24.1</v>
      </c>
      <c r="F1838">
        <v>24.1</v>
      </c>
      <c r="G1838">
        <f t="shared" si="227"/>
        <v>19.007000000000001</v>
      </c>
      <c r="H1838">
        <f t="shared" si="228"/>
        <v>1</v>
      </c>
      <c r="I1838">
        <f>Parameters!$B$1*H1838^(1/Parameters!$B$2)</f>
        <v>2.0499999999999998</v>
      </c>
      <c r="J1838" s="4">
        <v>9.2590000000000003</v>
      </c>
      <c r="K1838" s="5">
        <v>64.438000000000002</v>
      </c>
      <c r="L1838">
        <f t="shared" si="229"/>
        <v>1</v>
      </c>
      <c r="M1838">
        <f>Parameters!$B$4/53*(1+Parameters!$C$5*COS(2*PI()*(C1838-1)/53+Parameters!$C$6))</f>
        <v>4716981.1320754718</v>
      </c>
      <c r="N1838">
        <f t="shared" si="230"/>
        <v>0</v>
      </c>
      <c r="O1838" s="4">
        <v>202.13</v>
      </c>
      <c r="P1838">
        <f t="shared" si="231"/>
        <v>0.99655866053996489</v>
      </c>
    </row>
    <row r="1839" spans="1:16" x14ac:dyDescent="0.3">
      <c r="A1839">
        <v>12853</v>
      </c>
      <c r="B1839" s="1">
        <f t="shared" si="224"/>
        <v>56683</v>
      </c>
      <c r="C1839">
        <f t="shared" si="225"/>
        <v>11</v>
      </c>
      <c r="D1839" s="2">
        <f t="shared" si="226"/>
        <v>3</v>
      </c>
      <c r="E1839" s="4">
        <v>24.1</v>
      </c>
      <c r="F1839">
        <v>24.1</v>
      </c>
      <c r="G1839">
        <f t="shared" si="227"/>
        <v>19.007000000000001</v>
      </c>
      <c r="H1839">
        <f t="shared" si="228"/>
        <v>1</v>
      </c>
      <c r="I1839">
        <f>Parameters!$B$1*H1839^(1/Parameters!$B$2)</f>
        <v>2.0499999999999998</v>
      </c>
      <c r="J1839" s="4">
        <v>9.2590000000000003</v>
      </c>
      <c r="K1839" s="5">
        <v>51.231999999999999</v>
      </c>
      <c r="L1839">
        <f t="shared" si="229"/>
        <v>1</v>
      </c>
      <c r="M1839">
        <f>Parameters!$B$4/53*(1+Parameters!$C$5*COS(2*PI()*(C1839-1)/53+Parameters!$C$6))</f>
        <v>4716981.1320754718</v>
      </c>
      <c r="N1839">
        <f t="shared" si="230"/>
        <v>0</v>
      </c>
      <c r="O1839" s="4">
        <v>202.13</v>
      </c>
      <c r="P1839">
        <f t="shared" si="231"/>
        <v>0.99655866053996489</v>
      </c>
    </row>
    <row r="1840" spans="1:16" x14ac:dyDescent="0.3">
      <c r="A1840">
        <v>12860</v>
      </c>
      <c r="B1840" s="1">
        <f t="shared" si="224"/>
        <v>56690</v>
      </c>
      <c r="C1840">
        <f t="shared" si="225"/>
        <v>12</v>
      </c>
      <c r="D1840" s="2">
        <f t="shared" si="226"/>
        <v>3</v>
      </c>
      <c r="E1840" s="4">
        <v>24.1</v>
      </c>
      <c r="F1840">
        <v>24.1</v>
      </c>
      <c r="G1840">
        <f t="shared" si="227"/>
        <v>19.007000000000001</v>
      </c>
      <c r="H1840">
        <f t="shared" si="228"/>
        <v>1</v>
      </c>
      <c r="I1840">
        <f>Parameters!$B$1*H1840^(1/Parameters!$B$2)</f>
        <v>2.0499999999999998</v>
      </c>
      <c r="J1840" s="4">
        <v>9.2590000000000003</v>
      </c>
      <c r="K1840" s="5">
        <v>45.082999999999998</v>
      </c>
      <c r="L1840">
        <f t="shared" si="229"/>
        <v>1</v>
      </c>
      <c r="M1840">
        <f>Parameters!$B$4/53*(1+Parameters!$C$5*COS(2*PI()*(C1840-1)/53+Parameters!$C$6))</f>
        <v>4716981.1320754718</v>
      </c>
      <c r="N1840">
        <f t="shared" si="230"/>
        <v>0</v>
      </c>
      <c r="O1840" s="4">
        <v>202.13</v>
      </c>
      <c r="P1840">
        <f t="shared" si="231"/>
        <v>0.99655866053996489</v>
      </c>
    </row>
    <row r="1841" spans="1:16" x14ac:dyDescent="0.3">
      <c r="A1841">
        <v>12867</v>
      </c>
      <c r="B1841" s="1">
        <f t="shared" si="224"/>
        <v>56697</v>
      </c>
      <c r="C1841">
        <f t="shared" si="225"/>
        <v>13</v>
      </c>
      <c r="D1841" s="2">
        <f t="shared" si="226"/>
        <v>3</v>
      </c>
      <c r="E1841" s="4">
        <v>24.1</v>
      </c>
      <c r="F1841">
        <v>24.1</v>
      </c>
      <c r="G1841">
        <f t="shared" si="227"/>
        <v>19.007000000000001</v>
      </c>
      <c r="H1841">
        <f t="shared" si="228"/>
        <v>1</v>
      </c>
      <c r="I1841">
        <f>Parameters!$B$1*H1841^(1/Parameters!$B$2)</f>
        <v>2.0499999999999998</v>
      </c>
      <c r="J1841" s="4">
        <v>9.2590000000000003</v>
      </c>
      <c r="K1841" s="5">
        <v>94.105999999999995</v>
      </c>
      <c r="L1841">
        <f t="shared" si="229"/>
        <v>1</v>
      </c>
      <c r="M1841">
        <f>Parameters!$B$4/53*(1+Parameters!$C$5*COS(2*PI()*(C1841-1)/53+Parameters!$C$6))</f>
        <v>4716981.1320754718</v>
      </c>
      <c r="N1841">
        <f t="shared" si="230"/>
        <v>0</v>
      </c>
      <c r="O1841" s="4">
        <v>202.13</v>
      </c>
      <c r="P1841">
        <f t="shared" si="231"/>
        <v>0.99655866053996489</v>
      </c>
    </row>
    <row r="1842" spans="1:16" x14ac:dyDescent="0.3">
      <c r="A1842">
        <v>12874</v>
      </c>
      <c r="B1842" s="1">
        <f t="shared" si="224"/>
        <v>56704</v>
      </c>
      <c r="C1842">
        <f t="shared" si="225"/>
        <v>14</v>
      </c>
      <c r="D1842" s="2">
        <f t="shared" si="226"/>
        <v>3</v>
      </c>
      <c r="E1842" s="4">
        <v>24.1</v>
      </c>
      <c r="F1842">
        <v>24.1</v>
      </c>
      <c r="G1842">
        <f t="shared" si="227"/>
        <v>19.007000000000001</v>
      </c>
      <c r="H1842">
        <f t="shared" si="228"/>
        <v>1</v>
      </c>
      <c r="I1842">
        <f>Parameters!$B$1*H1842^(1/Parameters!$B$2)</f>
        <v>2.0499999999999998</v>
      </c>
      <c r="J1842" s="4">
        <v>9.2590000000000003</v>
      </c>
      <c r="K1842" s="5">
        <v>54.274999999999999</v>
      </c>
      <c r="L1842">
        <f t="shared" si="229"/>
        <v>1</v>
      </c>
      <c r="M1842">
        <f>Parameters!$B$4/53*(1+Parameters!$C$5*COS(2*PI()*(C1842-1)/53+Parameters!$C$6))</f>
        <v>4716981.1320754718</v>
      </c>
      <c r="N1842">
        <f t="shared" si="230"/>
        <v>0</v>
      </c>
      <c r="O1842" s="4">
        <v>202.13</v>
      </c>
      <c r="P1842">
        <f t="shared" si="231"/>
        <v>0.99655866053996489</v>
      </c>
    </row>
    <row r="1843" spans="1:16" x14ac:dyDescent="0.3">
      <c r="A1843">
        <v>12881</v>
      </c>
      <c r="B1843" s="1">
        <f t="shared" si="224"/>
        <v>56711</v>
      </c>
      <c r="C1843">
        <f t="shared" si="225"/>
        <v>15</v>
      </c>
      <c r="D1843" s="2">
        <f t="shared" si="226"/>
        <v>4</v>
      </c>
      <c r="E1843" s="4">
        <v>24.1</v>
      </c>
      <c r="F1843">
        <v>24.1</v>
      </c>
      <c r="G1843">
        <f t="shared" si="227"/>
        <v>19.007000000000001</v>
      </c>
      <c r="H1843">
        <f t="shared" si="228"/>
        <v>1</v>
      </c>
      <c r="I1843">
        <f>Parameters!$B$1*H1843^(1/Parameters!$B$2)</f>
        <v>2.0499999999999998</v>
      </c>
      <c r="J1843" s="4">
        <v>9.2590000000000003</v>
      </c>
      <c r="K1843" s="5">
        <v>45.341000000000001</v>
      </c>
      <c r="L1843">
        <f t="shared" si="229"/>
        <v>1</v>
      </c>
      <c r="M1843">
        <f>Parameters!$B$4/53*(1+Parameters!$C$5*COS(2*PI()*(C1843-1)/53+Parameters!$C$6))</f>
        <v>4716981.1320754718</v>
      </c>
      <c r="N1843">
        <f t="shared" si="230"/>
        <v>0</v>
      </c>
      <c r="O1843" s="4">
        <v>202.12700000000001</v>
      </c>
      <c r="P1843">
        <f t="shared" si="231"/>
        <v>0.99654386968268682</v>
      </c>
    </row>
    <row r="1844" spans="1:16" x14ac:dyDescent="0.3">
      <c r="A1844">
        <v>12888</v>
      </c>
      <c r="B1844" s="1">
        <f t="shared" si="224"/>
        <v>56718</v>
      </c>
      <c r="C1844">
        <f t="shared" si="225"/>
        <v>16</v>
      </c>
      <c r="D1844" s="2">
        <f t="shared" si="226"/>
        <v>4</v>
      </c>
      <c r="E1844" s="4">
        <v>24.1</v>
      </c>
      <c r="F1844">
        <v>24.1</v>
      </c>
      <c r="G1844">
        <f t="shared" si="227"/>
        <v>19.007000000000001</v>
      </c>
      <c r="H1844">
        <f t="shared" si="228"/>
        <v>1</v>
      </c>
      <c r="I1844">
        <f>Parameters!$B$1*H1844^(1/Parameters!$B$2)</f>
        <v>2.0499999999999998</v>
      </c>
      <c r="J1844" s="4">
        <v>9.2590000000000003</v>
      </c>
      <c r="K1844" s="5">
        <v>34.436999999999998</v>
      </c>
      <c r="L1844">
        <f t="shared" si="229"/>
        <v>1</v>
      </c>
      <c r="M1844">
        <f>Parameters!$B$4/53*(1+Parameters!$C$5*COS(2*PI()*(C1844-1)/53+Parameters!$C$6))</f>
        <v>4716981.1320754718</v>
      </c>
      <c r="N1844">
        <f t="shared" si="230"/>
        <v>0</v>
      </c>
      <c r="O1844" s="4">
        <v>202.12700000000001</v>
      </c>
      <c r="P1844">
        <f t="shared" si="231"/>
        <v>0.99654386968268682</v>
      </c>
    </row>
    <row r="1845" spans="1:16" x14ac:dyDescent="0.3">
      <c r="A1845">
        <v>12895</v>
      </c>
      <c r="B1845" s="1">
        <f t="shared" si="224"/>
        <v>56725</v>
      </c>
      <c r="C1845">
        <f t="shared" si="225"/>
        <v>17</v>
      </c>
      <c r="D1845" s="2">
        <f t="shared" si="226"/>
        <v>4</v>
      </c>
      <c r="E1845" s="4">
        <v>24.1</v>
      </c>
      <c r="F1845">
        <v>24.1</v>
      </c>
      <c r="G1845">
        <f t="shared" si="227"/>
        <v>19.007000000000001</v>
      </c>
      <c r="H1845">
        <f t="shared" si="228"/>
        <v>1</v>
      </c>
      <c r="I1845">
        <f>Parameters!$B$1*H1845^(1/Parameters!$B$2)</f>
        <v>2.0499999999999998</v>
      </c>
      <c r="J1845" s="4">
        <v>9.2590000000000003</v>
      </c>
      <c r="K1845" s="5">
        <v>29.216000000000001</v>
      </c>
      <c r="L1845">
        <f t="shared" si="229"/>
        <v>1</v>
      </c>
      <c r="M1845">
        <f>Parameters!$B$4/53*(1+Parameters!$C$5*COS(2*PI()*(C1845-1)/53+Parameters!$C$6))</f>
        <v>4716981.1320754718</v>
      </c>
      <c r="N1845">
        <f t="shared" si="230"/>
        <v>0</v>
      </c>
      <c r="O1845" s="4">
        <v>202.12700000000001</v>
      </c>
      <c r="P1845">
        <f t="shared" si="231"/>
        <v>0.99654386968268682</v>
      </c>
    </row>
    <row r="1846" spans="1:16" x14ac:dyDescent="0.3">
      <c r="A1846">
        <v>12902</v>
      </c>
      <c r="B1846" s="1">
        <f t="shared" si="224"/>
        <v>56732</v>
      </c>
      <c r="C1846">
        <f t="shared" si="225"/>
        <v>18</v>
      </c>
      <c r="D1846" s="2">
        <f t="shared" si="226"/>
        <v>4</v>
      </c>
      <c r="E1846" s="4">
        <v>24.1</v>
      </c>
      <c r="F1846">
        <v>24.1</v>
      </c>
      <c r="G1846">
        <f t="shared" si="227"/>
        <v>19.007000000000001</v>
      </c>
      <c r="H1846">
        <f t="shared" si="228"/>
        <v>1</v>
      </c>
      <c r="I1846">
        <f>Parameters!$B$1*H1846^(1/Parameters!$B$2)</f>
        <v>2.0499999999999998</v>
      </c>
      <c r="J1846" s="4">
        <v>9.2590000000000003</v>
      </c>
      <c r="K1846" s="5">
        <v>29.495000000000001</v>
      </c>
      <c r="L1846">
        <f t="shared" si="229"/>
        <v>1</v>
      </c>
      <c r="M1846">
        <f>Parameters!$B$4/53*(1+Parameters!$C$5*COS(2*PI()*(C1846-1)/53+Parameters!$C$6))</f>
        <v>4716981.1320754718</v>
      </c>
      <c r="N1846">
        <f t="shared" si="230"/>
        <v>0</v>
      </c>
      <c r="O1846" s="4">
        <v>202.12700000000001</v>
      </c>
      <c r="P1846">
        <f t="shared" si="231"/>
        <v>0.99654386968268682</v>
      </c>
    </row>
    <row r="1847" spans="1:16" x14ac:dyDescent="0.3">
      <c r="A1847">
        <v>12909</v>
      </c>
      <c r="B1847" s="1">
        <f t="shared" si="224"/>
        <v>56739</v>
      </c>
      <c r="C1847">
        <f t="shared" si="225"/>
        <v>19</v>
      </c>
      <c r="D1847" s="2">
        <f t="shared" si="226"/>
        <v>5</v>
      </c>
      <c r="E1847" s="4">
        <v>25.1</v>
      </c>
      <c r="F1847">
        <v>25.1</v>
      </c>
      <c r="G1847">
        <f t="shared" si="227"/>
        <v>20.007000000000001</v>
      </c>
      <c r="H1847">
        <f t="shared" si="228"/>
        <v>1</v>
      </c>
      <c r="I1847">
        <f>Parameters!$B$1*H1847^(1/Parameters!$B$2)</f>
        <v>2.0499999999999998</v>
      </c>
      <c r="J1847" s="4">
        <v>9.2590000000000003</v>
      </c>
      <c r="K1847" s="5">
        <v>26.655999999999999</v>
      </c>
      <c r="L1847">
        <f t="shared" si="229"/>
        <v>1</v>
      </c>
      <c r="M1847">
        <f>Parameters!$B$4/53*(1+Parameters!$C$5*COS(2*PI()*(C1847-1)/53+Parameters!$C$6))</f>
        <v>4716981.1320754718</v>
      </c>
      <c r="N1847">
        <f t="shared" si="230"/>
        <v>0</v>
      </c>
      <c r="O1847" s="4">
        <v>202.08600000000001</v>
      </c>
      <c r="P1847">
        <f t="shared" si="231"/>
        <v>0.99634172796655296</v>
      </c>
    </row>
    <row r="1848" spans="1:16" x14ac:dyDescent="0.3">
      <c r="A1848">
        <v>12916</v>
      </c>
      <c r="B1848" s="1">
        <f t="shared" si="224"/>
        <v>56746</v>
      </c>
      <c r="C1848">
        <f t="shared" si="225"/>
        <v>20</v>
      </c>
      <c r="D1848" s="2">
        <f t="shared" si="226"/>
        <v>5</v>
      </c>
      <c r="E1848" s="4">
        <v>25.1</v>
      </c>
      <c r="F1848">
        <v>25.1</v>
      </c>
      <c r="G1848">
        <f t="shared" si="227"/>
        <v>20.007000000000001</v>
      </c>
      <c r="H1848">
        <f t="shared" si="228"/>
        <v>1</v>
      </c>
      <c r="I1848">
        <f>Parameters!$B$1*H1848^(1/Parameters!$B$2)</f>
        <v>2.0499999999999998</v>
      </c>
      <c r="J1848" s="4">
        <v>9.2590000000000003</v>
      </c>
      <c r="K1848" s="5">
        <v>40.789000000000001</v>
      </c>
      <c r="L1848">
        <f t="shared" si="229"/>
        <v>1</v>
      </c>
      <c r="M1848">
        <f>Parameters!$B$4/53*(1+Parameters!$C$5*COS(2*PI()*(C1848-1)/53+Parameters!$C$6))</f>
        <v>4716981.1320754718</v>
      </c>
      <c r="N1848">
        <f t="shared" si="230"/>
        <v>0</v>
      </c>
      <c r="O1848" s="4">
        <v>202.08600000000001</v>
      </c>
      <c r="P1848">
        <f t="shared" si="231"/>
        <v>0.99634172796655296</v>
      </c>
    </row>
    <row r="1849" spans="1:16" x14ac:dyDescent="0.3">
      <c r="A1849">
        <v>12923</v>
      </c>
      <c r="B1849" s="1">
        <f t="shared" si="224"/>
        <v>56753</v>
      </c>
      <c r="C1849">
        <f t="shared" si="225"/>
        <v>21</v>
      </c>
      <c r="D1849" s="2">
        <f t="shared" si="226"/>
        <v>5</v>
      </c>
      <c r="E1849" s="4">
        <v>25.1</v>
      </c>
      <c r="F1849">
        <v>25.1</v>
      </c>
      <c r="G1849">
        <f t="shared" si="227"/>
        <v>20.007000000000001</v>
      </c>
      <c r="H1849">
        <f t="shared" si="228"/>
        <v>1</v>
      </c>
      <c r="I1849">
        <f>Parameters!$B$1*H1849^(1/Parameters!$B$2)</f>
        <v>2.0499999999999998</v>
      </c>
      <c r="J1849" s="4">
        <v>9.2590000000000003</v>
      </c>
      <c r="K1849" s="5">
        <v>69.909000000000006</v>
      </c>
      <c r="L1849">
        <f t="shared" si="229"/>
        <v>1</v>
      </c>
      <c r="M1849">
        <f>Parameters!$B$4/53*(1+Parameters!$C$5*COS(2*PI()*(C1849-1)/53+Parameters!$C$6))</f>
        <v>4716981.1320754718</v>
      </c>
      <c r="N1849">
        <f t="shared" si="230"/>
        <v>0</v>
      </c>
      <c r="O1849" s="4">
        <v>202.08600000000001</v>
      </c>
      <c r="P1849">
        <f t="shared" si="231"/>
        <v>0.99634172796655296</v>
      </c>
    </row>
    <row r="1850" spans="1:16" x14ac:dyDescent="0.3">
      <c r="A1850">
        <v>12930</v>
      </c>
      <c r="B1850" s="1">
        <f t="shared" si="224"/>
        <v>56760</v>
      </c>
      <c r="C1850">
        <f t="shared" si="225"/>
        <v>22</v>
      </c>
      <c r="D1850" s="2">
        <f t="shared" si="226"/>
        <v>5</v>
      </c>
      <c r="E1850" s="4">
        <v>25.1</v>
      </c>
      <c r="F1850">
        <v>25.1</v>
      </c>
      <c r="G1850">
        <f t="shared" si="227"/>
        <v>20.007000000000001</v>
      </c>
      <c r="H1850">
        <f t="shared" si="228"/>
        <v>1</v>
      </c>
      <c r="I1850">
        <f>Parameters!$B$1*H1850^(1/Parameters!$B$2)</f>
        <v>2.0499999999999998</v>
      </c>
      <c r="J1850" s="4">
        <v>9.2590000000000003</v>
      </c>
      <c r="K1850" s="5">
        <v>83.587000000000003</v>
      </c>
      <c r="L1850">
        <f t="shared" si="229"/>
        <v>1</v>
      </c>
      <c r="M1850">
        <f>Parameters!$B$4/53*(1+Parameters!$C$5*COS(2*PI()*(C1850-1)/53+Parameters!$C$6))</f>
        <v>4716981.1320754718</v>
      </c>
      <c r="N1850">
        <f t="shared" si="230"/>
        <v>0</v>
      </c>
      <c r="O1850" s="4">
        <v>202.08600000000001</v>
      </c>
      <c r="P1850">
        <f t="shared" si="231"/>
        <v>0.99634172796655296</v>
      </c>
    </row>
    <row r="1851" spans="1:16" x14ac:dyDescent="0.3">
      <c r="A1851">
        <v>12937</v>
      </c>
      <c r="B1851" s="1">
        <f t="shared" si="224"/>
        <v>56767</v>
      </c>
      <c r="C1851">
        <f t="shared" si="225"/>
        <v>23</v>
      </c>
      <c r="D1851" s="2">
        <f t="shared" si="226"/>
        <v>6</v>
      </c>
      <c r="E1851" s="4">
        <v>25.3</v>
      </c>
      <c r="F1851">
        <v>25.3</v>
      </c>
      <c r="G1851">
        <f t="shared" si="227"/>
        <v>20.207000000000001</v>
      </c>
      <c r="H1851">
        <f t="shared" si="228"/>
        <v>1</v>
      </c>
      <c r="I1851">
        <f>Parameters!$B$1*H1851^(1/Parameters!$B$2)</f>
        <v>2.0499999999999998</v>
      </c>
      <c r="J1851" s="4">
        <v>9.2590000000000003</v>
      </c>
      <c r="K1851" s="5">
        <v>64.927000000000007</v>
      </c>
      <c r="L1851">
        <f t="shared" si="229"/>
        <v>1</v>
      </c>
      <c r="M1851">
        <f>Parameters!$B$4/53*(1+Parameters!$C$5*COS(2*PI()*(C1851-1)/53+Parameters!$C$6))</f>
        <v>4716981.1320754718</v>
      </c>
      <c r="N1851">
        <f t="shared" si="230"/>
        <v>0</v>
      </c>
      <c r="O1851" s="4">
        <v>202.07</v>
      </c>
      <c r="P1851">
        <f t="shared" si="231"/>
        <v>0.99626284339440307</v>
      </c>
    </row>
    <row r="1852" spans="1:16" x14ac:dyDescent="0.3">
      <c r="A1852">
        <v>12944</v>
      </c>
      <c r="B1852" s="1">
        <f t="shared" si="224"/>
        <v>56774</v>
      </c>
      <c r="C1852">
        <f t="shared" si="225"/>
        <v>24</v>
      </c>
      <c r="D1852" s="2">
        <f t="shared" si="226"/>
        <v>6</v>
      </c>
      <c r="E1852" s="4">
        <v>25.3</v>
      </c>
      <c r="F1852">
        <v>25.3</v>
      </c>
      <c r="G1852">
        <f t="shared" si="227"/>
        <v>20.207000000000001</v>
      </c>
      <c r="H1852">
        <f t="shared" si="228"/>
        <v>1</v>
      </c>
      <c r="I1852">
        <f>Parameters!$B$1*H1852^(1/Parameters!$B$2)</f>
        <v>2.0499999999999998</v>
      </c>
      <c r="J1852" s="4">
        <v>9.2590000000000003</v>
      </c>
      <c r="K1852" s="5">
        <v>87.772999999999996</v>
      </c>
      <c r="L1852">
        <f t="shared" si="229"/>
        <v>1</v>
      </c>
      <c r="M1852">
        <f>Parameters!$B$4/53*(1+Parameters!$C$5*COS(2*PI()*(C1852-1)/53+Parameters!$C$6))</f>
        <v>4716981.1320754718</v>
      </c>
      <c r="N1852">
        <f t="shared" si="230"/>
        <v>0</v>
      </c>
      <c r="O1852" s="4">
        <v>202.07</v>
      </c>
      <c r="P1852">
        <f t="shared" si="231"/>
        <v>0.99626284339440307</v>
      </c>
    </row>
    <row r="1853" spans="1:16" x14ac:dyDescent="0.3">
      <c r="A1853">
        <v>12951</v>
      </c>
      <c r="B1853" s="1">
        <f t="shared" si="224"/>
        <v>56781</v>
      </c>
      <c r="C1853">
        <f t="shared" si="225"/>
        <v>25</v>
      </c>
      <c r="D1853" s="2">
        <f t="shared" si="226"/>
        <v>6</v>
      </c>
      <c r="E1853" s="4">
        <v>25.3</v>
      </c>
      <c r="F1853">
        <v>25.3</v>
      </c>
      <c r="G1853">
        <f t="shared" si="227"/>
        <v>20.207000000000001</v>
      </c>
      <c r="H1853">
        <f t="shared" si="228"/>
        <v>1</v>
      </c>
      <c r="I1853">
        <f>Parameters!$B$1*H1853^(1/Parameters!$B$2)</f>
        <v>2.0499999999999998</v>
      </c>
      <c r="J1853" s="4">
        <v>9.2590000000000003</v>
      </c>
      <c r="K1853" s="5">
        <v>40.67</v>
      </c>
      <c r="L1853">
        <f t="shared" si="229"/>
        <v>1</v>
      </c>
      <c r="M1853">
        <f>Parameters!$B$4/53*(1+Parameters!$C$5*COS(2*PI()*(C1853-1)/53+Parameters!$C$6))</f>
        <v>4716981.1320754718</v>
      </c>
      <c r="N1853">
        <f t="shared" si="230"/>
        <v>0</v>
      </c>
      <c r="O1853" s="4">
        <v>202.07</v>
      </c>
      <c r="P1853">
        <f t="shared" si="231"/>
        <v>0.99626284339440307</v>
      </c>
    </row>
    <row r="1854" spans="1:16" x14ac:dyDescent="0.3">
      <c r="A1854">
        <v>12958</v>
      </c>
      <c r="B1854" s="1">
        <f t="shared" si="224"/>
        <v>56788</v>
      </c>
      <c r="C1854">
        <f t="shared" si="225"/>
        <v>26</v>
      </c>
      <c r="D1854" s="2">
        <f t="shared" si="226"/>
        <v>6</v>
      </c>
      <c r="E1854" s="4">
        <v>25.3</v>
      </c>
      <c r="F1854">
        <v>25.3</v>
      </c>
      <c r="G1854">
        <f t="shared" si="227"/>
        <v>20.207000000000001</v>
      </c>
      <c r="H1854">
        <f t="shared" si="228"/>
        <v>1</v>
      </c>
      <c r="I1854">
        <f>Parameters!$B$1*H1854^(1/Parameters!$B$2)</f>
        <v>2.0499999999999998</v>
      </c>
      <c r="J1854" s="4">
        <v>9.2590000000000003</v>
      </c>
      <c r="K1854" s="5">
        <v>27.45</v>
      </c>
      <c r="L1854">
        <f t="shared" si="229"/>
        <v>1</v>
      </c>
      <c r="M1854">
        <f>Parameters!$B$4/53*(1+Parameters!$C$5*COS(2*PI()*(C1854-1)/53+Parameters!$C$6))</f>
        <v>4716981.1320754718</v>
      </c>
      <c r="N1854">
        <f t="shared" si="230"/>
        <v>0</v>
      </c>
      <c r="O1854" s="4">
        <v>202.07</v>
      </c>
      <c r="P1854">
        <f t="shared" si="231"/>
        <v>0.99626284339440307</v>
      </c>
    </row>
    <row r="1855" spans="1:16" x14ac:dyDescent="0.3">
      <c r="A1855">
        <v>12965</v>
      </c>
      <c r="B1855" s="1">
        <f t="shared" si="224"/>
        <v>56795</v>
      </c>
      <c r="C1855">
        <f t="shared" si="225"/>
        <v>27</v>
      </c>
      <c r="D1855" s="2">
        <f t="shared" si="226"/>
        <v>6</v>
      </c>
      <c r="E1855" s="4">
        <v>25.3</v>
      </c>
      <c r="F1855">
        <v>25.3</v>
      </c>
      <c r="G1855">
        <f t="shared" si="227"/>
        <v>20.207000000000001</v>
      </c>
      <c r="H1855">
        <f t="shared" si="228"/>
        <v>1</v>
      </c>
      <c r="I1855">
        <f>Parameters!$B$1*H1855^(1/Parameters!$B$2)</f>
        <v>2.0499999999999998</v>
      </c>
      <c r="J1855" s="4">
        <v>9.2590000000000003</v>
      </c>
      <c r="K1855" s="5">
        <v>17.744</v>
      </c>
      <c r="L1855">
        <f t="shared" si="229"/>
        <v>1</v>
      </c>
      <c r="M1855">
        <f>Parameters!$B$4/53*(1+Parameters!$C$5*COS(2*PI()*(C1855-1)/53+Parameters!$C$6))</f>
        <v>4716981.1320754718</v>
      </c>
      <c r="N1855">
        <f t="shared" si="230"/>
        <v>0</v>
      </c>
      <c r="O1855" s="4">
        <v>202.07</v>
      </c>
      <c r="P1855">
        <f t="shared" si="231"/>
        <v>0.99626284339440307</v>
      </c>
    </row>
    <row r="1856" spans="1:16" x14ac:dyDescent="0.3">
      <c r="A1856">
        <v>12972</v>
      </c>
      <c r="B1856" s="1">
        <f t="shared" si="224"/>
        <v>56802</v>
      </c>
      <c r="C1856">
        <f t="shared" si="225"/>
        <v>28</v>
      </c>
      <c r="D1856" s="2">
        <f t="shared" si="226"/>
        <v>7</v>
      </c>
      <c r="E1856" s="4">
        <v>26</v>
      </c>
      <c r="F1856">
        <v>26.152999999999999</v>
      </c>
      <c r="G1856">
        <f t="shared" si="227"/>
        <v>21.06</v>
      </c>
      <c r="H1856">
        <f t="shared" si="228"/>
        <v>1</v>
      </c>
      <c r="I1856">
        <f>Parameters!$B$1*H1856^(1/Parameters!$B$2)</f>
        <v>2.0499999999999998</v>
      </c>
      <c r="J1856" s="4">
        <v>9.2590000000000003</v>
      </c>
      <c r="K1856" s="5">
        <v>10.631</v>
      </c>
      <c r="L1856">
        <f t="shared" si="229"/>
        <v>1</v>
      </c>
      <c r="M1856">
        <f>Parameters!$B$4/53*(1+Parameters!$C$5*COS(2*PI()*(C1856-1)/53+Parameters!$C$6))</f>
        <v>4716981.1320754718</v>
      </c>
      <c r="N1856">
        <f t="shared" si="230"/>
        <v>0</v>
      </c>
      <c r="O1856" s="4">
        <v>202.13200000000001</v>
      </c>
      <c r="P1856">
        <f t="shared" si="231"/>
        <v>0.99656852111148364</v>
      </c>
    </row>
    <row r="1857" spans="1:16" x14ac:dyDescent="0.3">
      <c r="A1857">
        <v>12979</v>
      </c>
      <c r="B1857" s="1">
        <f t="shared" si="224"/>
        <v>56809</v>
      </c>
      <c r="C1857">
        <f t="shared" si="225"/>
        <v>29</v>
      </c>
      <c r="D1857" s="2">
        <f t="shared" si="226"/>
        <v>7</v>
      </c>
      <c r="E1857" s="4">
        <v>26</v>
      </c>
      <c r="F1857">
        <v>26.091000000000001</v>
      </c>
      <c r="G1857">
        <f t="shared" si="227"/>
        <v>20.998000000000001</v>
      </c>
      <c r="H1857">
        <f t="shared" si="228"/>
        <v>1</v>
      </c>
      <c r="I1857">
        <f>Parameters!$B$1*H1857^(1/Parameters!$B$2)</f>
        <v>2.0499999999999998</v>
      </c>
      <c r="J1857" s="4">
        <v>9.2590000000000003</v>
      </c>
      <c r="K1857" s="5">
        <v>9.6120000000000001</v>
      </c>
      <c r="L1857">
        <f t="shared" si="229"/>
        <v>1</v>
      </c>
      <c r="M1857">
        <f>Parameters!$B$4/53*(1+Parameters!$C$5*COS(2*PI()*(C1857-1)/53+Parameters!$C$6))</f>
        <v>4716981.1320754718</v>
      </c>
      <c r="N1857">
        <f t="shared" si="230"/>
        <v>0</v>
      </c>
      <c r="O1857" s="4">
        <v>202.124</v>
      </c>
      <c r="P1857">
        <f t="shared" si="231"/>
        <v>0.99652907882540864</v>
      </c>
    </row>
    <row r="1858" spans="1:16" x14ac:dyDescent="0.3">
      <c r="A1858">
        <v>12986</v>
      </c>
      <c r="B1858" s="1">
        <f t="shared" si="224"/>
        <v>56816</v>
      </c>
      <c r="C1858">
        <f t="shared" si="225"/>
        <v>30</v>
      </c>
      <c r="D1858" s="2">
        <f t="shared" si="226"/>
        <v>7</v>
      </c>
      <c r="E1858" s="4">
        <v>26</v>
      </c>
      <c r="F1858">
        <v>26.091000000000001</v>
      </c>
      <c r="G1858">
        <f t="shared" si="227"/>
        <v>20.998000000000001</v>
      </c>
      <c r="H1858">
        <f t="shared" si="228"/>
        <v>1</v>
      </c>
      <c r="I1858">
        <f>Parameters!$B$1*H1858^(1/Parameters!$B$2)</f>
        <v>2.0499999999999998</v>
      </c>
      <c r="J1858" s="4">
        <v>9.2590000000000003</v>
      </c>
      <c r="K1858" s="5">
        <v>9.1850000000000005</v>
      </c>
      <c r="L1858">
        <f t="shared" si="229"/>
        <v>0.99200777621773406</v>
      </c>
      <c r="M1858">
        <f>Parameters!$B$4/53*(1+Parameters!$C$5*COS(2*PI()*(C1858-1)/53+Parameters!$C$6))</f>
        <v>4716981.1320754718</v>
      </c>
      <c r="N1858">
        <f t="shared" si="230"/>
        <v>1.3464365853770083E-2</v>
      </c>
      <c r="O1858" s="4">
        <v>198.93199999999999</v>
      </c>
      <c r="P1858">
        <f t="shared" si="231"/>
        <v>0.98079160668152321</v>
      </c>
    </row>
    <row r="1859" spans="1:16" x14ac:dyDescent="0.3">
      <c r="A1859">
        <v>12993</v>
      </c>
      <c r="B1859" s="1">
        <f t="shared" si="224"/>
        <v>56823</v>
      </c>
      <c r="C1859">
        <f t="shared" si="225"/>
        <v>31</v>
      </c>
      <c r="D1859" s="2">
        <f t="shared" si="226"/>
        <v>7</v>
      </c>
      <c r="E1859" s="4">
        <v>26</v>
      </c>
      <c r="F1859">
        <v>26.091000000000001</v>
      </c>
      <c r="G1859">
        <f t="shared" si="227"/>
        <v>20.998000000000001</v>
      </c>
      <c r="H1859">
        <f t="shared" si="228"/>
        <v>1</v>
      </c>
      <c r="I1859">
        <f>Parameters!$B$1*H1859^(1/Parameters!$B$2)</f>
        <v>2.0499999999999998</v>
      </c>
      <c r="J1859" s="4">
        <v>9.2590000000000003</v>
      </c>
      <c r="K1859" s="5">
        <v>9.1999999999999993</v>
      </c>
      <c r="L1859">
        <f t="shared" si="229"/>
        <v>0.99362782157900409</v>
      </c>
      <c r="M1859">
        <f>Parameters!$B$4/53*(1+Parameters!$C$5*COS(2*PI()*(C1859-1)/53+Parameters!$C$6))</f>
        <v>4716981.1320754718</v>
      </c>
      <c r="N1859">
        <f t="shared" si="230"/>
        <v>1.0735102505033062E-2</v>
      </c>
      <c r="O1859" s="4">
        <v>193.13</v>
      </c>
      <c r="P1859">
        <f t="shared" si="231"/>
        <v>0.95218608870570132</v>
      </c>
    </row>
    <row r="1860" spans="1:16" x14ac:dyDescent="0.3">
      <c r="A1860">
        <v>13000</v>
      </c>
      <c r="B1860" s="1">
        <f t="shared" ref="B1860:B1923" si="232">A1860+43830</f>
        <v>56830</v>
      </c>
      <c r="C1860">
        <f t="shared" ref="C1860:C1923" si="233">WEEKNUM(B1860)</f>
        <v>32</v>
      </c>
      <c r="D1860" s="2">
        <f t="shared" ref="D1860:D1923" si="234">MONTH(B1860)</f>
        <v>8</v>
      </c>
      <c r="E1860" s="4">
        <v>26.4</v>
      </c>
      <c r="F1860">
        <v>26.491</v>
      </c>
      <c r="G1860">
        <f t="shared" ref="G1860:G1923" si="235">F1860-5.093</f>
        <v>21.398</v>
      </c>
      <c r="H1860">
        <f t="shared" ref="H1860:H1923" si="236">MIN(1,F1860/E1860)</f>
        <v>1</v>
      </c>
      <c r="I1860">
        <f>Parameters!$B$1*H1860^(1/Parameters!$B$2)</f>
        <v>2.0499999999999998</v>
      </c>
      <c r="J1860" s="4">
        <v>9.2590000000000003</v>
      </c>
      <c r="K1860" s="5">
        <v>9.1950000000000003</v>
      </c>
      <c r="L1860">
        <f t="shared" ref="L1860:L1923" si="237">MIN(1,K1860/J1860)</f>
        <v>0.99308780645858086</v>
      </c>
      <c r="M1860">
        <f>Parameters!$B$4/53*(1+Parameters!$C$5*COS(2*PI()*(C1860-1)/53+Parameters!$C$6))</f>
        <v>4716981.1320754718</v>
      </c>
      <c r="N1860">
        <f t="shared" ref="N1860:N1923" si="238">2*M1860/(J1860*86400*7)*(1-L1860)</f>
        <v>1.1644856954611883E-2</v>
      </c>
      <c r="O1860" s="4">
        <v>188.20599999999999</v>
      </c>
      <c r="P1860">
        <f t="shared" ref="P1860:P1923" si="239">O1860/202.828</f>
        <v>0.92790936162659976</v>
      </c>
    </row>
    <row r="1861" spans="1:16" x14ac:dyDescent="0.3">
      <c r="A1861">
        <v>13007</v>
      </c>
      <c r="B1861" s="1">
        <f t="shared" si="232"/>
        <v>56837</v>
      </c>
      <c r="C1861">
        <f t="shared" si="233"/>
        <v>33</v>
      </c>
      <c r="D1861" s="2">
        <f t="shared" si="234"/>
        <v>8</v>
      </c>
      <c r="E1861" s="4">
        <v>26.4</v>
      </c>
      <c r="F1861">
        <v>26.491</v>
      </c>
      <c r="G1861">
        <f t="shared" si="235"/>
        <v>21.398</v>
      </c>
      <c r="H1861">
        <f t="shared" si="236"/>
        <v>1</v>
      </c>
      <c r="I1861">
        <f>Parameters!$B$1*H1861^(1/Parameters!$B$2)</f>
        <v>2.0499999999999998</v>
      </c>
      <c r="J1861" s="4">
        <v>9.2590000000000003</v>
      </c>
      <c r="K1861" s="5">
        <v>9.1929999999999996</v>
      </c>
      <c r="L1861">
        <f t="shared" si="237"/>
        <v>0.99287180041041145</v>
      </c>
      <c r="M1861">
        <f>Parameters!$B$4/53*(1+Parameters!$C$5*COS(2*PI()*(C1861-1)/53+Parameters!$C$6))</f>
        <v>4716981.1320754718</v>
      </c>
      <c r="N1861">
        <f t="shared" si="238"/>
        <v>1.2008758734443598E-2</v>
      </c>
      <c r="O1861" s="4">
        <v>184.041</v>
      </c>
      <c r="P1861">
        <f t="shared" si="239"/>
        <v>0.90737472143885456</v>
      </c>
    </row>
    <row r="1862" spans="1:16" x14ac:dyDescent="0.3">
      <c r="A1862">
        <v>13014</v>
      </c>
      <c r="B1862" s="1">
        <f t="shared" si="232"/>
        <v>56844</v>
      </c>
      <c r="C1862">
        <f t="shared" si="233"/>
        <v>34</v>
      </c>
      <c r="D1862" s="2">
        <f t="shared" si="234"/>
        <v>8</v>
      </c>
      <c r="E1862" s="4">
        <v>26.4</v>
      </c>
      <c r="F1862">
        <v>26.491</v>
      </c>
      <c r="G1862">
        <f t="shared" si="235"/>
        <v>21.398</v>
      </c>
      <c r="H1862">
        <f t="shared" si="236"/>
        <v>1</v>
      </c>
      <c r="I1862">
        <f>Parameters!$B$1*H1862^(1/Parameters!$B$2)</f>
        <v>2.0499999999999998</v>
      </c>
      <c r="J1862" s="4">
        <v>9.2590000000000003</v>
      </c>
      <c r="K1862" s="5">
        <v>6.9029999999999996</v>
      </c>
      <c r="L1862">
        <f t="shared" si="237"/>
        <v>0.74554487525650714</v>
      </c>
      <c r="M1862">
        <f>Parameters!$B$4/53*(1+Parameters!$C$5*COS(2*PI()*(C1862-1)/53+Parameters!$C$6))</f>
        <v>4716981.1320754718</v>
      </c>
      <c r="N1862">
        <f t="shared" si="238"/>
        <v>0.42867629664165102</v>
      </c>
      <c r="O1862" s="4">
        <v>179.27</v>
      </c>
      <c r="P1862">
        <f t="shared" si="239"/>
        <v>0.88385232808093561</v>
      </c>
    </row>
    <row r="1863" spans="1:16" x14ac:dyDescent="0.3">
      <c r="A1863">
        <v>13021</v>
      </c>
      <c r="B1863" s="1">
        <f t="shared" si="232"/>
        <v>56851</v>
      </c>
      <c r="C1863">
        <f t="shared" si="233"/>
        <v>35</v>
      </c>
      <c r="D1863" s="2">
        <f t="shared" si="234"/>
        <v>8</v>
      </c>
      <c r="E1863" s="4">
        <v>26.4</v>
      </c>
      <c r="F1863">
        <v>26.491</v>
      </c>
      <c r="G1863">
        <f t="shared" si="235"/>
        <v>21.398</v>
      </c>
      <c r="H1863">
        <f t="shared" si="236"/>
        <v>1</v>
      </c>
      <c r="I1863">
        <f>Parameters!$B$1*H1863^(1/Parameters!$B$2)</f>
        <v>2.0499999999999998</v>
      </c>
      <c r="J1863" s="4">
        <v>9.2590000000000003</v>
      </c>
      <c r="K1863" s="5">
        <v>6.899</v>
      </c>
      <c r="L1863">
        <f t="shared" si="237"/>
        <v>0.74511286316016845</v>
      </c>
      <c r="M1863">
        <f>Parameters!$B$4/53*(1+Parameters!$C$5*COS(2*PI()*(C1863-1)/53+Parameters!$C$6))</f>
        <v>4716981.1320754718</v>
      </c>
      <c r="N1863">
        <f t="shared" si="238"/>
        <v>0.42940410020131431</v>
      </c>
      <c r="O1863" s="4">
        <v>171.43600000000001</v>
      </c>
      <c r="P1863">
        <f t="shared" si="239"/>
        <v>0.84522846944208885</v>
      </c>
    </row>
    <row r="1864" spans="1:16" x14ac:dyDescent="0.3">
      <c r="A1864">
        <v>13028</v>
      </c>
      <c r="B1864" s="1">
        <f t="shared" si="232"/>
        <v>56858</v>
      </c>
      <c r="C1864">
        <f t="shared" si="233"/>
        <v>36</v>
      </c>
      <c r="D1864" s="2">
        <f t="shared" si="234"/>
        <v>9</v>
      </c>
      <c r="E1864" s="4">
        <v>25</v>
      </c>
      <c r="F1864">
        <v>25.091000000000001</v>
      </c>
      <c r="G1864">
        <f t="shared" si="235"/>
        <v>19.998000000000001</v>
      </c>
      <c r="H1864">
        <f t="shared" si="236"/>
        <v>1</v>
      </c>
      <c r="I1864">
        <f>Parameters!$B$1*H1864^(1/Parameters!$B$2)</f>
        <v>2.0499999999999998</v>
      </c>
      <c r="J1864" s="4">
        <v>9.2590000000000003</v>
      </c>
      <c r="K1864" s="5">
        <v>6.8979999999999997</v>
      </c>
      <c r="L1864">
        <f t="shared" si="237"/>
        <v>0.7450048601360838</v>
      </c>
      <c r="M1864">
        <f>Parameters!$B$4/53*(1+Parameters!$C$5*COS(2*PI()*(C1864-1)/53+Parameters!$C$6))</f>
        <v>4716981.1320754718</v>
      </c>
      <c r="N1864">
        <f t="shared" si="238"/>
        <v>0.42958605109123005</v>
      </c>
      <c r="O1864" s="4">
        <v>164.40100000000001</v>
      </c>
      <c r="P1864">
        <f t="shared" si="239"/>
        <v>0.81054390912497287</v>
      </c>
    </row>
    <row r="1865" spans="1:16" x14ac:dyDescent="0.3">
      <c r="A1865">
        <v>13035</v>
      </c>
      <c r="B1865" s="1">
        <f t="shared" si="232"/>
        <v>56865</v>
      </c>
      <c r="C1865">
        <f t="shared" si="233"/>
        <v>37</v>
      </c>
      <c r="D1865" s="2">
        <f t="shared" si="234"/>
        <v>9</v>
      </c>
      <c r="E1865" s="4">
        <v>25</v>
      </c>
      <c r="F1865">
        <v>25.091000000000001</v>
      </c>
      <c r="G1865">
        <f t="shared" si="235"/>
        <v>19.998000000000001</v>
      </c>
      <c r="H1865">
        <f t="shared" si="236"/>
        <v>1</v>
      </c>
      <c r="I1865">
        <f>Parameters!$B$1*H1865^(1/Parameters!$B$2)</f>
        <v>2.0499999999999998</v>
      </c>
      <c r="J1865" s="4">
        <v>9.2590000000000003</v>
      </c>
      <c r="K1865" s="5">
        <v>6.8949999999999996</v>
      </c>
      <c r="L1865">
        <f t="shared" si="237"/>
        <v>0.74468085106382975</v>
      </c>
      <c r="M1865">
        <f>Parameters!$B$4/53*(1+Parameters!$C$5*COS(2*PI()*(C1865-1)/53+Parameters!$C$6))</f>
        <v>4716981.1320754718</v>
      </c>
      <c r="N1865">
        <f t="shared" si="238"/>
        <v>0.43013190376097754</v>
      </c>
      <c r="O1865" s="4">
        <v>158.07599999999999</v>
      </c>
      <c r="P1865">
        <f t="shared" si="239"/>
        <v>0.77935985169700428</v>
      </c>
    </row>
    <row r="1866" spans="1:16" x14ac:dyDescent="0.3">
      <c r="A1866">
        <v>13042</v>
      </c>
      <c r="B1866" s="1">
        <f t="shared" si="232"/>
        <v>56872</v>
      </c>
      <c r="C1866">
        <f t="shared" si="233"/>
        <v>38</v>
      </c>
      <c r="D1866" s="2">
        <f t="shared" si="234"/>
        <v>9</v>
      </c>
      <c r="E1866" s="4">
        <v>25</v>
      </c>
      <c r="F1866">
        <v>25.091000000000001</v>
      </c>
      <c r="G1866">
        <f t="shared" si="235"/>
        <v>19.998000000000001</v>
      </c>
      <c r="H1866">
        <f t="shared" si="236"/>
        <v>1</v>
      </c>
      <c r="I1866">
        <f>Parameters!$B$1*H1866^(1/Parameters!$B$2)</f>
        <v>2.0499999999999998</v>
      </c>
      <c r="J1866" s="4">
        <v>9.2590000000000003</v>
      </c>
      <c r="K1866" s="5">
        <v>6.891</v>
      </c>
      <c r="L1866">
        <f t="shared" si="237"/>
        <v>0.74424883896749106</v>
      </c>
      <c r="M1866">
        <f>Parameters!$B$4/53*(1+Parameters!$C$5*COS(2*PI()*(C1866-1)/53+Parameters!$C$6))</f>
        <v>4716981.1320754718</v>
      </c>
      <c r="N1866">
        <f t="shared" si="238"/>
        <v>0.43085970732064077</v>
      </c>
      <c r="O1866" s="4">
        <v>152.465</v>
      </c>
      <c r="P1866">
        <f t="shared" si="239"/>
        <v>0.75169601830122079</v>
      </c>
    </row>
    <row r="1867" spans="1:16" x14ac:dyDescent="0.3">
      <c r="A1867">
        <v>13049</v>
      </c>
      <c r="B1867" s="1">
        <f t="shared" si="232"/>
        <v>56879</v>
      </c>
      <c r="C1867">
        <f t="shared" si="233"/>
        <v>39</v>
      </c>
      <c r="D1867" s="2">
        <f t="shared" si="234"/>
        <v>9</v>
      </c>
      <c r="E1867" s="4">
        <v>25</v>
      </c>
      <c r="F1867">
        <v>25.091000000000001</v>
      </c>
      <c r="G1867">
        <f t="shared" si="235"/>
        <v>19.998000000000001</v>
      </c>
      <c r="H1867">
        <f t="shared" si="236"/>
        <v>1</v>
      </c>
      <c r="I1867">
        <f>Parameters!$B$1*H1867^(1/Parameters!$B$2)</f>
        <v>2.0499999999999998</v>
      </c>
      <c r="J1867" s="4">
        <v>9.2590000000000003</v>
      </c>
      <c r="K1867" s="5">
        <v>6.8819999999999997</v>
      </c>
      <c r="L1867">
        <f t="shared" si="237"/>
        <v>0.74327681175072891</v>
      </c>
      <c r="M1867">
        <f>Parameters!$B$4/53*(1+Parameters!$C$5*COS(2*PI()*(C1867-1)/53+Parameters!$C$6))</f>
        <v>4716981.1320754718</v>
      </c>
      <c r="N1867">
        <f t="shared" si="238"/>
        <v>0.4324972653298832</v>
      </c>
      <c r="O1867" s="4">
        <v>149.41800000000001</v>
      </c>
      <c r="P1867">
        <f t="shared" si="239"/>
        <v>0.73667343759244286</v>
      </c>
    </row>
    <row r="1868" spans="1:16" x14ac:dyDescent="0.3">
      <c r="A1868">
        <v>13056</v>
      </c>
      <c r="B1868" s="1">
        <f t="shared" si="232"/>
        <v>56886</v>
      </c>
      <c r="C1868">
        <f t="shared" si="233"/>
        <v>40</v>
      </c>
      <c r="D1868" s="2">
        <f t="shared" si="234"/>
        <v>9</v>
      </c>
      <c r="E1868" s="4">
        <v>25</v>
      </c>
      <c r="F1868">
        <v>25.091000000000001</v>
      </c>
      <c r="G1868">
        <f t="shared" si="235"/>
        <v>19.998000000000001</v>
      </c>
      <c r="H1868">
        <f t="shared" si="236"/>
        <v>1</v>
      </c>
      <c r="I1868">
        <f>Parameters!$B$1*H1868^(1/Parameters!$B$2)</f>
        <v>2.0499999999999998</v>
      </c>
      <c r="J1868" s="4">
        <v>9.2590000000000003</v>
      </c>
      <c r="K1868" s="5">
        <v>6.8949999999999996</v>
      </c>
      <c r="L1868">
        <f t="shared" si="237"/>
        <v>0.74468085106382975</v>
      </c>
      <c r="M1868">
        <f>Parameters!$B$4/53*(1+Parameters!$C$5*COS(2*PI()*(C1868-1)/53+Parameters!$C$6))</f>
        <v>4716981.1320754718</v>
      </c>
      <c r="N1868">
        <f t="shared" si="238"/>
        <v>0.43013190376097754</v>
      </c>
      <c r="O1868" s="4">
        <v>143.05199999999999</v>
      </c>
      <c r="P1868">
        <f t="shared" si="239"/>
        <v>0.7052872384483404</v>
      </c>
    </row>
    <row r="1869" spans="1:16" x14ac:dyDescent="0.3">
      <c r="A1869">
        <v>13063</v>
      </c>
      <c r="B1869" s="1">
        <f t="shared" si="232"/>
        <v>56893</v>
      </c>
      <c r="C1869">
        <f t="shared" si="233"/>
        <v>41</v>
      </c>
      <c r="D1869" s="2">
        <f t="shared" si="234"/>
        <v>10</v>
      </c>
      <c r="E1869" s="4">
        <v>24.3</v>
      </c>
      <c r="F1869">
        <v>24.390999999999998</v>
      </c>
      <c r="G1869">
        <f t="shared" si="235"/>
        <v>19.297999999999998</v>
      </c>
      <c r="H1869">
        <f t="shared" si="236"/>
        <v>1</v>
      </c>
      <c r="I1869">
        <f>Parameters!$B$1*H1869^(1/Parameters!$B$2)</f>
        <v>2.0499999999999998</v>
      </c>
      <c r="J1869" s="4">
        <v>9.2590000000000003</v>
      </c>
      <c r="K1869" s="5">
        <v>6.883</v>
      </c>
      <c r="L1869">
        <f t="shared" si="237"/>
        <v>0.74338481477481366</v>
      </c>
      <c r="M1869">
        <f>Parameters!$B$4/53*(1+Parameters!$C$5*COS(2*PI()*(C1869-1)/53+Parameters!$C$6))</f>
        <v>4716981.1320754718</v>
      </c>
      <c r="N1869">
        <f t="shared" si="238"/>
        <v>0.43231531443996724</v>
      </c>
      <c r="O1869" s="4">
        <v>140.06399999999999</v>
      </c>
      <c r="P1869">
        <f t="shared" si="239"/>
        <v>0.69055554459936497</v>
      </c>
    </row>
    <row r="1870" spans="1:16" x14ac:dyDescent="0.3">
      <c r="A1870">
        <v>13070</v>
      </c>
      <c r="B1870" s="1">
        <f t="shared" si="232"/>
        <v>56900</v>
      </c>
      <c r="C1870">
        <f t="shared" si="233"/>
        <v>42</v>
      </c>
      <c r="D1870" s="2">
        <f t="shared" si="234"/>
        <v>10</v>
      </c>
      <c r="E1870" s="4">
        <v>24.3</v>
      </c>
      <c r="F1870">
        <v>24.390999999999998</v>
      </c>
      <c r="G1870">
        <f t="shared" si="235"/>
        <v>19.297999999999998</v>
      </c>
      <c r="H1870">
        <f t="shared" si="236"/>
        <v>1</v>
      </c>
      <c r="I1870">
        <f>Parameters!$B$1*H1870^(1/Parameters!$B$2)</f>
        <v>2.0499999999999998</v>
      </c>
      <c r="J1870" s="4">
        <v>9.2590000000000003</v>
      </c>
      <c r="K1870" s="5">
        <v>6.8869999999999996</v>
      </c>
      <c r="L1870">
        <f t="shared" si="237"/>
        <v>0.74381682687115236</v>
      </c>
      <c r="M1870">
        <f>Parameters!$B$4/53*(1+Parameters!$C$5*COS(2*PI()*(C1870-1)/53+Parameters!$C$6))</f>
        <v>4716981.1320754718</v>
      </c>
      <c r="N1870">
        <f t="shared" si="238"/>
        <v>0.431587510880304</v>
      </c>
      <c r="O1870" s="4">
        <v>136.24299999999999</v>
      </c>
      <c r="P1870">
        <f t="shared" si="239"/>
        <v>0.67171692271284045</v>
      </c>
    </row>
    <row r="1871" spans="1:16" x14ac:dyDescent="0.3">
      <c r="A1871">
        <v>13077</v>
      </c>
      <c r="B1871" s="1">
        <f t="shared" si="232"/>
        <v>56907</v>
      </c>
      <c r="C1871">
        <f t="shared" si="233"/>
        <v>43</v>
      </c>
      <c r="D1871" s="2">
        <f t="shared" si="234"/>
        <v>10</v>
      </c>
      <c r="E1871" s="4">
        <v>24.3</v>
      </c>
      <c r="F1871">
        <v>24.3</v>
      </c>
      <c r="G1871">
        <f t="shared" si="235"/>
        <v>19.207000000000001</v>
      </c>
      <c r="H1871">
        <f t="shared" si="236"/>
        <v>1</v>
      </c>
      <c r="I1871">
        <f>Parameters!$B$1*H1871^(1/Parameters!$B$2)</f>
        <v>2.0499999999999998</v>
      </c>
      <c r="J1871" s="4">
        <v>9.2590000000000003</v>
      </c>
      <c r="K1871" s="5">
        <v>9.452</v>
      </c>
      <c r="L1871">
        <f t="shared" si="237"/>
        <v>1</v>
      </c>
      <c r="M1871">
        <f>Parameters!$B$4/53*(1+Parameters!$C$5*COS(2*PI()*(C1871-1)/53+Parameters!$C$6))</f>
        <v>4716981.1320754718</v>
      </c>
      <c r="N1871">
        <f t="shared" si="238"/>
        <v>0</v>
      </c>
      <c r="O1871" s="4">
        <v>149.48500000000001</v>
      </c>
      <c r="P1871">
        <f t="shared" si="239"/>
        <v>0.73700376673832024</v>
      </c>
    </row>
    <row r="1872" spans="1:16" x14ac:dyDescent="0.3">
      <c r="A1872">
        <v>13084</v>
      </c>
      <c r="B1872" s="1">
        <f t="shared" si="232"/>
        <v>56914</v>
      </c>
      <c r="C1872">
        <f t="shared" si="233"/>
        <v>44</v>
      </c>
      <c r="D1872" s="2">
        <f t="shared" si="234"/>
        <v>10</v>
      </c>
      <c r="E1872" s="4">
        <v>24.3</v>
      </c>
      <c r="F1872">
        <v>24.390999999999998</v>
      </c>
      <c r="G1872">
        <f t="shared" si="235"/>
        <v>19.297999999999998</v>
      </c>
      <c r="H1872">
        <f t="shared" si="236"/>
        <v>1</v>
      </c>
      <c r="I1872">
        <f>Parameters!$B$1*H1872^(1/Parameters!$B$2)</f>
        <v>2.0499999999999998</v>
      </c>
      <c r="J1872" s="4">
        <v>9.2590000000000003</v>
      </c>
      <c r="K1872" s="5">
        <v>6.883</v>
      </c>
      <c r="L1872">
        <f t="shared" si="237"/>
        <v>0.74338481477481366</v>
      </c>
      <c r="M1872">
        <f>Parameters!$B$4/53*(1+Parameters!$C$5*COS(2*PI()*(C1872-1)/53+Parameters!$C$6))</f>
        <v>4716981.1320754718</v>
      </c>
      <c r="N1872">
        <f t="shared" si="238"/>
        <v>0.43231531443996724</v>
      </c>
      <c r="O1872" s="4">
        <v>147.06399999999999</v>
      </c>
      <c r="P1872">
        <f t="shared" si="239"/>
        <v>0.72506754491490322</v>
      </c>
    </row>
    <row r="1873" spans="1:16" x14ac:dyDescent="0.3">
      <c r="A1873">
        <v>13091</v>
      </c>
      <c r="B1873" s="1">
        <f t="shared" si="232"/>
        <v>56921</v>
      </c>
      <c r="C1873">
        <f t="shared" si="233"/>
        <v>45</v>
      </c>
      <c r="D1873" s="2">
        <f t="shared" si="234"/>
        <v>11</v>
      </c>
      <c r="E1873" s="4">
        <v>24.7</v>
      </c>
      <c r="F1873">
        <v>24.7</v>
      </c>
      <c r="G1873">
        <f t="shared" si="235"/>
        <v>19.606999999999999</v>
      </c>
      <c r="H1873">
        <f t="shared" si="236"/>
        <v>1</v>
      </c>
      <c r="I1873">
        <f>Parameters!$B$1*H1873^(1/Parameters!$B$2)</f>
        <v>2.0499999999999998</v>
      </c>
      <c r="J1873" s="4">
        <v>9.2590000000000003</v>
      </c>
      <c r="K1873" s="5">
        <v>10.052</v>
      </c>
      <c r="L1873">
        <f t="shared" si="237"/>
        <v>1</v>
      </c>
      <c r="M1873">
        <f>Parameters!$B$4/53*(1+Parameters!$C$5*COS(2*PI()*(C1873-1)/53+Parameters!$C$6))</f>
        <v>4716981.1320754718</v>
      </c>
      <c r="N1873">
        <f t="shared" si="238"/>
        <v>0</v>
      </c>
      <c r="O1873" s="4">
        <v>159.60599999999999</v>
      </c>
      <c r="P1873">
        <f t="shared" si="239"/>
        <v>0.78690318890882915</v>
      </c>
    </row>
    <row r="1874" spans="1:16" x14ac:dyDescent="0.3">
      <c r="A1874">
        <v>13098</v>
      </c>
      <c r="B1874" s="1">
        <f t="shared" si="232"/>
        <v>56928</v>
      </c>
      <c r="C1874">
        <f t="shared" si="233"/>
        <v>46</v>
      </c>
      <c r="D1874" s="2">
        <f t="shared" si="234"/>
        <v>11</v>
      </c>
      <c r="E1874" s="4">
        <v>24.7</v>
      </c>
      <c r="F1874">
        <v>24.7</v>
      </c>
      <c r="G1874">
        <f t="shared" si="235"/>
        <v>19.606999999999999</v>
      </c>
      <c r="H1874">
        <f t="shared" si="236"/>
        <v>1</v>
      </c>
      <c r="I1874">
        <f>Parameters!$B$1*H1874^(1/Parameters!$B$2)</f>
        <v>2.0499999999999998</v>
      </c>
      <c r="J1874" s="4">
        <v>9.2590000000000003</v>
      </c>
      <c r="K1874" s="5">
        <v>9.1539999999999999</v>
      </c>
      <c r="L1874">
        <f t="shared" si="237"/>
        <v>0.98865968247110914</v>
      </c>
      <c r="M1874">
        <f>Parameters!$B$4/53*(1+Parameters!$C$5*COS(2*PI()*(C1874-1)/53+Parameters!$C$6))</f>
        <v>4716981.1320754718</v>
      </c>
      <c r="N1874">
        <f t="shared" si="238"/>
        <v>1.9104843441160261E-2</v>
      </c>
      <c r="O1874" s="4">
        <v>165.15199999999999</v>
      </c>
      <c r="P1874">
        <f t="shared" si="239"/>
        <v>0.81424655373025412</v>
      </c>
    </row>
    <row r="1875" spans="1:16" x14ac:dyDescent="0.3">
      <c r="A1875">
        <v>13105</v>
      </c>
      <c r="B1875" s="1">
        <f t="shared" si="232"/>
        <v>56935</v>
      </c>
      <c r="C1875">
        <f t="shared" si="233"/>
        <v>47</v>
      </c>
      <c r="D1875" s="2">
        <f t="shared" si="234"/>
        <v>11</v>
      </c>
      <c r="E1875" s="4">
        <v>24.7</v>
      </c>
      <c r="F1875">
        <v>24.791</v>
      </c>
      <c r="G1875">
        <f t="shared" si="235"/>
        <v>19.698</v>
      </c>
      <c r="H1875">
        <f t="shared" si="236"/>
        <v>1</v>
      </c>
      <c r="I1875">
        <f>Parameters!$B$1*H1875^(1/Parameters!$B$2)</f>
        <v>2.0499999999999998</v>
      </c>
      <c r="J1875" s="4">
        <v>9.2590000000000003</v>
      </c>
      <c r="K1875" s="5">
        <v>9.1890000000000001</v>
      </c>
      <c r="L1875">
        <f t="shared" si="237"/>
        <v>0.99243978831407276</v>
      </c>
      <c r="M1875">
        <f>Parameters!$B$4/53*(1+Parameters!$C$5*COS(2*PI()*(C1875-1)/53+Parameters!$C$6))</f>
        <v>4716981.1320754718</v>
      </c>
      <c r="N1875">
        <f t="shared" si="238"/>
        <v>1.2736562294106839E-2</v>
      </c>
      <c r="O1875" s="4">
        <v>162.99</v>
      </c>
      <c r="P1875">
        <f t="shared" si="239"/>
        <v>0.80358727591851231</v>
      </c>
    </row>
    <row r="1876" spans="1:16" x14ac:dyDescent="0.3">
      <c r="A1876">
        <v>13112</v>
      </c>
      <c r="B1876" s="1">
        <f t="shared" si="232"/>
        <v>56942</v>
      </c>
      <c r="C1876">
        <f t="shared" si="233"/>
        <v>48</v>
      </c>
      <c r="D1876" s="2">
        <f t="shared" si="234"/>
        <v>11</v>
      </c>
      <c r="E1876" s="4">
        <v>24.7</v>
      </c>
      <c r="F1876">
        <v>24.791</v>
      </c>
      <c r="G1876">
        <f t="shared" si="235"/>
        <v>19.698</v>
      </c>
      <c r="H1876">
        <f t="shared" si="236"/>
        <v>1</v>
      </c>
      <c r="I1876">
        <f>Parameters!$B$1*H1876^(1/Parameters!$B$2)</f>
        <v>2.0499999999999998</v>
      </c>
      <c r="J1876" s="4">
        <v>9.2590000000000003</v>
      </c>
      <c r="K1876" s="5">
        <v>9.1969999999999992</v>
      </c>
      <c r="L1876">
        <f t="shared" si="237"/>
        <v>0.99330381250675004</v>
      </c>
      <c r="M1876">
        <f>Parameters!$B$4/53*(1+Parameters!$C$5*COS(2*PI()*(C1876-1)/53+Parameters!$C$6))</f>
        <v>4716981.1320754718</v>
      </c>
      <c r="N1876">
        <f t="shared" si="238"/>
        <v>1.1280955174780541E-2</v>
      </c>
      <c r="O1876" s="4">
        <v>159.05000000000001</v>
      </c>
      <c r="P1876">
        <f t="shared" si="239"/>
        <v>0.78416195002662359</v>
      </c>
    </row>
    <row r="1877" spans="1:16" x14ac:dyDescent="0.3">
      <c r="A1877">
        <v>13119</v>
      </c>
      <c r="B1877" s="1">
        <f t="shared" si="232"/>
        <v>56949</v>
      </c>
      <c r="C1877">
        <f t="shared" si="233"/>
        <v>49</v>
      </c>
      <c r="D1877" s="2">
        <f t="shared" si="234"/>
        <v>12</v>
      </c>
      <c r="E1877" s="4">
        <v>25.5</v>
      </c>
      <c r="F1877">
        <v>25.591000000000001</v>
      </c>
      <c r="G1877">
        <f t="shared" si="235"/>
        <v>20.498000000000001</v>
      </c>
      <c r="H1877">
        <f t="shared" si="236"/>
        <v>1</v>
      </c>
      <c r="I1877">
        <f>Parameters!$B$1*H1877^(1/Parameters!$B$2)</f>
        <v>2.0499999999999998</v>
      </c>
      <c r="J1877" s="4">
        <v>9.2590000000000003</v>
      </c>
      <c r="K1877" s="5">
        <v>9.1959999999999997</v>
      </c>
      <c r="L1877">
        <f t="shared" si="237"/>
        <v>0.9931958094826655</v>
      </c>
      <c r="M1877">
        <f>Parameters!$B$4/53*(1+Parameters!$C$5*COS(2*PI()*(C1877-1)/53+Parameters!$C$6))</f>
        <v>4716981.1320754718</v>
      </c>
      <c r="N1877">
        <f t="shared" si="238"/>
        <v>1.1462906064696118E-2</v>
      </c>
      <c r="O1877" s="4">
        <v>154.529</v>
      </c>
      <c r="P1877">
        <f t="shared" si="239"/>
        <v>0.7618721281085451</v>
      </c>
    </row>
    <row r="1878" spans="1:16" x14ac:dyDescent="0.3">
      <c r="A1878">
        <v>13126</v>
      </c>
      <c r="B1878" s="1">
        <f t="shared" si="232"/>
        <v>56956</v>
      </c>
      <c r="C1878">
        <f t="shared" si="233"/>
        <v>50</v>
      </c>
      <c r="D1878" s="2">
        <f t="shared" si="234"/>
        <v>12</v>
      </c>
      <c r="E1878" s="4">
        <v>25.5</v>
      </c>
      <c r="F1878">
        <v>25.591000000000001</v>
      </c>
      <c r="G1878">
        <f t="shared" si="235"/>
        <v>20.498000000000001</v>
      </c>
      <c r="H1878">
        <f t="shared" si="236"/>
        <v>1</v>
      </c>
      <c r="I1878">
        <f>Parameters!$B$1*H1878^(1/Parameters!$B$2)</f>
        <v>2.0499999999999998</v>
      </c>
      <c r="J1878" s="4">
        <v>9.2590000000000003</v>
      </c>
      <c r="K1878" s="5">
        <v>9.1769999999999996</v>
      </c>
      <c r="L1878">
        <f t="shared" si="237"/>
        <v>0.99114375202505667</v>
      </c>
      <c r="M1878">
        <f>Parameters!$B$4/53*(1+Parameters!$C$5*COS(2*PI()*(C1878-1)/53+Parameters!$C$6))</f>
        <v>4716981.1320754718</v>
      </c>
      <c r="N1878">
        <f t="shared" si="238"/>
        <v>1.4919972973096567E-2</v>
      </c>
      <c r="O1878" s="4">
        <v>154.6</v>
      </c>
      <c r="P1878">
        <f t="shared" si="239"/>
        <v>0.76222217839745987</v>
      </c>
    </row>
    <row r="1879" spans="1:16" x14ac:dyDescent="0.3">
      <c r="A1879">
        <v>13133</v>
      </c>
      <c r="B1879" s="1">
        <f t="shared" si="232"/>
        <v>56963</v>
      </c>
      <c r="C1879">
        <f t="shared" si="233"/>
        <v>51</v>
      </c>
      <c r="D1879" s="2">
        <f t="shared" si="234"/>
        <v>12</v>
      </c>
      <c r="E1879" s="4">
        <v>25.5</v>
      </c>
      <c r="F1879">
        <v>25.5</v>
      </c>
      <c r="G1879">
        <f t="shared" si="235"/>
        <v>20.407</v>
      </c>
      <c r="H1879">
        <f t="shared" si="236"/>
        <v>1</v>
      </c>
      <c r="I1879">
        <f>Parameters!$B$1*H1879^(1/Parameters!$B$2)</f>
        <v>2.0499999999999998</v>
      </c>
      <c r="J1879" s="4">
        <v>9.2590000000000003</v>
      </c>
      <c r="K1879" s="5">
        <v>31.863</v>
      </c>
      <c r="L1879">
        <f t="shared" si="237"/>
        <v>1</v>
      </c>
      <c r="M1879">
        <f>Parameters!$B$4/53*(1+Parameters!$C$5*COS(2*PI()*(C1879-1)/53+Parameters!$C$6))</f>
        <v>4716981.1320754718</v>
      </c>
      <c r="N1879">
        <f t="shared" si="238"/>
        <v>0</v>
      </c>
      <c r="O1879" s="4">
        <v>166.15100000000001</v>
      </c>
      <c r="P1879">
        <f t="shared" si="239"/>
        <v>0.81917190920385752</v>
      </c>
    </row>
    <row r="1880" spans="1:16" x14ac:dyDescent="0.3">
      <c r="A1880">
        <v>13140</v>
      </c>
      <c r="B1880" s="1">
        <f t="shared" si="232"/>
        <v>56970</v>
      </c>
      <c r="C1880">
        <f t="shared" si="233"/>
        <v>52</v>
      </c>
      <c r="D1880" s="2">
        <f t="shared" si="234"/>
        <v>12</v>
      </c>
      <c r="E1880" s="4">
        <v>25.5</v>
      </c>
      <c r="F1880">
        <v>25.5</v>
      </c>
      <c r="G1880">
        <f t="shared" si="235"/>
        <v>20.407</v>
      </c>
      <c r="H1880">
        <f t="shared" si="236"/>
        <v>1</v>
      </c>
      <c r="I1880">
        <f>Parameters!$B$1*H1880^(1/Parameters!$B$2)</f>
        <v>2.0499999999999998</v>
      </c>
      <c r="J1880" s="4">
        <v>9.2590000000000003</v>
      </c>
      <c r="K1880" s="5">
        <v>10.42</v>
      </c>
      <c r="L1880">
        <f t="shared" si="237"/>
        <v>1</v>
      </c>
      <c r="M1880">
        <f>Parameters!$B$4/53*(1+Parameters!$C$5*COS(2*PI()*(C1880-1)/53+Parameters!$C$6))</f>
        <v>4716981.1320754718</v>
      </c>
      <c r="N1880">
        <f t="shared" si="238"/>
        <v>0</v>
      </c>
      <c r="O1880" s="4">
        <v>177.92699999999999</v>
      </c>
      <c r="P1880">
        <f t="shared" si="239"/>
        <v>0.87723095430611153</v>
      </c>
    </row>
    <row r="1881" spans="1:16" x14ac:dyDescent="0.3">
      <c r="A1881">
        <v>13147</v>
      </c>
      <c r="B1881" s="1">
        <f t="shared" si="232"/>
        <v>56977</v>
      </c>
      <c r="C1881">
        <f t="shared" si="233"/>
        <v>53</v>
      </c>
      <c r="D1881" s="2">
        <f t="shared" si="234"/>
        <v>12</v>
      </c>
      <c r="E1881" s="4">
        <v>25.5</v>
      </c>
      <c r="F1881">
        <v>25.5</v>
      </c>
      <c r="G1881">
        <f t="shared" si="235"/>
        <v>20.407</v>
      </c>
      <c r="H1881">
        <f t="shared" si="236"/>
        <v>1</v>
      </c>
      <c r="I1881">
        <f>Parameters!$B$1*H1881^(1/Parameters!$B$2)</f>
        <v>2.0499999999999998</v>
      </c>
      <c r="J1881" s="4">
        <v>9.2590000000000003</v>
      </c>
      <c r="K1881" s="5">
        <v>23.606999999999999</v>
      </c>
      <c r="L1881">
        <f t="shared" si="237"/>
        <v>1</v>
      </c>
      <c r="M1881">
        <f>Parameters!$B$4/53*(1+Parameters!$C$5*COS(2*PI()*(C1881-1)/53+Parameters!$C$6))</f>
        <v>4716981.1320754718</v>
      </c>
      <c r="N1881">
        <f t="shared" si="238"/>
        <v>0</v>
      </c>
      <c r="O1881" s="4">
        <v>189.62</v>
      </c>
      <c r="P1881">
        <f t="shared" si="239"/>
        <v>0.93488078569033861</v>
      </c>
    </row>
    <row r="1882" spans="1:16" x14ac:dyDescent="0.3">
      <c r="A1882">
        <v>13154</v>
      </c>
      <c r="B1882" s="1">
        <f t="shared" si="232"/>
        <v>56984</v>
      </c>
      <c r="C1882">
        <f t="shared" si="233"/>
        <v>2</v>
      </c>
      <c r="D1882" s="2">
        <f t="shared" si="234"/>
        <v>1</v>
      </c>
      <c r="E1882" s="4">
        <v>24.7</v>
      </c>
      <c r="F1882">
        <v>24.7</v>
      </c>
      <c r="G1882">
        <f t="shared" si="235"/>
        <v>19.606999999999999</v>
      </c>
      <c r="H1882">
        <f t="shared" si="236"/>
        <v>1</v>
      </c>
      <c r="I1882">
        <f>Parameters!$B$1*H1882^(1/Parameters!$B$2)</f>
        <v>2.0499999999999998</v>
      </c>
      <c r="J1882" s="4">
        <v>9.2590000000000003</v>
      </c>
      <c r="K1882" s="5">
        <v>17.983000000000001</v>
      </c>
      <c r="L1882">
        <f t="shared" si="237"/>
        <v>1</v>
      </c>
      <c r="M1882">
        <f>Parameters!$B$4/53*(1+Parameters!$C$5*COS(2*PI()*(C1882-1)/53+Parameters!$C$6))</f>
        <v>4716981.1320754718</v>
      </c>
      <c r="N1882">
        <f t="shared" si="238"/>
        <v>0</v>
      </c>
      <c r="O1882" s="4">
        <v>201.91800000000001</v>
      </c>
      <c r="P1882">
        <f t="shared" si="239"/>
        <v>0.99551343995898001</v>
      </c>
    </row>
    <row r="1883" spans="1:16" x14ac:dyDescent="0.3">
      <c r="A1883">
        <v>13161</v>
      </c>
      <c r="B1883" s="1">
        <f t="shared" si="232"/>
        <v>56991</v>
      </c>
      <c r="C1883">
        <f t="shared" si="233"/>
        <v>3</v>
      </c>
      <c r="D1883" s="2">
        <f t="shared" si="234"/>
        <v>1</v>
      </c>
      <c r="E1883" s="4">
        <v>24.7</v>
      </c>
      <c r="F1883">
        <v>24.7</v>
      </c>
      <c r="G1883">
        <f t="shared" si="235"/>
        <v>19.606999999999999</v>
      </c>
      <c r="H1883">
        <f t="shared" si="236"/>
        <v>1</v>
      </c>
      <c r="I1883">
        <f>Parameters!$B$1*H1883^(1/Parameters!$B$2)</f>
        <v>2.0499999999999998</v>
      </c>
      <c r="J1883" s="4">
        <v>9.2590000000000003</v>
      </c>
      <c r="K1883" s="5">
        <v>78.424999999999997</v>
      </c>
      <c r="L1883">
        <f t="shared" si="237"/>
        <v>1</v>
      </c>
      <c r="M1883">
        <f>Parameters!$B$4/53*(1+Parameters!$C$5*COS(2*PI()*(C1883-1)/53+Parameters!$C$6))</f>
        <v>4716981.1320754718</v>
      </c>
      <c r="N1883">
        <f t="shared" si="238"/>
        <v>0</v>
      </c>
      <c r="O1883" s="4">
        <v>202.11699999999999</v>
      </c>
      <c r="P1883">
        <f t="shared" si="239"/>
        <v>0.99649456682509308</v>
      </c>
    </row>
    <row r="1884" spans="1:16" x14ac:dyDescent="0.3">
      <c r="A1884">
        <v>13168</v>
      </c>
      <c r="B1884" s="1">
        <f t="shared" si="232"/>
        <v>56998</v>
      </c>
      <c r="C1884">
        <f t="shared" si="233"/>
        <v>4</v>
      </c>
      <c r="D1884" s="2">
        <f t="shared" si="234"/>
        <v>1</v>
      </c>
      <c r="E1884" s="4">
        <v>24.7</v>
      </c>
      <c r="F1884">
        <v>24.7</v>
      </c>
      <c r="G1884">
        <f t="shared" si="235"/>
        <v>19.606999999999999</v>
      </c>
      <c r="H1884">
        <f t="shared" si="236"/>
        <v>1</v>
      </c>
      <c r="I1884">
        <f>Parameters!$B$1*H1884^(1/Parameters!$B$2)</f>
        <v>2.0499999999999998</v>
      </c>
      <c r="J1884" s="4">
        <v>9.2590000000000003</v>
      </c>
      <c r="K1884" s="5">
        <v>73.59</v>
      </c>
      <c r="L1884">
        <f t="shared" si="237"/>
        <v>1</v>
      </c>
      <c r="M1884">
        <f>Parameters!$B$4/53*(1+Parameters!$C$5*COS(2*PI()*(C1884-1)/53+Parameters!$C$6))</f>
        <v>4716981.1320754718</v>
      </c>
      <c r="N1884">
        <f t="shared" si="238"/>
        <v>0</v>
      </c>
      <c r="O1884" s="4">
        <v>202.11699999999999</v>
      </c>
      <c r="P1884">
        <f t="shared" si="239"/>
        <v>0.99649456682509308</v>
      </c>
    </row>
    <row r="1885" spans="1:16" x14ac:dyDescent="0.3">
      <c r="A1885">
        <v>13175</v>
      </c>
      <c r="B1885" s="1">
        <f t="shared" si="232"/>
        <v>57005</v>
      </c>
      <c r="C1885">
        <f t="shared" si="233"/>
        <v>5</v>
      </c>
      <c r="D1885" s="2">
        <f t="shared" si="234"/>
        <v>1</v>
      </c>
      <c r="E1885" s="4">
        <v>24.7</v>
      </c>
      <c r="F1885">
        <v>24.7</v>
      </c>
      <c r="G1885">
        <f t="shared" si="235"/>
        <v>19.606999999999999</v>
      </c>
      <c r="H1885">
        <f t="shared" si="236"/>
        <v>1</v>
      </c>
      <c r="I1885">
        <f>Parameters!$B$1*H1885^(1/Parameters!$B$2)</f>
        <v>2.0499999999999998</v>
      </c>
      <c r="J1885" s="4">
        <v>9.2590000000000003</v>
      </c>
      <c r="K1885" s="5">
        <v>176.25299999999999</v>
      </c>
      <c r="L1885">
        <f t="shared" si="237"/>
        <v>1</v>
      </c>
      <c r="M1885">
        <f>Parameters!$B$4/53*(1+Parameters!$C$5*COS(2*PI()*(C1885-1)/53+Parameters!$C$6))</f>
        <v>4716981.1320754718</v>
      </c>
      <c r="N1885">
        <f t="shared" si="238"/>
        <v>0</v>
      </c>
      <c r="O1885" s="4">
        <v>202.11699999999999</v>
      </c>
      <c r="P1885">
        <f t="shared" si="239"/>
        <v>0.99649456682509308</v>
      </c>
    </row>
    <row r="1886" spans="1:16" x14ac:dyDescent="0.3">
      <c r="A1886">
        <v>13182</v>
      </c>
      <c r="B1886" s="1">
        <f t="shared" si="232"/>
        <v>57012</v>
      </c>
      <c r="C1886">
        <f t="shared" si="233"/>
        <v>6</v>
      </c>
      <c r="D1886" s="2">
        <f t="shared" si="234"/>
        <v>2</v>
      </c>
      <c r="E1886" s="4">
        <v>24.4</v>
      </c>
      <c r="F1886">
        <v>24.4</v>
      </c>
      <c r="G1886">
        <f t="shared" si="235"/>
        <v>19.306999999999999</v>
      </c>
      <c r="H1886">
        <f t="shared" si="236"/>
        <v>1</v>
      </c>
      <c r="I1886">
        <f>Parameters!$B$1*H1886^(1/Parameters!$B$2)</f>
        <v>2.0499999999999998</v>
      </c>
      <c r="J1886" s="4">
        <v>9.2590000000000003</v>
      </c>
      <c r="K1886" s="5">
        <v>118.44499999999999</v>
      </c>
      <c r="L1886">
        <f t="shared" si="237"/>
        <v>1</v>
      </c>
      <c r="M1886">
        <f>Parameters!$B$4/53*(1+Parameters!$C$5*COS(2*PI()*(C1886-1)/53+Parameters!$C$6))</f>
        <v>4716981.1320754718</v>
      </c>
      <c r="N1886">
        <f t="shared" si="238"/>
        <v>0</v>
      </c>
      <c r="O1886" s="4">
        <v>202.126</v>
      </c>
      <c r="P1886">
        <f t="shared" si="239"/>
        <v>0.9965389393969275</v>
      </c>
    </row>
    <row r="1887" spans="1:16" x14ac:dyDescent="0.3">
      <c r="A1887">
        <v>13189</v>
      </c>
      <c r="B1887" s="1">
        <f t="shared" si="232"/>
        <v>57019</v>
      </c>
      <c r="C1887">
        <f t="shared" si="233"/>
        <v>7</v>
      </c>
      <c r="D1887" s="2">
        <f t="shared" si="234"/>
        <v>2</v>
      </c>
      <c r="E1887" s="4">
        <v>24.4</v>
      </c>
      <c r="F1887">
        <v>24.4</v>
      </c>
      <c r="G1887">
        <f t="shared" si="235"/>
        <v>19.306999999999999</v>
      </c>
      <c r="H1887">
        <f t="shared" si="236"/>
        <v>1</v>
      </c>
      <c r="I1887">
        <f>Parameters!$B$1*H1887^(1/Parameters!$B$2)</f>
        <v>2.0499999999999998</v>
      </c>
      <c r="J1887" s="4">
        <v>9.2590000000000003</v>
      </c>
      <c r="K1887" s="5">
        <v>69.989000000000004</v>
      </c>
      <c r="L1887">
        <f t="shared" si="237"/>
        <v>1</v>
      </c>
      <c r="M1887">
        <f>Parameters!$B$4/53*(1+Parameters!$C$5*COS(2*PI()*(C1887-1)/53+Parameters!$C$6))</f>
        <v>4716981.1320754718</v>
      </c>
      <c r="N1887">
        <f t="shared" si="238"/>
        <v>0</v>
      </c>
      <c r="O1887" s="4">
        <v>202.126</v>
      </c>
      <c r="P1887">
        <f t="shared" si="239"/>
        <v>0.9965389393969275</v>
      </c>
    </row>
    <row r="1888" spans="1:16" x14ac:dyDescent="0.3">
      <c r="A1888">
        <v>13196</v>
      </c>
      <c r="B1888" s="1">
        <f t="shared" si="232"/>
        <v>57026</v>
      </c>
      <c r="C1888">
        <f t="shared" si="233"/>
        <v>8</v>
      </c>
      <c r="D1888" s="2">
        <f t="shared" si="234"/>
        <v>2</v>
      </c>
      <c r="E1888" s="4">
        <v>24.4</v>
      </c>
      <c r="F1888">
        <v>24.4</v>
      </c>
      <c r="G1888">
        <f t="shared" si="235"/>
        <v>19.306999999999999</v>
      </c>
      <c r="H1888">
        <f t="shared" si="236"/>
        <v>1</v>
      </c>
      <c r="I1888">
        <f>Parameters!$B$1*H1888^(1/Parameters!$B$2)</f>
        <v>2.0499999999999998</v>
      </c>
      <c r="J1888" s="4">
        <v>9.2590000000000003</v>
      </c>
      <c r="K1888" s="5">
        <v>45.932000000000002</v>
      </c>
      <c r="L1888">
        <f t="shared" si="237"/>
        <v>1</v>
      </c>
      <c r="M1888">
        <f>Parameters!$B$4/53*(1+Parameters!$C$5*COS(2*PI()*(C1888-1)/53+Parameters!$C$6))</f>
        <v>4716981.1320754718</v>
      </c>
      <c r="N1888">
        <f t="shared" si="238"/>
        <v>0</v>
      </c>
      <c r="O1888" s="4">
        <v>202.126</v>
      </c>
      <c r="P1888">
        <f t="shared" si="239"/>
        <v>0.9965389393969275</v>
      </c>
    </row>
    <row r="1889" spans="1:16" x14ac:dyDescent="0.3">
      <c r="A1889">
        <v>13203</v>
      </c>
      <c r="B1889" s="1">
        <f t="shared" si="232"/>
        <v>57033</v>
      </c>
      <c r="C1889">
        <f t="shared" si="233"/>
        <v>9</v>
      </c>
      <c r="D1889" s="2">
        <f t="shared" si="234"/>
        <v>2</v>
      </c>
      <c r="E1889" s="4">
        <v>24.4</v>
      </c>
      <c r="F1889">
        <v>24.4</v>
      </c>
      <c r="G1889">
        <f t="shared" si="235"/>
        <v>19.306999999999999</v>
      </c>
      <c r="H1889">
        <f t="shared" si="236"/>
        <v>1</v>
      </c>
      <c r="I1889">
        <f>Parameters!$B$1*H1889^(1/Parameters!$B$2)</f>
        <v>2.0499999999999998</v>
      </c>
      <c r="J1889" s="4">
        <v>9.2590000000000003</v>
      </c>
      <c r="K1889" s="5">
        <v>32.625</v>
      </c>
      <c r="L1889">
        <f t="shared" si="237"/>
        <v>1</v>
      </c>
      <c r="M1889">
        <f>Parameters!$B$4/53*(1+Parameters!$C$5*COS(2*PI()*(C1889-1)/53+Parameters!$C$6))</f>
        <v>4716981.1320754718</v>
      </c>
      <c r="N1889">
        <f t="shared" si="238"/>
        <v>0</v>
      </c>
      <c r="O1889" s="4">
        <v>202.126</v>
      </c>
      <c r="P1889">
        <f t="shared" si="239"/>
        <v>0.9965389393969275</v>
      </c>
    </row>
    <row r="1890" spans="1:16" x14ac:dyDescent="0.3">
      <c r="A1890">
        <v>13210</v>
      </c>
      <c r="B1890" s="1">
        <f t="shared" si="232"/>
        <v>57040</v>
      </c>
      <c r="C1890">
        <f t="shared" si="233"/>
        <v>10</v>
      </c>
      <c r="D1890" s="2">
        <f t="shared" si="234"/>
        <v>3</v>
      </c>
      <c r="E1890" s="4">
        <v>24.1</v>
      </c>
      <c r="F1890">
        <v>24.1</v>
      </c>
      <c r="G1890">
        <f t="shared" si="235"/>
        <v>19.007000000000001</v>
      </c>
      <c r="H1890">
        <f t="shared" si="236"/>
        <v>1</v>
      </c>
      <c r="I1890">
        <f>Parameters!$B$1*H1890^(1/Parameters!$B$2)</f>
        <v>2.0499999999999998</v>
      </c>
      <c r="J1890" s="4">
        <v>9.2590000000000003</v>
      </c>
      <c r="K1890" s="5">
        <v>51.561</v>
      </c>
      <c r="L1890">
        <f t="shared" si="237"/>
        <v>1</v>
      </c>
      <c r="M1890">
        <f>Parameters!$B$4/53*(1+Parameters!$C$5*COS(2*PI()*(C1890-1)/53+Parameters!$C$6))</f>
        <v>4716981.1320754718</v>
      </c>
      <c r="N1890">
        <f t="shared" si="238"/>
        <v>0</v>
      </c>
      <c r="O1890" s="4">
        <v>202.13</v>
      </c>
      <c r="P1890">
        <f t="shared" si="239"/>
        <v>0.99655866053996489</v>
      </c>
    </row>
    <row r="1891" spans="1:16" x14ac:dyDescent="0.3">
      <c r="A1891">
        <v>13217</v>
      </c>
      <c r="B1891" s="1">
        <f t="shared" si="232"/>
        <v>57047</v>
      </c>
      <c r="C1891">
        <f t="shared" si="233"/>
        <v>11</v>
      </c>
      <c r="D1891" s="2">
        <f t="shared" si="234"/>
        <v>3</v>
      </c>
      <c r="E1891" s="4">
        <v>24.1</v>
      </c>
      <c r="F1891">
        <v>24.1</v>
      </c>
      <c r="G1891">
        <f t="shared" si="235"/>
        <v>19.007000000000001</v>
      </c>
      <c r="H1891">
        <f t="shared" si="236"/>
        <v>1</v>
      </c>
      <c r="I1891">
        <f>Parameters!$B$1*H1891^(1/Parameters!$B$2)</f>
        <v>2.0499999999999998</v>
      </c>
      <c r="J1891" s="4">
        <v>9.2590000000000003</v>
      </c>
      <c r="K1891" s="5">
        <v>32.545000000000002</v>
      </c>
      <c r="L1891">
        <f t="shared" si="237"/>
        <v>1</v>
      </c>
      <c r="M1891">
        <f>Parameters!$B$4/53*(1+Parameters!$C$5*COS(2*PI()*(C1891-1)/53+Parameters!$C$6))</f>
        <v>4716981.1320754718</v>
      </c>
      <c r="N1891">
        <f t="shared" si="238"/>
        <v>0</v>
      </c>
      <c r="O1891" s="4">
        <v>202.13</v>
      </c>
      <c r="P1891">
        <f t="shared" si="239"/>
        <v>0.99655866053996489</v>
      </c>
    </row>
    <row r="1892" spans="1:16" x14ac:dyDescent="0.3">
      <c r="A1892">
        <v>13224</v>
      </c>
      <c r="B1892" s="1">
        <f t="shared" si="232"/>
        <v>57054</v>
      </c>
      <c r="C1892">
        <f t="shared" si="233"/>
        <v>12</v>
      </c>
      <c r="D1892" s="2">
        <f t="shared" si="234"/>
        <v>3</v>
      </c>
      <c r="E1892" s="4">
        <v>24.1</v>
      </c>
      <c r="F1892">
        <v>24.1</v>
      </c>
      <c r="G1892">
        <f t="shared" si="235"/>
        <v>19.007000000000001</v>
      </c>
      <c r="H1892">
        <f t="shared" si="236"/>
        <v>1</v>
      </c>
      <c r="I1892">
        <f>Parameters!$B$1*H1892^(1/Parameters!$B$2)</f>
        <v>2.0499999999999998</v>
      </c>
      <c r="J1892" s="4">
        <v>9.2590000000000003</v>
      </c>
      <c r="K1892" s="5">
        <v>25.425000000000001</v>
      </c>
      <c r="L1892">
        <f t="shared" si="237"/>
        <v>1</v>
      </c>
      <c r="M1892">
        <f>Parameters!$B$4/53*(1+Parameters!$C$5*COS(2*PI()*(C1892-1)/53+Parameters!$C$6))</f>
        <v>4716981.1320754718</v>
      </c>
      <c r="N1892">
        <f t="shared" si="238"/>
        <v>0</v>
      </c>
      <c r="O1892" s="4">
        <v>202.13</v>
      </c>
      <c r="P1892">
        <f t="shared" si="239"/>
        <v>0.99655866053996489</v>
      </c>
    </row>
    <row r="1893" spans="1:16" x14ac:dyDescent="0.3">
      <c r="A1893">
        <v>13231</v>
      </c>
      <c r="B1893" s="1">
        <f t="shared" si="232"/>
        <v>57061</v>
      </c>
      <c r="C1893">
        <f t="shared" si="233"/>
        <v>13</v>
      </c>
      <c r="D1893" s="2">
        <f t="shared" si="234"/>
        <v>3</v>
      </c>
      <c r="E1893" s="4">
        <v>24.1</v>
      </c>
      <c r="F1893">
        <v>24.1</v>
      </c>
      <c r="G1893">
        <f t="shared" si="235"/>
        <v>19.007000000000001</v>
      </c>
      <c r="H1893">
        <f t="shared" si="236"/>
        <v>1</v>
      </c>
      <c r="I1893">
        <f>Parameters!$B$1*H1893^(1/Parameters!$B$2)</f>
        <v>2.0499999999999998</v>
      </c>
      <c r="J1893" s="4">
        <v>9.2590000000000003</v>
      </c>
      <c r="K1893" s="5">
        <v>24.033999999999999</v>
      </c>
      <c r="L1893">
        <f t="shared" si="237"/>
        <v>1</v>
      </c>
      <c r="M1893">
        <f>Parameters!$B$4/53*(1+Parameters!$C$5*COS(2*PI()*(C1893-1)/53+Parameters!$C$6))</f>
        <v>4716981.1320754718</v>
      </c>
      <c r="N1893">
        <f t="shared" si="238"/>
        <v>0</v>
      </c>
      <c r="O1893" s="4">
        <v>202.13</v>
      </c>
      <c r="P1893">
        <f t="shared" si="239"/>
        <v>0.99655866053996489</v>
      </c>
    </row>
    <row r="1894" spans="1:16" x14ac:dyDescent="0.3">
      <c r="A1894">
        <v>13238</v>
      </c>
      <c r="B1894" s="1">
        <f t="shared" si="232"/>
        <v>57068</v>
      </c>
      <c r="C1894">
        <f t="shared" si="233"/>
        <v>14</v>
      </c>
      <c r="D1894" s="2">
        <f t="shared" si="234"/>
        <v>3</v>
      </c>
      <c r="E1894" s="4">
        <v>24.1</v>
      </c>
      <c r="F1894">
        <v>24.1</v>
      </c>
      <c r="G1894">
        <f t="shared" si="235"/>
        <v>19.007000000000001</v>
      </c>
      <c r="H1894">
        <f t="shared" si="236"/>
        <v>1</v>
      </c>
      <c r="I1894">
        <f>Parameters!$B$1*H1894^(1/Parameters!$B$2)</f>
        <v>2.0499999999999998</v>
      </c>
      <c r="J1894" s="4">
        <v>9.2590000000000003</v>
      </c>
      <c r="K1894" s="5">
        <v>15.57</v>
      </c>
      <c r="L1894">
        <f t="shared" si="237"/>
        <v>1</v>
      </c>
      <c r="M1894">
        <f>Parameters!$B$4/53*(1+Parameters!$C$5*COS(2*PI()*(C1894-1)/53+Parameters!$C$6))</f>
        <v>4716981.1320754718</v>
      </c>
      <c r="N1894">
        <f t="shared" si="238"/>
        <v>0</v>
      </c>
      <c r="O1894" s="4">
        <v>202.13</v>
      </c>
      <c r="P1894">
        <f t="shared" si="239"/>
        <v>0.99655866053996489</v>
      </c>
    </row>
    <row r="1895" spans="1:16" x14ac:dyDescent="0.3">
      <c r="A1895">
        <v>13245</v>
      </c>
      <c r="B1895" s="1">
        <f t="shared" si="232"/>
        <v>57075</v>
      </c>
      <c r="C1895">
        <f t="shared" si="233"/>
        <v>15</v>
      </c>
      <c r="D1895" s="2">
        <f t="shared" si="234"/>
        <v>4</v>
      </c>
      <c r="E1895" s="4">
        <v>24.1</v>
      </c>
      <c r="F1895">
        <v>24.1</v>
      </c>
      <c r="G1895">
        <f t="shared" si="235"/>
        <v>19.007000000000001</v>
      </c>
      <c r="H1895">
        <f t="shared" si="236"/>
        <v>1</v>
      </c>
      <c r="I1895">
        <f>Parameters!$B$1*H1895^(1/Parameters!$B$2)</f>
        <v>2.0499999999999998</v>
      </c>
      <c r="J1895" s="4">
        <v>9.2590000000000003</v>
      </c>
      <c r="K1895" s="5">
        <v>14.478</v>
      </c>
      <c r="L1895">
        <f t="shared" si="237"/>
        <v>1</v>
      </c>
      <c r="M1895">
        <f>Parameters!$B$4/53*(1+Parameters!$C$5*COS(2*PI()*(C1895-1)/53+Parameters!$C$6))</f>
        <v>4716981.1320754718</v>
      </c>
      <c r="N1895">
        <f t="shared" si="238"/>
        <v>0</v>
      </c>
      <c r="O1895" s="4">
        <v>202.12700000000001</v>
      </c>
      <c r="P1895">
        <f t="shared" si="239"/>
        <v>0.99654386968268682</v>
      </c>
    </row>
    <row r="1896" spans="1:16" x14ac:dyDescent="0.3">
      <c r="A1896">
        <v>13252</v>
      </c>
      <c r="B1896" s="1">
        <f t="shared" si="232"/>
        <v>57082</v>
      </c>
      <c r="C1896">
        <f t="shared" si="233"/>
        <v>16</v>
      </c>
      <c r="D1896" s="2">
        <f t="shared" si="234"/>
        <v>4</v>
      </c>
      <c r="E1896" s="4">
        <v>24.1</v>
      </c>
      <c r="F1896">
        <v>24.1</v>
      </c>
      <c r="G1896">
        <f t="shared" si="235"/>
        <v>19.007000000000001</v>
      </c>
      <c r="H1896">
        <f t="shared" si="236"/>
        <v>1</v>
      </c>
      <c r="I1896">
        <f>Parameters!$B$1*H1896^(1/Parameters!$B$2)</f>
        <v>2.0499999999999998</v>
      </c>
      <c r="J1896" s="4">
        <v>9.2590000000000003</v>
      </c>
      <c r="K1896" s="5">
        <v>35.530999999999999</v>
      </c>
      <c r="L1896">
        <f t="shared" si="237"/>
        <v>1</v>
      </c>
      <c r="M1896">
        <f>Parameters!$B$4/53*(1+Parameters!$C$5*COS(2*PI()*(C1896-1)/53+Parameters!$C$6))</f>
        <v>4716981.1320754718</v>
      </c>
      <c r="N1896">
        <f t="shared" si="238"/>
        <v>0</v>
      </c>
      <c r="O1896" s="4">
        <v>202.12700000000001</v>
      </c>
      <c r="P1896">
        <f t="shared" si="239"/>
        <v>0.99654386968268682</v>
      </c>
    </row>
    <row r="1897" spans="1:16" x14ac:dyDescent="0.3">
      <c r="A1897">
        <v>13259</v>
      </c>
      <c r="B1897" s="1">
        <f t="shared" si="232"/>
        <v>57089</v>
      </c>
      <c r="C1897">
        <f t="shared" si="233"/>
        <v>17</v>
      </c>
      <c r="D1897" s="2">
        <f t="shared" si="234"/>
        <v>4</v>
      </c>
      <c r="E1897" s="4">
        <v>24.1</v>
      </c>
      <c r="F1897">
        <v>24.1</v>
      </c>
      <c r="G1897">
        <f t="shared" si="235"/>
        <v>19.007000000000001</v>
      </c>
      <c r="H1897">
        <f t="shared" si="236"/>
        <v>1</v>
      </c>
      <c r="I1897">
        <f>Parameters!$B$1*H1897^(1/Parameters!$B$2)</f>
        <v>2.0499999999999998</v>
      </c>
      <c r="J1897" s="4">
        <v>9.2590000000000003</v>
      </c>
      <c r="K1897" s="5">
        <v>16.908999999999999</v>
      </c>
      <c r="L1897">
        <f t="shared" si="237"/>
        <v>1</v>
      </c>
      <c r="M1897">
        <f>Parameters!$B$4/53*(1+Parameters!$C$5*COS(2*PI()*(C1897-1)/53+Parameters!$C$6))</f>
        <v>4716981.1320754718</v>
      </c>
      <c r="N1897">
        <f t="shared" si="238"/>
        <v>0</v>
      </c>
      <c r="O1897" s="4">
        <v>202.12700000000001</v>
      </c>
      <c r="P1897">
        <f t="shared" si="239"/>
        <v>0.99654386968268682</v>
      </c>
    </row>
    <row r="1898" spans="1:16" x14ac:dyDescent="0.3">
      <c r="A1898">
        <v>13266</v>
      </c>
      <c r="B1898" s="1">
        <f t="shared" si="232"/>
        <v>57096</v>
      </c>
      <c r="C1898">
        <f t="shared" si="233"/>
        <v>18</v>
      </c>
      <c r="D1898" s="2">
        <f t="shared" si="234"/>
        <v>4</v>
      </c>
      <c r="E1898" s="4">
        <v>24.1</v>
      </c>
      <c r="F1898">
        <v>24.1</v>
      </c>
      <c r="G1898">
        <f t="shared" si="235"/>
        <v>19.007000000000001</v>
      </c>
      <c r="H1898">
        <f t="shared" si="236"/>
        <v>1</v>
      </c>
      <c r="I1898">
        <f>Parameters!$B$1*H1898^(1/Parameters!$B$2)</f>
        <v>2.0499999999999998</v>
      </c>
      <c r="J1898" s="4">
        <v>9.2590000000000003</v>
      </c>
      <c r="K1898" s="5">
        <v>15.994</v>
      </c>
      <c r="L1898">
        <f t="shared" si="237"/>
        <v>1</v>
      </c>
      <c r="M1898">
        <f>Parameters!$B$4/53*(1+Parameters!$C$5*COS(2*PI()*(C1898-1)/53+Parameters!$C$6))</f>
        <v>4716981.1320754718</v>
      </c>
      <c r="N1898">
        <f t="shared" si="238"/>
        <v>0</v>
      </c>
      <c r="O1898" s="4">
        <v>202.12700000000001</v>
      </c>
      <c r="P1898">
        <f t="shared" si="239"/>
        <v>0.99654386968268682</v>
      </c>
    </row>
    <row r="1899" spans="1:16" x14ac:dyDescent="0.3">
      <c r="A1899">
        <v>13273</v>
      </c>
      <c r="B1899" s="1">
        <f t="shared" si="232"/>
        <v>57103</v>
      </c>
      <c r="C1899">
        <f t="shared" si="233"/>
        <v>19</v>
      </c>
      <c r="D1899" s="2">
        <f t="shared" si="234"/>
        <v>5</v>
      </c>
      <c r="E1899" s="4">
        <v>25.1</v>
      </c>
      <c r="F1899">
        <v>25.190999999999999</v>
      </c>
      <c r="G1899">
        <f t="shared" si="235"/>
        <v>20.097999999999999</v>
      </c>
      <c r="H1899">
        <f t="shared" si="236"/>
        <v>1</v>
      </c>
      <c r="I1899">
        <f>Parameters!$B$1*H1899^(1/Parameters!$B$2)</f>
        <v>2.0499999999999998</v>
      </c>
      <c r="J1899" s="4">
        <v>9.2590000000000003</v>
      </c>
      <c r="K1899" s="5">
        <v>10.272</v>
      </c>
      <c r="L1899">
        <f t="shared" si="237"/>
        <v>1</v>
      </c>
      <c r="M1899">
        <f>Parameters!$B$4/53*(1+Parameters!$C$5*COS(2*PI()*(C1899-1)/53+Parameters!$C$6))</f>
        <v>4716981.1320754718</v>
      </c>
      <c r="N1899">
        <f t="shared" si="238"/>
        <v>0</v>
      </c>
      <c r="O1899" s="4">
        <v>202.161</v>
      </c>
      <c r="P1899">
        <f t="shared" si="239"/>
        <v>0.99671149939850512</v>
      </c>
    </row>
    <row r="1900" spans="1:16" x14ac:dyDescent="0.3">
      <c r="A1900">
        <v>13280</v>
      </c>
      <c r="B1900" s="1">
        <f t="shared" si="232"/>
        <v>57110</v>
      </c>
      <c r="C1900">
        <f t="shared" si="233"/>
        <v>20</v>
      </c>
      <c r="D1900" s="2">
        <f t="shared" si="234"/>
        <v>5</v>
      </c>
      <c r="E1900" s="4">
        <v>25.1</v>
      </c>
      <c r="F1900">
        <v>25.190999999999999</v>
      </c>
      <c r="G1900">
        <f t="shared" si="235"/>
        <v>20.097999999999999</v>
      </c>
      <c r="H1900">
        <f t="shared" si="236"/>
        <v>1</v>
      </c>
      <c r="I1900">
        <f>Parameters!$B$1*H1900^(1/Parameters!$B$2)</f>
        <v>2.0499999999999998</v>
      </c>
      <c r="J1900" s="4">
        <v>9.2590000000000003</v>
      </c>
      <c r="K1900" s="5">
        <v>9.0449999999999999</v>
      </c>
      <c r="L1900">
        <f t="shared" si="237"/>
        <v>0.97688735284587969</v>
      </c>
      <c r="M1900">
        <f>Parameters!$B$4/53*(1+Parameters!$C$5*COS(2*PI()*(C1900-1)/53+Parameters!$C$6))</f>
        <v>4716981.1320754718</v>
      </c>
      <c r="N1900">
        <f t="shared" si="238"/>
        <v>3.8937490441983573E-2</v>
      </c>
      <c r="O1900" s="4">
        <v>201.29599999999999</v>
      </c>
      <c r="P1900">
        <f t="shared" si="239"/>
        <v>0.99244680221665638</v>
      </c>
    </row>
    <row r="1901" spans="1:16" x14ac:dyDescent="0.3">
      <c r="A1901">
        <v>13287</v>
      </c>
      <c r="B1901" s="1">
        <f t="shared" si="232"/>
        <v>57117</v>
      </c>
      <c r="C1901">
        <f t="shared" si="233"/>
        <v>21</v>
      </c>
      <c r="D1901" s="2">
        <f t="shared" si="234"/>
        <v>5</v>
      </c>
      <c r="E1901" s="4">
        <v>25.1</v>
      </c>
      <c r="F1901">
        <v>25.190999999999999</v>
      </c>
      <c r="G1901">
        <f t="shared" si="235"/>
        <v>20.097999999999999</v>
      </c>
      <c r="H1901">
        <f t="shared" si="236"/>
        <v>1</v>
      </c>
      <c r="I1901">
        <f>Parameters!$B$1*H1901^(1/Parameters!$B$2)</f>
        <v>2.0499999999999998</v>
      </c>
      <c r="J1901" s="4">
        <v>9.2590000000000003</v>
      </c>
      <c r="K1901" s="5">
        <v>9.1940000000000008</v>
      </c>
      <c r="L1901">
        <f t="shared" si="237"/>
        <v>0.99297980343449621</v>
      </c>
      <c r="M1901">
        <f>Parameters!$B$4/53*(1+Parameters!$C$5*COS(2*PI()*(C1901-1)/53+Parameters!$C$6))</f>
        <v>4716981.1320754718</v>
      </c>
      <c r="N1901">
        <f t="shared" si="238"/>
        <v>1.1826807844527646E-2</v>
      </c>
      <c r="O1901" s="4">
        <v>197.55099999999999</v>
      </c>
      <c r="P1901">
        <f t="shared" si="239"/>
        <v>0.97398288204784345</v>
      </c>
    </row>
    <row r="1902" spans="1:16" x14ac:dyDescent="0.3">
      <c r="A1902">
        <v>13294</v>
      </c>
      <c r="B1902" s="1">
        <f t="shared" si="232"/>
        <v>57124</v>
      </c>
      <c r="C1902">
        <f t="shared" si="233"/>
        <v>22</v>
      </c>
      <c r="D1902" s="2">
        <f t="shared" si="234"/>
        <v>5</v>
      </c>
      <c r="E1902" s="4">
        <v>25.1</v>
      </c>
      <c r="F1902">
        <v>25.190999999999999</v>
      </c>
      <c r="G1902">
        <f t="shared" si="235"/>
        <v>20.097999999999999</v>
      </c>
      <c r="H1902">
        <f t="shared" si="236"/>
        <v>1</v>
      </c>
      <c r="I1902">
        <f>Parameters!$B$1*H1902^(1/Parameters!$B$2)</f>
        <v>2.0499999999999998</v>
      </c>
      <c r="J1902" s="4">
        <v>9.2590000000000003</v>
      </c>
      <c r="K1902" s="5">
        <v>6.8840000000000003</v>
      </c>
      <c r="L1902">
        <f t="shared" si="237"/>
        <v>0.74349281779889842</v>
      </c>
      <c r="M1902">
        <f>Parameters!$B$4/53*(1+Parameters!$C$5*COS(2*PI()*(C1902-1)/53+Parameters!$C$6))</f>
        <v>4716981.1320754718</v>
      </c>
      <c r="N1902">
        <f t="shared" si="238"/>
        <v>0.43213336355005133</v>
      </c>
      <c r="O1902" s="4">
        <v>194.01900000000001</v>
      </c>
      <c r="P1902">
        <f t="shared" si="239"/>
        <v>0.95656911274577472</v>
      </c>
    </row>
    <row r="1903" spans="1:16" x14ac:dyDescent="0.3">
      <c r="A1903">
        <v>13301</v>
      </c>
      <c r="B1903" s="1">
        <f t="shared" si="232"/>
        <v>57131</v>
      </c>
      <c r="C1903">
        <f t="shared" si="233"/>
        <v>23</v>
      </c>
      <c r="D1903" s="2">
        <f t="shared" si="234"/>
        <v>5</v>
      </c>
      <c r="E1903" s="4">
        <v>25.1</v>
      </c>
      <c r="F1903">
        <v>25.390999999999998</v>
      </c>
      <c r="G1903">
        <f t="shared" si="235"/>
        <v>20.297999999999998</v>
      </c>
      <c r="H1903">
        <f t="shared" si="236"/>
        <v>1</v>
      </c>
      <c r="I1903">
        <f>Parameters!$B$1*H1903^(1/Parameters!$B$2)</f>
        <v>2.0499999999999998</v>
      </c>
      <c r="J1903" s="4">
        <v>9.2590000000000003</v>
      </c>
      <c r="K1903" s="5">
        <v>6.891</v>
      </c>
      <c r="L1903">
        <f t="shared" si="237"/>
        <v>0.74424883896749106</v>
      </c>
      <c r="M1903">
        <f>Parameters!$B$4/53*(1+Parameters!$C$5*COS(2*PI()*(C1903-1)/53+Parameters!$C$6))</f>
        <v>4716981.1320754718</v>
      </c>
      <c r="N1903">
        <f t="shared" si="238"/>
        <v>0.43085970732064077</v>
      </c>
      <c r="O1903" s="4">
        <v>188.73400000000001</v>
      </c>
      <c r="P1903">
        <f t="shared" si="239"/>
        <v>0.93051255250754339</v>
      </c>
    </row>
    <row r="1904" spans="1:16" x14ac:dyDescent="0.3">
      <c r="A1904">
        <v>13308</v>
      </c>
      <c r="B1904" s="1">
        <f t="shared" si="232"/>
        <v>57138</v>
      </c>
      <c r="C1904">
        <f t="shared" si="233"/>
        <v>24</v>
      </c>
      <c r="D1904" s="2">
        <f t="shared" si="234"/>
        <v>6</v>
      </c>
      <c r="E1904" s="4">
        <v>25.3</v>
      </c>
      <c r="F1904">
        <v>25.390999999999998</v>
      </c>
      <c r="G1904">
        <f t="shared" si="235"/>
        <v>20.297999999999998</v>
      </c>
      <c r="H1904">
        <f t="shared" si="236"/>
        <v>1</v>
      </c>
      <c r="I1904">
        <f>Parameters!$B$1*H1904^(1/Parameters!$B$2)</f>
        <v>2.0499999999999998</v>
      </c>
      <c r="J1904" s="4">
        <v>9.2590000000000003</v>
      </c>
      <c r="K1904" s="5">
        <v>6.8689999999999998</v>
      </c>
      <c r="L1904">
        <f t="shared" si="237"/>
        <v>0.74187277243762817</v>
      </c>
      <c r="M1904">
        <f>Parameters!$B$4/53*(1+Parameters!$C$5*COS(2*PI()*(C1904-1)/53+Parameters!$C$6))</f>
        <v>4716981.1320754718</v>
      </c>
      <c r="N1904">
        <f t="shared" si="238"/>
        <v>0.43486262689878868</v>
      </c>
      <c r="O1904" s="4">
        <v>188.946</v>
      </c>
      <c r="P1904">
        <f t="shared" si="239"/>
        <v>0.93155777308852816</v>
      </c>
    </row>
    <row r="1905" spans="1:16" x14ac:dyDescent="0.3">
      <c r="A1905">
        <v>13315</v>
      </c>
      <c r="B1905" s="1">
        <f t="shared" si="232"/>
        <v>57145</v>
      </c>
      <c r="C1905">
        <f t="shared" si="233"/>
        <v>25</v>
      </c>
      <c r="D1905" s="2">
        <f t="shared" si="234"/>
        <v>6</v>
      </c>
      <c r="E1905" s="4">
        <v>25.3</v>
      </c>
      <c r="F1905">
        <v>25.390999999999998</v>
      </c>
      <c r="G1905">
        <f t="shared" si="235"/>
        <v>20.297999999999998</v>
      </c>
      <c r="H1905">
        <f t="shared" si="236"/>
        <v>1</v>
      </c>
      <c r="I1905">
        <f>Parameters!$B$1*H1905^(1/Parameters!$B$2)</f>
        <v>2.0499999999999998</v>
      </c>
      <c r="J1905" s="4">
        <v>9.2590000000000003</v>
      </c>
      <c r="K1905" s="5">
        <v>6.8789999999999996</v>
      </c>
      <c r="L1905">
        <f t="shared" si="237"/>
        <v>0.74295280267847497</v>
      </c>
      <c r="M1905">
        <f>Parameters!$B$4/53*(1+Parameters!$C$5*COS(2*PI()*(C1905-1)/53+Parameters!$C$6))</f>
        <v>4716981.1320754718</v>
      </c>
      <c r="N1905">
        <f t="shared" si="238"/>
        <v>0.43304311799963052</v>
      </c>
      <c r="O1905" s="4">
        <v>186.691</v>
      </c>
      <c r="P1905">
        <f t="shared" si="239"/>
        <v>0.92043997870116556</v>
      </c>
    </row>
    <row r="1906" spans="1:16" x14ac:dyDescent="0.3">
      <c r="A1906">
        <v>13322</v>
      </c>
      <c r="B1906" s="1">
        <f t="shared" si="232"/>
        <v>57152</v>
      </c>
      <c r="C1906">
        <f t="shared" si="233"/>
        <v>26</v>
      </c>
      <c r="D1906" s="2">
        <f t="shared" si="234"/>
        <v>6</v>
      </c>
      <c r="E1906" s="4">
        <v>25.3</v>
      </c>
      <c r="F1906">
        <v>24.911000000000001</v>
      </c>
      <c r="G1906">
        <f t="shared" si="235"/>
        <v>19.818000000000001</v>
      </c>
      <c r="H1906">
        <f t="shared" si="236"/>
        <v>0.98462450592885375</v>
      </c>
      <c r="I1906">
        <f>Parameters!$B$1*H1906^(1/Parameters!$B$2)</f>
        <v>2.1309696268519223</v>
      </c>
      <c r="J1906" s="4">
        <v>9.2590000000000003</v>
      </c>
      <c r="K1906" s="5">
        <v>4.5759999999999996</v>
      </c>
      <c r="L1906">
        <f t="shared" si="237"/>
        <v>0.49422183821146987</v>
      </c>
      <c r="M1906">
        <f>Parameters!$B$4/53*(1+Parameters!$C$5*COS(2*PI()*(C1906-1)/53+Parameters!$C$6))</f>
        <v>4716981.1320754718</v>
      </c>
      <c r="N1906">
        <f t="shared" si="238"/>
        <v>0.85207601747574357</v>
      </c>
      <c r="O1906" s="4">
        <v>182.68799999999999</v>
      </c>
      <c r="P1906">
        <f t="shared" si="239"/>
        <v>0.90070404480643695</v>
      </c>
    </row>
    <row r="1907" spans="1:16" x14ac:dyDescent="0.3">
      <c r="A1907">
        <v>13329</v>
      </c>
      <c r="B1907" s="1">
        <f t="shared" si="232"/>
        <v>57159</v>
      </c>
      <c r="C1907">
        <f t="shared" si="233"/>
        <v>27</v>
      </c>
      <c r="D1907" s="2">
        <f t="shared" si="234"/>
        <v>6</v>
      </c>
      <c r="E1907" s="4">
        <v>25.3</v>
      </c>
      <c r="F1907">
        <v>24.911000000000001</v>
      </c>
      <c r="G1907">
        <f t="shared" si="235"/>
        <v>19.818000000000001</v>
      </c>
      <c r="H1907">
        <f t="shared" si="236"/>
        <v>0.98462450592885375</v>
      </c>
      <c r="I1907">
        <f>Parameters!$B$1*H1907^(1/Parameters!$B$2)</f>
        <v>2.1309696268519223</v>
      </c>
      <c r="J1907" s="4">
        <v>9.2590000000000003</v>
      </c>
      <c r="K1907" s="5">
        <v>4.585</v>
      </c>
      <c r="L1907">
        <f t="shared" si="237"/>
        <v>0.49519386542823196</v>
      </c>
      <c r="M1907">
        <f>Parameters!$B$4/53*(1+Parameters!$C$5*COS(2*PI()*(C1907-1)/53+Parameters!$C$6))</f>
        <v>4716981.1320754718</v>
      </c>
      <c r="N1907">
        <f t="shared" si="238"/>
        <v>0.85043845946650121</v>
      </c>
      <c r="O1907" s="4">
        <v>178.089</v>
      </c>
      <c r="P1907">
        <f t="shared" si="239"/>
        <v>0.87802966059912835</v>
      </c>
    </row>
    <row r="1908" spans="1:16" x14ac:dyDescent="0.3">
      <c r="A1908">
        <v>13336</v>
      </c>
      <c r="B1908" s="1">
        <f t="shared" si="232"/>
        <v>57166</v>
      </c>
      <c r="C1908">
        <f t="shared" si="233"/>
        <v>28</v>
      </c>
      <c r="D1908" s="2">
        <f t="shared" si="234"/>
        <v>7</v>
      </c>
      <c r="E1908" s="4">
        <v>26</v>
      </c>
      <c r="F1908">
        <v>25.597000000000001</v>
      </c>
      <c r="G1908">
        <f t="shared" si="235"/>
        <v>20.504000000000001</v>
      </c>
      <c r="H1908">
        <f t="shared" si="236"/>
        <v>0.98450000000000004</v>
      </c>
      <c r="I1908">
        <f>Parameters!$B$1*H1908^(1/Parameters!$B$2)</f>
        <v>2.1316434295909379</v>
      </c>
      <c r="J1908" s="4">
        <v>9.2590000000000003</v>
      </c>
      <c r="K1908" s="5">
        <v>4.5650000000000004</v>
      </c>
      <c r="L1908">
        <f t="shared" si="237"/>
        <v>0.49303380494653853</v>
      </c>
      <c r="M1908">
        <f>Parameters!$B$4/53*(1+Parameters!$C$5*COS(2*PI()*(C1908-1)/53+Parameters!$C$6))</f>
        <v>4716981.1320754718</v>
      </c>
      <c r="N1908">
        <f t="shared" si="238"/>
        <v>0.8540774772648172</v>
      </c>
      <c r="O1908" s="4">
        <v>178.00899999999999</v>
      </c>
      <c r="P1908">
        <f t="shared" si="239"/>
        <v>0.87763523773837926</v>
      </c>
    </row>
    <row r="1909" spans="1:16" x14ac:dyDescent="0.3">
      <c r="A1909">
        <v>13343</v>
      </c>
      <c r="B1909" s="1">
        <f t="shared" si="232"/>
        <v>57173</v>
      </c>
      <c r="C1909">
        <f t="shared" si="233"/>
        <v>29</v>
      </c>
      <c r="D1909" s="2">
        <f t="shared" si="234"/>
        <v>7</v>
      </c>
      <c r="E1909" s="4">
        <v>26</v>
      </c>
      <c r="F1909">
        <v>25.597000000000001</v>
      </c>
      <c r="G1909">
        <f t="shared" si="235"/>
        <v>20.504000000000001</v>
      </c>
      <c r="H1909">
        <f t="shared" si="236"/>
        <v>0.98450000000000004</v>
      </c>
      <c r="I1909">
        <f>Parameters!$B$1*H1909^(1/Parameters!$B$2)</f>
        <v>2.1316434295909379</v>
      </c>
      <c r="J1909" s="4">
        <v>9.2590000000000003</v>
      </c>
      <c r="K1909" s="5">
        <v>4.5780000000000003</v>
      </c>
      <c r="L1909">
        <f t="shared" si="237"/>
        <v>0.49443784425963927</v>
      </c>
      <c r="M1909">
        <f>Parameters!$B$4/53*(1+Parameters!$C$5*COS(2*PI()*(C1909-1)/53+Parameters!$C$6))</f>
        <v>4716981.1320754718</v>
      </c>
      <c r="N1909">
        <f t="shared" si="238"/>
        <v>0.85171211569591176</v>
      </c>
      <c r="O1909" s="4">
        <v>174.5</v>
      </c>
      <c r="P1909">
        <f t="shared" si="239"/>
        <v>0.86033486500877587</v>
      </c>
    </row>
    <row r="1910" spans="1:16" x14ac:dyDescent="0.3">
      <c r="A1910">
        <v>13350</v>
      </c>
      <c r="B1910" s="1">
        <f t="shared" si="232"/>
        <v>57180</v>
      </c>
      <c r="C1910">
        <f t="shared" si="233"/>
        <v>30</v>
      </c>
      <c r="D1910" s="2">
        <f t="shared" si="234"/>
        <v>7</v>
      </c>
      <c r="E1910" s="4">
        <v>26</v>
      </c>
      <c r="F1910">
        <v>26</v>
      </c>
      <c r="G1910">
        <f t="shared" si="235"/>
        <v>20.907</v>
      </c>
      <c r="H1910">
        <f t="shared" si="236"/>
        <v>1</v>
      </c>
      <c r="I1910">
        <f>Parameters!$B$1*H1910^(1/Parameters!$B$2)</f>
        <v>2.0499999999999998</v>
      </c>
      <c r="J1910" s="4">
        <v>9.2590000000000003</v>
      </c>
      <c r="K1910" s="5">
        <v>6.8520000000000003</v>
      </c>
      <c r="L1910">
        <f t="shared" si="237"/>
        <v>0.74003672102818885</v>
      </c>
      <c r="M1910">
        <f>Parameters!$B$4/53*(1+Parameters!$C$5*COS(2*PI()*(C1910-1)/53+Parameters!$C$6))</f>
        <v>4716981.1320754718</v>
      </c>
      <c r="N1910">
        <f t="shared" si="238"/>
        <v>0.43795579202735724</v>
      </c>
      <c r="O1910" s="4">
        <v>177.64599999999999</v>
      </c>
      <c r="P1910">
        <f t="shared" si="239"/>
        <v>0.87584554400773063</v>
      </c>
    </row>
    <row r="1911" spans="1:16" x14ac:dyDescent="0.3">
      <c r="A1911">
        <v>13357</v>
      </c>
      <c r="B1911" s="1">
        <f t="shared" si="232"/>
        <v>57187</v>
      </c>
      <c r="C1911">
        <f t="shared" si="233"/>
        <v>31</v>
      </c>
      <c r="D1911" s="2">
        <f t="shared" si="234"/>
        <v>7</v>
      </c>
      <c r="E1911" s="4">
        <v>26</v>
      </c>
      <c r="F1911">
        <v>26.091000000000001</v>
      </c>
      <c r="G1911">
        <f t="shared" si="235"/>
        <v>20.998000000000001</v>
      </c>
      <c r="H1911">
        <f t="shared" si="236"/>
        <v>1</v>
      </c>
      <c r="I1911">
        <f>Parameters!$B$1*H1911^(1/Parameters!$B$2)</f>
        <v>2.0499999999999998</v>
      </c>
      <c r="J1911" s="4">
        <v>9.2590000000000003</v>
      </c>
      <c r="K1911" s="5">
        <v>6.8890000000000002</v>
      </c>
      <c r="L1911">
        <f t="shared" si="237"/>
        <v>0.74403283291932176</v>
      </c>
      <c r="M1911">
        <f>Parameters!$B$4/53*(1+Parameters!$C$5*COS(2*PI()*(C1911-1)/53+Parameters!$C$6))</f>
        <v>4716981.1320754718</v>
      </c>
      <c r="N1911">
        <f t="shared" si="238"/>
        <v>0.4312236091004723</v>
      </c>
      <c r="O1911" s="4">
        <v>172.44800000000001</v>
      </c>
      <c r="P1911">
        <f t="shared" si="239"/>
        <v>0.85021791863056384</v>
      </c>
    </row>
    <row r="1912" spans="1:16" x14ac:dyDescent="0.3">
      <c r="A1912">
        <v>13364</v>
      </c>
      <c r="B1912" s="1">
        <f t="shared" si="232"/>
        <v>57194</v>
      </c>
      <c r="C1912">
        <f t="shared" si="233"/>
        <v>32</v>
      </c>
      <c r="D1912" s="2">
        <f t="shared" si="234"/>
        <v>8</v>
      </c>
      <c r="E1912" s="4">
        <v>26.4</v>
      </c>
      <c r="F1912">
        <v>26.491</v>
      </c>
      <c r="G1912">
        <f t="shared" si="235"/>
        <v>21.398</v>
      </c>
      <c r="H1912">
        <f t="shared" si="236"/>
        <v>1</v>
      </c>
      <c r="I1912">
        <f>Parameters!$B$1*H1912^(1/Parameters!$B$2)</f>
        <v>2.0499999999999998</v>
      </c>
      <c r="J1912" s="4">
        <v>9.2590000000000003</v>
      </c>
      <c r="K1912" s="5">
        <v>6.8780000000000001</v>
      </c>
      <c r="L1912">
        <f t="shared" si="237"/>
        <v>0.74284479965439032</v>
      </c>
      <c r="M1912">
        <f>Parameters!$B$4/53*(1+Parameters!$C$5*COS(2*PI()*(C1912-1)/53+Parameters!$C$6))</f>
        <v>4716981.1320754718</v>
      </c>
      <c r="N1912">
        <f t="shared" si="238"/>
        <v>0.43322506888954626</v>
      </c>
      <c r="O1912" s="4">
        <v>170.39099999999999</v>
      </c>
      <c r="P1912">
        <f t="shared" si="239"/>
        <v>0.84007632082355488</v>
      </c>
    </row>
    <row r="1913" spans="1:16" x14ac:dyDescent="0.3">
      <c r="A1913">
        <v>13371</v>
      </c>
      <c r="B1913" s="1">
        <f t="shared" si="232"/>
        <v>57201</v>
      </c>
      <c r="C1913">
        <f t="shared" si="233"/>
        <v>33</v>
      </c>
      <c r="D1913" s="2">
        <f t="shared" si="234"/>
        <v>8</v>
      </c>
      <c r="E1913" s="4">
        <v>26.4</v>
      </c>
      <c r="F1913">
        <v>26.491</v>
      </c>
      <c r="G1913">
        <f t="shared" si="235"/>
        <v>21.398</v>
      </c>
      <c r="H1913">
        <f t="shared" si="236"/>
        <v>1</v>
      </c>
      <c r="I1913">
        <f>Parameters!$B$1*H1913^(1/Parameters!$B$2)</f>
        <v>2.0499999999999998</v>
      </c>
      <c r="J1913" s="4">
        <v>9.2590000000000003</v>
      </c>
      <c r="K1913" s="5">
        <v>6.8869999999999996</v>
      </c>
      <c r="L1913">
        <f t="shared" si="237"/>
        <v>0.74381682687115236</v>
      </c>
      <c r="M1913">
        <f>Parameters!$B$4/53*(1+Parameters!$C$5*COS(2*PI()*(C1913-1)/53+Parameters!$C$6))</f>
        <v>4716981.1320754718</v>
      </c>
      <c r="N1913">
        <f t="shared" si="238"/>
        <v>0.431587510880304</v>
      </c>
      <c r="O1913" s="4">
        <v>165.67500000000001</v>
      </c>
      <c r="P1913">
        <f t="shared" si="239"/>
        <v>0.81682509318240093</v>
      </c>
    </row>
    <row r="1914" spans="1:16" x14ac:dyDescent="0.3">
      <c r="A1914">
        <v>13378</v>
      </c>
      <c r="B1914" s="1">
        <f t="shared" si="232"/>
        <v>57208</v>
      </c>
      <c r="C1914">
        <f t="shared" si="233"/>
        <v>34</v>
      </c>
      <c r="D1914" s="2">
        <f t="shared" si="234"/>
        <v>8</v>
      </c>
      <c r="E1914" s="4">
        <v>26.4</v>
      </c>
      <c r="F1914">
        <v>26.491</v>
      </c>
      <c r="G1914">
        <f t="shared" si="235"/>
        <v>21.398</v>
      </c>
      <c r="H1914">
        <f t="shared" si="236"/>
        <v>1</v>
      </c>
      <c r="I1914">
        <f>Parameters!$B$1*H1914^(1/Parameters!$B$2)</f>
        <v>2.0499999999999998</v>
      </c>
      <c r="J1914" s="4">
        <v>9.2590000000000003</v>
      </c>
      <c r="K1914" s="5">
        <v>6.8879999999999999</v>
      </c>
      <c r="L1914">
        <f t="shared" si="237"/>
        <v>0.74392482989523701</v>
      </c>
      <c r="M1914">
        <f>Parameters!$B$4/53*(1+Parameters!$C$5*COS(2*PI()*(C1914-1)/53+Parameters!$C$6))</f>
        <v>4716981.1320754718</v>
      </c>
      <c r="N1914">
        <f t="shared" si="238"/>
        <v>0.43140555999038827</v>
      </c>
      <c r="O1914" s="4">
        <v>160.851</v>
      </c>
      <c r="P1914">
        <f t="shared" si="239"/>
        <v>0.79304139467923562</v>
      </c>
    </row>
    <row r="1915" spans="1:16" x14ac:dyDescent="0.3">
      <c r="A1915">
        <v>13385</v>
      </c>
      <c r="B1915" s="1">
        <f t="shared" si="232"/>
        <v>57215</v>
      </c>
      <c r="C1915">
        <f t="shared" si="233"/>
        <v>35</v>
      </c>
      <c r="D1915" s="2">
        <f t="shared" si="234"/>
        <v>8</v>
      </c>
      <c r="E1915" s="4">
        <v>26.4</v>
      </c>
      <c r="F1915">
        <v>26.491</v>
      </c>
      <c r="G1915">
        <f t="shared" si="235"/>
        <v>21.398</v>
      </c>
      <c r="H1915">
        <f t="shared" si="236"/>
        <v>1</v>
      </c>
      <c r="I1915">
        <f>Parameters!$B$1*H1915^(1/Parameters!$B$2)</f>
        <v>2.0499999999999998</v>
      </c>
      <c r="J1915" s="4">
        <v>9.2590000000000003</v>
      </c>
      <c r="K1915" s="5">
        <v>6.8730000000000002</v>
      </c>
      <c r="L1915">
        <f t="shared" si="237"/>
        <v>0.74230478453396698</v>
      </c>
      <c r="M1915">
        <f>Parameters!$B$4/53*(1+Parameters!$C$5*COS(2*PI()*(C1915-1)/53+Parameters!$C$6))</f>
        <v>4716981.1320754718</v>
      </c>
      <c r="N1915">
        <f t="shared" si="238"/>
        <v>0.43413482333912529</v>
      </c>
      <c r="O1915" s="4">
        <v>160.846</v>
      </c>
      <c r="P1915">
        <f t="shared" si="239"/>
        <v>0.7930167432504388</v>
      </c>
    </row>
    <row r="1916" spans="1:16" x14ac:dyDescent="0.3">
      <c r="A1916">
        <v>13392</v>
      </c>
      <c r="B1916" s="1">
        <f t="shared" si="232"/>
        <v>57222</v>
      </c>
      <c r="C1916">
        <f t="shared" si="233"/>
        <v>36</v>
      </c>
      <c r="D1916" s="2">
        <f t="shared" si="234"/>
        <v>8</v>
      </c>
      <c r="E1916" s="4">
        <v>26.4</v>
      </c>
      <c r="F1916">
        <v>26.4</v>
      </c>
      <c r="G1916">
        <f t="shared" si="235"/>
        <v>21.306999999999999</v>
      </c>
      <c r="H1916">
        <f t="shared" si="236"/>
        <v>1</v>
      </c>
      <c r="I1916">
        <f>Parameters!$B$1*H1916^(1/Parameters!$B$2)</f>
        <v>2.0499999999999998</v>
      </c>
      <c r="J1916" s="4">
        <v>9.2590000000000003</v>
      </c>
      <c r="K1916" s="5">
        <v>6.84</v>
      </c>
      <c r="L1916">
        <f t="shared" si="237"/>
        <v>0.73874068473917265</v>
      </c>
      <c r="M1916">
        <f>Parameters!$B$4/53*(1+Parameters!$C$5*COS(2*PI()*(C1916-1)/53+Parameters!$C$6))</f>
        <v>4716981.1320754718</v>
      </c>
      <c r="N1916">
        <f t="shared" si="238"/>
        <v>0.44013920270634715</v>
      </c>
      <c r="O1916" s="4">
        <v>167.99199999999999</v>
      </c>
      <c r="P1916">
        <f t="shared" si="239"/>
        <v>0.82824856528684399</v>
      </c>
    </row>
    <row r="1917" spans="1:16" x14ac:dyDescent="0.3">
      <c r="A1917">
        <v>13399</v>
      </c>
      <c r="B1917" s="1">
        <f t="shared" si="232"/>
        <v>57229</v>
      </c>
      <c r="C1917">
        <f t="shared" si="233"/>
        <v>37</v>
      </c>
      <c r="D1917" s="2">
        <f t="shared" si="234"/>
        <v>9</v>
      </c>
      <c r="E1917" s="4">
        <v>25</v>
      </c>
      <c r="F1917">
        <v>25</v>
      </c>
      <c r="G1917">
        <f t="shared" si="235"/>
        <v>19.907</v>
      </c>
      <c r="H1917">
        <f t="shared" si="236"/>
        <v>1</v>
      </c>
      <c r="I1917">
        <f>Parameters!$B$1*H1917^(1/Parameters!$B$2)</f>
        <v>2.0499999999999998</v>
      </c>
      <c r="J1917" s="4">
        <v>9.2590000000000003</v>
      </c>
      <c r="K1917" s="5">
        <v>30.558</v>
      </c>
      <c r="L1917">
        <f t="shared" si="237"/>
        <v>1</v>
      </c>
      <c r="M1917">
        <f>Parameters!$B$4/53*(1+Parameters!$C$5*COS(2*PI()*(C1917-1)/53+Parameters!$C$6))</f>
        <v>4716981.1320754718</v>
      </c>
      <c r="N1917">
        <f t="shared" si="238"/>
        <v>0</v>
      </c>
      <c r="O1917" s="4">
        <v>181.655</v>
      </c>
      <c r="P1917">
        <f t="shared" si="239"/>
        <v>0.89561105961701537</v>
      </c>
    </row>
    <row r="1918" spans="1:16" x14ac:dyDescent="0.3">
      <c r="A1918">
        <v>13406</v>
      </c>
      <c r="B1918" s="1">
        <f t="shared" si="232"/>
        <v>57236</v>
      </c>
      <c r="C1918">
        <f t="shared" si="233"/>
        <v>38</v>
      </c>
      <c r="D1918" s="2">
        <f t="shared" si="234"/>
        <v>9</v>
      </c>
      <c r="E1918" s="4">
        <v>25</v>
      </c>
      <c r="F1918">
        <v>25</v>
      </c>
      <c r="G1918">
        <f t="shared" si="235"/>
        <v>19.907</v>
      </c>
      <c r="H1918">
        <f t="shared" si="236"/>
        <v>1</v>
      </c>
      <c r="I1918">
        <f>Parameters!$B$1*H1918^(1/Parameters!$B$2)</f>
        <v>2.0499999999999998</v>
      </c>
      <c r="J1918" s="4">
        <v>9.2590000000000003</v>
      </c>
      <c r="K1918" s="5">
        <v>9.1649999999999991</v>
      </c>
      <c r="L1918">
        <f t="shared" si="237"/>
        <v>0.98984771573604047</v>
      </c>
      <c r="M1918">
        <f>Parameters!$B$4/53*(1+Parameters!$C$5*COS(2*PI()*(C1918-1)/53+Parameters!$C$6))</f>
        <v>4716981.1320754718</v>
      </c>
      <c r="N1918">
        <f t="shared" si="238"/>
        <v>1.7103383652086482E-2</v>
      </c>
      <c r="O1918" s="4">
        <v>184.51300000000001</v>
      </c>
      <c r="P1918">
        <f t="shared" si="239"/>
        <v>0.90970181631727376</v>
      </c>
    </row>
    <row r="1919" spans="1:16" x14ac:dyDescent="0.3">
      <c r="A1919">
        <v>13413</v>
      </c>
      <c r="B1919" s="1">
        <f t="shared" si="232"/>
        <v>57243</v>
      </c>
      <c r="C1919">
        <f t="shared" si="233"/>
        <v>39</v>
      </c>
      <c r="D1919" s="2">
        <f t="shared" si="234"/>
        <v>9</v>
      </c>
      <c r="E1919" s="4">
        <v>25</v>
      </c>
      <c r="F1919">
        <v>25.091000000000001</v>
      </c>
      <c r="G1919">
        <f t="shared" si="235"/>
        <v>19.998000000000001</v>
      </c>
      <c r="H1919">
        <f t="shared" si="236"/>
        <v>1</v>
      </c>
      <c r="I1919">
        <f>Parameters!$B$1*H1919^(1/Parameters!$B$2)</f>
        <v>2.0499999999999998</v>
      </c>
      <c r="J1919" s="4">
        <v>9.2590000000000003</v>
      </c>
      <c r="K1919" s="5">
        <v>9.1850000000000005</v>
      </c>
      <c r="L1919">
        <f t="shared" si="237"/>
        <v>0.99200777621773406</v>
      </c>
      <c r="M1919">
        <f>Parameters!$B$4/53*(1+Parameters!$C$5*COS(2*PI()*(C1919-1)/53+Parameters!$C$6))</f>
        <v>4716981.1320754718</v>
      </c>
      <c r="N1919">
        <f t="shared" si="238"/>
        <v>1.3464365853770083E-2</v>
      </c>
      <c r="O1919" s="4">
        <v>183.113</v>
      </c>
      <c r="P1919">
        <f t="shared" si="239"/>
        <v>0.90279941625416604</v>
      </c>
    </row>
    <row r="1920" spans="1:16" x14ac:dyDescent="0.3">
      <c r="A1920">
        <v>13420</v>
      </c>
      <c r="B1920" s="1">
        <f t="shared" si="232"/>
        <v>57250</v>
      </c>
      <c r="C1920">
        <f t="shared" si="233"/>
        <v>40</v>
      </c>
      <c r="D1920" s="2">
        <f t="shared" si="234"/>
        <v>9</v>
      </c>
      <c r="E1920" s="4">
        <v>25</v>
      </c>
      <c r="F1920">
        <v>25</v>
      </c>
      <c r="G1920">
        <f t="shared" si="235"/>
        <v>19.907</v>
      </c>
      <c r="H1920">
        <f t="shared" si="236"/>
        <v>1</v>
      </c>
      <c r="I1920">
        <f>Parameters!$B$1*H1920^(1/Parameters!$B$2)</f>
        <v>2.0499999999999998</v>
      </c>
      <c r="J1920" s="4">
        <v>9.2590000000000003</v>
      </c>
      <c r="K1920" s="5">
        <v>9.1289999999999996</v>
      </c>
      <c r="L1920">
        <f t="shared" si="237"/>
        <v>0.9859596068689922</v>
      </c>
      <c r="M1920">
        <f>Parameters!$B$4/53*(1+Parameters!$C$5*COS(2*PI()*(C1920-1)/53+Parameters!$C$6))</f>
        <v>4716981.1320754718</v>
      </c>
      <c r="N1920">
        <f t="shared" si="238"/>
        <v>2.3653615689055666E-2</v>
      </c>
      <c r="O1920" s="4">
        <v>196.27699999999999</v>
      </c>
      <c r="P1920">
        <f t="shared" si="239"/>
        <v>0.9677016979904155</v>
      </c>
    </row>
    <row r="1921" spans="1:16" x14ac:dyDescent="0.3">
      <c r="A1921">
        <v>13427</v>
      </c>
      <c r="B1921" s="1">
        <f t="shared" si="232"/>
        <v>57257</v>
      </c>
      <c r="C1921">
        <f t="shared" si="233"/>
        <v>41</v>
      </c>
      <c r="D1921" s="2">
        <f t="shared" si="234"/>
        <v>10</v>
      </c>
      <c r="E1921" s="4">
        <v>24.3</v>
      </c>
      <c r="F1921">
        <v>24.3</v>
      </c>
      <c r="G1921">
        <f t="shared" si="235"/>
        <v>19.207000000000001</v>
      </c>
      <c r="H1921">
        <f t="shared" si="236"/>
        <v>1</v>
      </c>
      <c r="I1921">
        <f>Parameters!$B$1*H1921^(1/Parameters!$B$2)</f>
        <v>2.0499999999999998</v>
      </c>
      <c r="J1921" s="4">
        <v>9.2590000000000003</v>
      </c>
      <c r="K1921" s="5">
        <v>22.422000000000001</v>
      </c>
      <c r="L1921">
        <f t="shared" si="237"/>
        <v>1</v>
      </c>
      <c r="M1921">
        <f>Parameters!$B$4/53*(1+Parameters!$C$5*COS(2*PI()*(C1921-1)/53+Parameters!$C$6))</f>
        <v>4716981.1320754718</v>
      </c>
      <c r="N1921">
        <f t="shared" si="238"/>
        <v>0</v>
      </c>
      <c r="O1921" s="4">
        <v>202.12100000000001</v>
      </c>
      <c r="P1921">
        <f t="shared" si="239"/>
        <v>0.99651428796813069</v>
      </c>
    </row>
    <row r="1922" spans="1:16" x14ac:dyDescent="0.3">
      <c r="A1922">
        <v>13434</v>
      </c>
      <c r="B1922" s="1">
        <f t="shared" si="232"/>
        <v>57264</v>
      </c>
      <c r="C1922">
        <f t="shared" si="233"/>
        <v>42</v>
      </c>
      <c r="D1922" s="2">
        <f t="shared" si="234"/>
        <v>10</v>
      </c>
      <c r="E1922" s="4">
        <v>24.3</v>
      </c>
      <c r="F1922">
        <v>24.515000000000001</v>
      </c>
      <c r="G1922">
        <f t="shared" si="235"/>
        <v>19.422000000000001</v>
      </c>
      <c r="H1922">
        <f t="shared" si="236"/>
        <v>1</v>
      </c>
      <c r="I1922">
        <f>Parameters!$B$1*H1922^(1/Parameters!$B$2)</f>
        <v>2.0499999999999998</v>
      </c>
      <c r="J1922" s="4">
        <v>9.2590000000000003</v>
      </c>
      <c r="K1922" s="5">
        <v>11.923</v>
      </c>
      <c r="L1922">
        <f t="shared" si="237"/>
        <v>1</v>
      </c>
      <c r="M1922">
        <f>Parameters!$B$4/53*(1+Parameters!$C$5*COS(2*PI()*(C1922-1)/53+Parameters!$C$6))</f>
        <v>4716981.1320754718</v>
      </c>
      <c r="N1922">
        <f t="shared" si="238"/>
        <v>0</v>
      </c>
      <c r="O1922" s="4">
        <v>202.209</v>
      </c>
      <c r="P1922">
        <f t="shared" si="239"/>
        <v>0.99694815311495455</v>
      </c>
    </row>
    <row r="1923" spans="1:16" x14ac:dyDescent="0.3">
      <c r="A1923">
        <v>13441</v>
      </c>
      <c r="B1923" s="1">
        <f t="shared" si="232"/>
        <v>57271</v>
      </c>
      <c r="C1923">
        <f t="shared" si="233"/>
        <v>43</v>
      </c>
      <c r="D1923" s="2">
        <f t="shared" si="234"/>
        <v>10</v>
      </c>
      <c r="E1923" s="4">
        <v>24.3</v>
      </c>
      <c r="F1923">
        <v>24.3</v>
      </c>
      <c r="G1923">
        <f t="shared" si="235"/>
        <v>19.207000000000001</v>
      </c>
      <c r="H1923">
        <f t="shared" si="236"/>
        <v>1</v>
      </c>
      <c r="I1923">
        <f>Parameters!$B$1*H1923^(1/Parameters!$B$2)</f>
        <v>2.0499999999999998</v>
      </c>
      <c r="J1923" s="4">
        <v>9.2590000000000003</v>
      </c>
      <c r="K1923" s="5">
        <v>12.125</v>
      </c>
      <c r="L1923">
        <f t="shared" si="237"/>
        <v>1</v>
      </c>
      <c r="M1923">
        <f>Parameters!$B$4/53*(1+Parameters!$C$5*COS(2*PI()*(C1923-1)/53+Parameters!$C$6))</f>
        <v>4716981.1320754718</v>
      </c>
      <c r="N1923">
        <f t="shared" si="238"/>
        <v>0</v>
      </c>
      <c r="O1923" s="4">
        <v>202.12100000000001</v>
      </c>
      <c r="P1923">
        <f t="shared" si="239"/>
        <v>0.99651428796813069</v>
      </c>
    </row>
    <row r="1924" spans="1:16" x14ac:dyDescent="0.3">
      <c r="A1924">
        <v>13448</v>
      </c>
      <c r="B1924" s="1">
        <f t="shared" ref="B1924:B1987" si="240">A1924+43830</f>
        <v>57278</v>
      </c>
      <c r="C1924">
        <f t="shared" ref="C1924:C1987" si="241">WEEKNUM(B1924)</f>
        <v>44</v>
      </c>
      <c r="D1924" s="2">
        <f t="shared" ref="D1924:D1987" si="242">MONTH(B1924)</f>
        <v>10</v>
      </c>
      <c r="E1924" s="4">
        <v>24.3</v>
      </c>
      <c r="F1924">
        <v>24.390999999999998</v>
      </c>
      <c r="G1924">
        <f t="shared" ref="G1924:G1987" si="243">F1924-5.093</f>
        <v>19.297999999999998</v>
      </c>
      <c r="H1924">
        <f t="shared" ref="H1924:H1987" si="244">MIN(1,F1924/E1924)</f>
        <v>1</v>
      </c>
      <c r="I1924">
        <f>Parameters!$B$1*H1924^(1/Parameters!$B$2)</f>
        <v>2.0499999999999998</v>
      </c>
      <c r="J1924" s="4">
        <v>9.2590000000000003</v>
      </c>
      <c r="K1924" s="5">
        <v>9.1310000000000002</v>
      </c>
      <c r="L1924">
        <f t="shared" ref="L1924:L1987" si="245">MIN(1,K1924/J1924)</f>
        <v>0.98617561291716171</v>
      </c>
      <c r="M1924">
        <f>Parameters!$B$4/53*(1+Parameters!$C$5*COS(2*PI()*(C1924-1)/53+Parameters!$C$6))</f>
        <v>4716981.1320754718</v>
      </c>
      <c r="N1924">
        <f t="shared" ref="N1924:N1987" si="246">2*M1924/(J1924*86400*7)*(1-L1924)</f>
        <v>2.3289713909223766E-2</v>
      </c>
      <c r="O1924" s="4">
        <v>201.08799999999999</v>
      </c>
      <c r="P1924">
        <f t="shared" ref="P1924:P1987" si="247">O1924/202.828</f>
        <v>0.99142130277870899</v>
      </c>
    </row>
    <row r="1925" spans="1:16" x14ac:dyDescent="0.3">
      <c r="A1925">
        <v>13455</v>
      </c>
      <c r="B1925" s="1">
        <f t="shared" si="240"/>
        <v>57285</v>
      </c>
      <c r="C1925">
        <f t="shared" si="241"/>
        <v>45</v>
      </c>
      <c r="D1925" s="2">
        <f t="shared" si="242"/>
        <v>11</v>
      </c>
      <c r="E1925" s="4">
        <v>24.7</v>
      </c>
      <c r="F1925">
        <v>24.791</v>
      </c>
      <c r="G1925">
        <f t="shared" si="243"/>
        <v>19.698</v>
      </c>
      <c r="H1925">
        <f t="shared" si="244"/>
        <v>1</v>
      </c>
      <c r="I1925">
        <f>Parameters!$B$1*H1925^(1/Parameters!$B$2)</f>
        <v>2.0499999999999998</v>
      </c>
      <c r="J1925" s="4">
        <v>9.2590000000000003</v>
      </c>
      <c r="K1925" s="5">
        <v>9.1880000000000006</v>
      </c>
      <c r="L1925">
        <f t="shared" si="245"/>
        <v>0.99233178528998811</v>
      </c>
      <c r="M1925">
        <f>Parameters!$B$4/53*(1+Parameters!$C$5*COS(2*PI()*(C1925-1)/53+Parameters!$C$6))</f>
        <v>4716981.1320754718</v>
      </c>
      <c r="N1925">
        <f t="shared" si="246"/>
        <v>1.2918513184022604E-2</v>
      </c>
      <c r="O1925" s="4">
        <v>199.07</v>
      </c>
      <c r="P1925">
        <f t="shared" si="247"/>
        <v>0.98147198611631525</v>
      </c>
    </row>
    <row r="1926" spans="1:16" x14ac:dyDescent="0.3">
      <c r="A1926">
        <v>13462</v>
      </c>
      <c r="B1926" s="1">
        <f t="shared" si="240"/>
        <v>57292</v>
      </c>
      <c r="C1926">
        <f t="shared" si="241"/>
        <v>46</v>
      </c>
      <c r="D1926" s="2">
        <f t="shared" si="242"/>
        <v>11</v>
      </c>
      <c r="E1926" s="4">
        <v>24.7</v>
      </c>
      <c r="F1926">
        <v>24.791</v>
      </c>
      <c r="G1926">
        <f t="shared" si="243"/>
        <v>19.698</v>
      </c>
      <c r="H1926">
        <f t="shared" si="244"/>
        <v>1</v>
      </c>
      <c r="I1926">
        <f>Parameters!$B$1*H1926^(1/Parameters!$B$2)</f>
        <v>2.0499999999999998</v>
      </c>
      <c r="J1926" s="4">
        <v>9.2590000000000003</v>
      </c>
      <c r="K1926" s="5">
        <v>9.18</v>
      </c>
      <c r="L1926">
        <f t="shared" si="245"/>
        <v>0.99146776109731061</v>
      </c>
      <c r="M1926">
        <f>Parameters!$B$4/53*(1+Parameters!$C$5*COS(2*PI()*(C1926-1)/53+Parameters!$C$6))</f>
        <v>4716981.1320754718</v>
      </c>
      <c r="N1926">
        <f t="shared" si="246"/>
        <v>1.4374120303349277E-2</v>
      </c>
      <c r="O1926" s="4">
        <v>199.26</v>
      </c>
      <c r="P1926">
        <f t="shared" si="247"/>
        <v>0.98240874041059412</v>
      </c>
    </row>
    <row r="1927" spans="1:16" x14ac:dyDescent="0.3">
      <c r="A1927">
        <v>13469</v>
      </c>
      <c r="B1927" s="1">
        <f t="shared" si="240"/>
        <v>57299</v>
      </c>
      <c r="C1927">
        <f t="shared" si="241"/>
        <v>47</v>
      </c>
      <c r="D1927" s="2">
        <f t="shared" si="242"/>
        <v>11</v>
      </c>
      <c r="E1927" s="4">
        <v>24.7</v>
      </c>
      <c r="F1927">
        <v>24.791</v>
      </c>
      <c r="G1927">
        <f t="shared" si="243"/>
        <v>19.698</v>
      </c>
      <c r="H1927">
        <f t="shared" si="244"/>
        <v>1</v>
      </c>
      <c r="I1927">
        <f>Parameters!$B$1*H1927^(1/Parameters!$B$2)</f>
        <v>2.0499999999999998</v>
      </c>
      <c r="J1927" s="4">
        <v>9.2590000000000003</v>
      </c>
      <c r="K1927" s="5">
        <v>9.1839999999999993</v>
      </c>
      <c r="L1927">
        <f t="shared" si="245"/>
        <v>0.9918997731936493</v>
      </c>
      <c r="M1927">
        <f>Parameters!$B$4/53*(1+Parameters!$C$5*COS(2*PI()*(C1927-1)/53+Parameters!$C$6))</f>
        <v>4716981.1320754718</v>
      </c>
      <c r="N1927">
        <f t="shared" si="246"/>
        <v>1.3646316743686033E-2</v>
      </c>
      <c r="O1927" s="4">
        <v>198.655</v>
      </c>
      <c r="P1927">
        <f t="shared" si="247"/>
        <v>0.9794259175261798</v>
      </c>
    </row>
    <row r="1928" spans="1:16" x14ac:dyDescent="0.3">
      <c r="A1928">
        <v>13476</v>
      </c>
      <c r="B1928" s="1">
        <f t="shared" si="240"/>
        <v>57306</v>
      </c>
      <c r="C1928">
        <f t="shared" si="241"/>
        <v>48</v>
      </c>
      <c r="D1928" s="2">
        <f t="shared" si="242"/>
        <v>11</v>
      </c>
      <c r="E1928" s="4">
        <v>24.7</v>
      </c>
      <c r="F1928">
        <v>24.791</v>
      </c>
      <c r="G1928">
        <f t="shared" si="243"/>
        <v>19.698</v>
      </c>
      <c r="H1928">
        <f t="shared" si="244"/>
        <v>1</v>
      </c>
      <c r="I1928">
        <f>Parameters!$B$1*H1928^(1/Parameters!$B$2)</f>
        <v>2.0499999999999998</v>
      </c>
      <c r="J1928" s="4">
        <v>9.2590000000000003</v>
      </c>
      <c r="K1928" s="5">
        <v>9.19</v>
      </c>
      <c r="L1928">
        <f t="shared" si="245"/>
        <v>0.9925477913381574</v>
      </c>
      <c r="M1928">
        <f>Parameters!$B$4/53*(1+Parameters!$C$5*COS(2*PI()*(C1928-1)/53+Parameters!$C$6))</f>
        <v>4716981.1320754718</v>
      </c>
      <c r="N1928">
        <f t="shared" si="246"/>
        <v>1.2554611404191077E-2</v>
      </c>
      <c r="O1928" s="4">
        <v>196.51499999999999</v>
      </c>
      <c r="P1928">
        <f t="shared" si="247"/>
        <v>0.96887510600114379</v>
      </c>
    </row>
    <row r="1929" spans="1:16" x14ac:dyDescent="0.3">
      <c r="A1929">
        <v>13483</v>
      </c>
      <c r="B1929" s="1">
        <f t="shared" si="240"/>
        <v>57313</v>
      </c>
      <c r="C1929">
        <f t="shared" si="241"/>
        <v>49</v>
      </c>
      <c r="D1929" s="2">
        <f t="shared" si="242"/>
        <v>11</v>
      </c>
      <c r="E1929" s="4">
        <v>24.7</v>
      </c>
      <c r="F1929">
        <v>24.791</v>
      </c>
      <c r="G1929">
        <f t="shared" si="243"/>
        <v>19.698</v>
      </c>
      <c r="H1929">
        <f t="shared" si="244"/>
        <v>1</v>
      </c>
      <c r="I1929">
        <f>Parameters!$B$1*H1929^(1/Parameters!$B$2)</f>
        <v>2.0499999999999998</v>
      </c>
      <c r="J1929" s="4">
        <v>9.2590000000000003</v>
      </c>
      <c r="K1929" s="5">
        <v>9.1910000000000007</v>
      </c>
      <c r="L1929">
        <f t="shared" si="245"/>
        <v>0.99265579436224216</v>
      </c>
      <c r="M1929">
        <f>Parameters!$B$4/53*(1+Parameters!$C$5*COS(2*PI()*(C1929-1)/53+Parameters!$C$6))</f>
        <v>4716981.1320754718</v>
      </c>
      <c r="N1929">
        <f t="shared" si="246"/>
        <v>1.2372660514275125E-2</v>
      </c>
      <c r="O1929" s="4">
        <v>194.03700000000001</v>
      </c>
      <c r="P1929">
        <f t="shared" si="247"/>
        <v>0.95665785788944324</v>
      </c>
    </row>
    <row r="1930" spans="1:16" x14ac:dyDescent="0.3">
      <c r="A1930">
        <v>13490</v>
      </c>
      <c r="B1930" s="1">
        <f t="shared" si="240"/>
        <v>57320</v>
      </c>
      <c r="C1930">
        <f t="shared" si="241"/>
        <v>50</v>
      </c>
      <c r="D1930" s="2">
        <f t="shared" si="242"/>
        <v>12</v>
      </c>
      <c r="E1930" s="4">
        <v>25.5</v>
      </c>
      <c r="F1930">
        <v>25.591000000000001</v>
      </c>
      <c r="G1930">
        <f t="shared" si="243"/>
        <v>20.498000000000001</v>
      </c>
      <c r="H1930">
        <f t="shared" si="244"/>
        <v>1</v>
      </c>
      <c r="I1930">
        <f>Parameters!$B$1*H1930^(1/Parameters!$B$2)</f>
        <v>2.0499999999999998</v>
      </c>
      <c r="J1930" s="4">
        <v>9.2590000000000003</v>
      </c>
      <c r="K1930" s="5">
        <v>9.1869999999999994</v>
      </c>
      <c r="L1930">
        <f t="shared" si="245"/>
        <v>0.99222378226590335</v>
      </c>
      <c r="M1930">
        <f>Parameters!$B$4/53*(1+Parameters!$C$5*COS(2*PI()*(C1930-1)/53+Parameters!$C$6))</f>
        <v>4716981.1320754718</v>
      </c>
      <c r="N1930">
        <f t="shared" si="246"/>
        <v>1.3100464073938554E-2</v>
      </c>
      <c r="O1930" s="4">
        <v>191.98400000000001</v>
      </c>
      <c r="P1930">
        <f t="shared" si="247"/>
        <v>0.94653598122547189</v>
      </c>
    </row>
    <row r="1931" spans="1:16" x14ac:dyDescent="0.3">
      <c r="A1931">
        <v>13497</v>
      </c>
      <c r="B1931" s="1">
        <f t="shared" si="240"/>
        <v>57327</v>
      </c>
      <c r="C1931">
        <f t="shared" si="241"/>
        <v>51</v>
      </c>
      <c r="D1931" s="2">
        <f t="shared" si="242"/>
        <v>12</v>
      </c>
      <c r="E1931" s="4">
        <v>25.5</v>
      </c>
      <c r="F1931">
        <v>25.5</v>
      </c>
      <c r="G1931">
        <f t="shared" si="243"/>
        <v>20.407</v>
      </c>
      <c r="H1931">
        <f t="shared" si="244"/>
        <v>1</v>
      </c>
      <c r="I1931">
        <f>Parameters!$B$1*H1931^(1/Parameters!$B$2)</f>
        <v>2.0499999999999998</v>
      </c>
      <c r="J1931" s="4">
        <v>9.2590000000000003</v>
      </c>
      <c r="K1931" s="5">
        <v>61.457000000000001</v>
      </c>
      <c r="L1931">
        <f t="shared" si="245"/>
        <v>1</v>
      </c>
      <c r="M1931">
        <f>Parameters!$B$4/53*(1+Parameters!$C$5*COS(2*PI()*(C1931-1)/53+Parameters!$C$6))</f>
        <v>4716981.1320754718</v>
      </c>
      <c r="N1931">
        <f t="shared" si="246"/>
        <v>0</v>
      </c>
      <c r="O1931" s="4">
        <v>202.08500000000001</v>
      </c>
      <c r="P1931">
        <f t="shared" si="247"/>
        <v>0.99633679768079364</v>
      </c>
    </row>
    <row r="1932" spans="1:16" x14ac:dyDescent="0.3">
      <c r="A1932">
        <v>13504</v>
      </c>
      <c r="B1932" s="1">
        <f t="shared" si="240"/>
        <v>57334</v>
      </c>
      <c r="C1932">
        <f t="shared" si="241"/>
        <v>52</v>
      </c>
      <c r="D1932" s="2">
        <f t="shared" si="242"/>
        <v>12</v>
      </c>
      <c r="E1932" s="4">
        <v>25.5</v>
      </c>
      <c r="F1932">
        <v>25.5</v>
      </c>
      <c r="G1932">
        <f t="shared" si="243"/>
        <v>20.407</v>
      </c>
      <c r="H1932">
        <f t="shared" si="244"/>
        <v>1</v>
      </c>
      <c r="I1932">
        <f>Parameters!$B$1*H1932^(1/Parameters!$B$2)</f>
        <v>2.0499999999999998</v>
      </c>
      <c r="J1932" s="4">
        <v>9.2590000000000003</v>
      </c>
      <c r="K1932" s="5">
        <v>55.22</v>
      </c>
      <c r="L1932">
        <f t="shared" si="245"/>
        <v>1</v>
      </c>
      <c r="M1932">
        <f>Parameters!$B$4/53*(1+Parameters!$C$5*COS(2*PI()*(C1932-1)/53+Parameters!$C$6))</f>
        <v>4716981.1320754718</v>
      </c>
      <c r="N1932">
        <f t="shared" si="246"/>
        <v>0</v>
      </c>
      <c r="O1932" s="4">
        <v>202.08500000000001</v>
      </c>
      <c r="P1932">
        <f t="shared" si="247"/>
        <v>0.99633679768079364</v>
      </c>
    </row>
    <row r="1933" spans="1:16" x14ac:dyDescent="0.3">
      <c r="A1933">
        <v>13511</v>
      </c>
      <c r="B1933" s="1">
        <f t="shared" si="240"/>
        <v>57341</v>
      </c>
      <c r="C1933">
        <f t="shared" si="241"/>
        <v>53</v>
      </c>
      <c r="D1933" s="2">
        <f t="shared" si="242"/>
        <v>12</v>
      </c>
      <c r="E1933" s="4">
        <v>25.5</v>
      </c>
      <c r="F1933">
        <v>25.5</v>
      </c>
      <c r="G1933">
        <f t="shared" si="243"/>
        <v>20.407</v>
      </c>
      <c r="H1933">
        <f t="shared" si="244"/>
        <v>1</v>
      </c>
      <c r="I1933">
        <f>Parameters!$B$1*H1933^(1/Parameters!$B$2)</f>
        <v>2.0499999999999998</v>
      </c>
      <c r="J1933" s="4">
        <v>9.2590000000000003</v>
      </c>
      <c r="K1933" s="5">
        <v>177.29499999999999</v>
      </c>
      <c r="L1933">
        <f t="shared" si="245"/>
        <v>1</v>
      </c>
      <c r="M1933">
        <f>Parameters!$B$4/53*(1+Parameters!$C$5*COS(2*PI()*(C1933-1)/53+Parameters!$C$6))</f>
        <v>4716981.1320754718</v>
      </c>
      <c r="N1933">
        <f t="shared" si="246"/>
        <v>0</v>
      </c>
      <c r="O1933" s="4">
        <v>202.08500000000001</v>
      </c>
      <c r="P1933">
        <f t="shared" si="247"/>
        <v>0.99633679768079364</v>
      </c>
    </row>
    <row r="1934" spans="1:16" x14ac:dyDescent="0.3">
      <c r="A1934">
        <v>13518</v>
      </c>
      <c r="B1934" s="1">
        <f t="shared" si="240"/>
        <v>57348</v>
      </c>
      <c r="C1934">
        <f t="shared" si="241"/>
        <v>1</v>
      </c>
      <c r="D1934" s="2">
        <f t="shared" si="242"/>
        <v>1</v>
      </c>
      <c r="E1934" s="4">
        <v>24.7</v>
      </c>
      <c r="F1934">
        <v>24.7</v>
      </c>
      <c r="G1934">
        <f t="shared" si="243"/>
        <v>19.606999999999999</v>
      </c>
      <c r="H1934">
        <f t="shared" si="244"/>
        <v>1</v>
      </c>
      <c r="I1934">
        <f>Parameters!$B$1*H1934^(1/Parameters!$B$2)</f>
        <v>2.0499999999999998</v>
      </c>
      <c r="J1934" s="4">
        <v>9.2590000000000003</v>
      </c>
      <c r="K1934" s="5">
        <v>125.321</v>
      </c>
      <c r="L1934">
        <f t="shared" si="245"/>
        <v>1</v>
      </c>
      <c r="M1934">
        <f>Parameters!$B$4/53*(1+Parameters!$C$5*COS(2*PI()*(C1934-1)/53+Parameters!$C$6))</f>
        <v>4716981.1320754718</v>
      </c>
      <c r="N1934">
        <f t="shared" si="246"/>
        <v>0</v>
      </c>
      <c r="O1934" s="4">
        <v>202.11699999999999</v>
      </c>
      <c r="P1934">
        <f t="shared" si="247"/>
        <v>0.99649456682509308</v>
      </c>
    </row>
    <row r="1935" spans="1:16" x14ac:dyDescent="0.3">
      <c r="A1935">
        <v>13525</v>
      </c>
      <c r="B1935" s="1">
        <f t="shared" si="240"/>
        <v>57355</v>
      </c>
      <c r="C1935">
        <f t="shared" si="241"/>
        <v>2</v>
      </c>
      <c r="D1935" s="2">
        <f t="shared" si="242"/>
        <v>1</v>
      </c>
      <c r="E1935" s="4">
        <v>24.7</v>
      </c>
      <c r="F1935">
        <v>24.7</v>
      </c>
      <c r="G1935">
        <f t="shared" si="243"/>
        <v>19.606999999999999</v>
      </c>
      <c r="H1935">
        <f t="shared" si="244"/>
        <v>1</v>
      </c>
      <c r="I1935">
        <f>Parameters!$B$1*H1935^(1/Parameters!$B$2)</f>
        <v>2.0499999999999998</v>
      </c>
      <c r="J1935" s="4">
        <v>9.2590000000000003</v>
      </c>
      <c r="K1935" s="5">
        <v>67.787999999999997</v>
      </c>
      <c r="L1935">
        <f t="shared" si="245"/>
        <v>1</v>
      </c>
      <c r="M1935">
        <f>Parameters!$B$4/53*(1+Parameters!$C$5*COS(2*PI()*(C1935-1)/53+Parameters!$C$6))</f>
        <v>4716981.1320754718</v>
      </c>
      <c r="N1935">
        <f t="shared" si="246"/>
        <v>0</v>
      </c>
      <c r="O1935" s="4">
        <v>202.11699999999999</v>
      </c>
      <c r="P1935">
        <f t="shared" si="247"/>
        <v>0.99649456682509308</v>
      </c>
    </row>
    <row r="1936" spans="1:16" x14ac:dyDescent="0.3">
      <c r="A1936">
        <v>13532</v>
      </c>
      <c r="B1936" s="1">
        <f t="shared" si="240"/>
        <v>57362</v>
      </c>
      <c r="C1936">
        <f t="shared" si="241"/>
        <v>3</v>
      </c>
      <c r="D1936" s="2">
        <f t="shared" si="242"/>
        <v>1</v>
      </c>
      <c r="E1936" s="4">
        <v>24.7</v>
      </c>
      <c r="F1936">
        <v>24.7</v>
      </c>
      <c r="G1936">
        <f t="shared" si="243"/>
        <v>19.606999999999999</v>
      </c>
      <c r="H1936">
        <f t="shared" si="244"/>
        <v>1</v>
      </c>
      <c r="I1936">
        <f>Parameters!$B$1*H1936^(1/Parameters!$B$2)</f>
        <v>2.0499999999999998</v>
      </c>
      <c r="J1936" s="4">
        <v>9.2590000000000003</v>
      </c>
      <c r="K1936" s="5">
        <v>48.273000000000003</v>
      </c>
      <c r="L1936">
        <f t="shared" si="245"/>
        <v>1</v>
      </c>
      <c r="M1936">
        <f>Parameters!$B$4/53*(1+Parameters!$C$5*COS(2*PI()*(C1936-1)/53+Parameters!$C$6))</f>
        <v>4716981.1320754718</v>
      </c>
      <c r="N1936">
        <f t="shared" si="246"/>
        <v>0</v>
      </c>
      <c r="O1936" s="4">
        <v>202.11699999999999</v>
      </c>
      <c r="P1936">
        <f t="shared" si="247"/>
        <v>0.99649456682509308</v>
      </c>
    </row>
    <row r="1937" spans="1:16" x14ac:dyDescent="0.3">
      <c r="A1937">
        <v>13539</v>
      </c>
      <c r="B1937" s="1">
        <f t="shared" si="240"/>
        <v>57369</v>
      </c>
      <c r="C1937">
        <f t="shared" si="241"/>
        <v>4</v>
      </c>
      <c r="D1937" s="2">
        <f t="shared" si="242"/>
        <v>1</v>
      </c>
      <c r="E1937" s="4">
        <v>24.7</v>
      </c>
      <c r="F1937">
        <v>24.7</v>
      </c>
      <c r="G1937">
        <f t="shared" si="243"/>
        <v>19.606999999999999</v>
      </c>
      <c r="H1937">
        <f t="shared" si="244"/>
        <v>1</v>
      </c>
      <c r="I1937">
        <f>Parameters!$B$1*H1937^(1/Parameters!$B$2)</f>
        <v>2.0499999999999998</v>
      </c>
      <c r="J1937" s="4">
        <v>9.2590000000000003</v>
      </c>
      <c r="K1937" s="5">
        <v>70.097999999999999</v>
      </c>
      <c r="L1937">
        <f t="shared" si="245"/>
        <v>1</v>
      </c>
      <c r="M1937">
        <f>Parameters!$B$4/53*(1+Parameters!$C$5*COS(2*PI()*(C1937-1)/53+Parameters!$C$6))</f>
        <v>4716981.1320754718</v>
      </c>
      <c r="N1937">
        <f t="shared" si="246"/>
        <v>0</v>
      </c>
      <c r="O1937" s="4">
        <v>202.11699999999999</v>
      </c>
      <c r="P1937">
        <f t="shared" si="247"/>
        <v>0.99649456682509308</v>
      </c>
    </row>
    <row r="1938" spans="1:16" x14ac:dyDescent="0.3">
      <c r="A1938">
        <v>13546</v>
      </c>
      <c r="B1938" s="1">
        <f t="shared" si="240"/>
        <v>57376</v>
      </c>
      <c r="C1938">
        <f t="shared" si="241"/>
        <v>5</v>
      </c>
      <c r="D1938" s="2">
        <f t="shared" si="242"/>
        <v>1</v>
      </c>
      <c r="E1938" s="4">
        <v>24.7</v>
      </c>
      <c r="F1938">
        <v>24.7</v>
      </c>
      <c r="G1938">
        <f t="shared" si="243"/>
        <v>19.606999999999999</v>
      </c>
      <c r="H1938">
        <f t="shared" si="244"/>
        <v>1</v>
      </c>
      <c r="I1938">
        <f>Parameters!$B$1*H1938^(1/Parameters!$B$2)</f>
        <v>2.0499999999999998</v>
      </c>
      <c r="J1938" s="4">
        <v>9.2590000000000003</v>
      </c>
      <c r="K1938" s="5">
        <v>149.512</v>
      </c>
      <c r="L1938">
        <f t="shared" si="245"/>
        <v>1</v>
      </c>
      <c r="M1938">
        <f>Parameters!$B$4/53*(1+Parameters!$C$5*COS(2*PI()*(C1938-1)/53+Parameters!$C$6))</f>
        <v>4716981.1320754718</v>
      </c>
      <c r="N1938">
        <f t="shared" si="246"/>
        <v>0</v>
      </c>
      <c r="O1938" s="4">
        <v>202.11699999999999</v>
      </c>
      <c r="P1938">
        <f t="shared" si="247"/>
        <v>0.99649456682509308</v>
      </c>
    </row>
    <row r="1939" spans="1:16" x14ac:dyDescent="0.3">
      <c r="A1939">
        <v>13553</v>
      </c>
      <c r="B1939" s="1">
        <f t="shared" si="240"/>
        <v>57383</v>
      </c>
      <c r="C1939">
        <f t="shared" si="241"/>
        <v>6</v>
      </c>
      <c r="D1939" s="2">
        <f t="shared" si="242"/>
        <v>2</v>
      </c>
      <c r="E1939" s="4">
        <v>24.4</v>
      </c>
      <c r="F1939">
        <v>24.4</v>
      </c>
      <c r="G1939">
        <f t="shared" si="243"/>
        <v>19.306999999999999</v>
      </c>
      <c r="H1939">
        <f t="shared" si="244"/>
        <v>1</v>
      </c>
      <c r="I1939">
        <f>Parameters!$B$1*H1939^(1/Parameters!$B$2)</f>
        <v>2.0499999999999998</v>
      </c>
      <c r="J1939" s="4">
        <v>9.2590000000000003</v>
      </c>
      <c r="K1939" s="5">
        <v>260.35899999999998</v>
      </c>
      <c r="L1939">
        <f t="shared" si="245"/>
        <v>1</v>
      </c>
      <c r="M1939">
        <f>Parameters!$B$4/53*(1+Parameters!$C$5*COS(2*PI()*(C1939-1)/53+Parameters!$C$6))</f>
        <v>4716981.1320754718</v>
      </c>
      <c r="N1939">
        <f t="shared" si="246"/>
        <v>0</v>
      </c>
      <c r="O1939" s="4">
        <v>202.126</v>
      </c>
      <c r="P1939">
        <f t="shared" si="247"/>
        <v>0.9965389393969275</v>
      </c>
    </row>
    <row r="1940" spans="1:16" x14ac:dyDescent="0.3">
      <c r="A1940">
        <v>13560</v>
      </c>
      <c r="B1940" s="1">
        <f t="shared" si="240"/>
        <v>57390</v>
      </c>
      <c r="C1940">
        <f t="shared" si="241"/>
        <v>7</v>
      </c>
      <c r="D1940" s="2">
        <f t="shared" si="242"/>
        <v>2</v>
      </c>
      <c r="E1940" s="4">
        <v>24.4</v>
      </c>
      <c r="F1940">
        <v>24.4</v>
      </c>
      <c r="G1940">
        <f t="shared" si="243"/>
        <v>19.306999999999999</v>
      </c>
      <c r="H1940">
        <f t="shared" si="244"/>
        <v>1</v>
      </c>
      <c r="I1940">
        <f>Parameters!$B$1*H1940^(1/Parameters!$B$2)</f>
        <v>2.0499999999999998</v>
      </c>
      <c r="J1940" s="4">
        <v>9.2590000000000003</v>
      </c>
      <c r="K1940" s="5">
        <v>165.804</v>
      </c>
      <c r="L1940">
        <f t="shared" si="245"/>
        <v>1</v>
      </c>
      <c r="M1940">
        <f>Parameters!$B$4/53*(1+Parameters!$C$5*COS(2*PI()*(C1940-1)/53+Parameters!$C$6))</f>
        <v>4716981.1320754718</v>
      </c>
      <c r="N1940">
        <f t="shared" si="246"/>
        <v>0</v>
      </c>
      <c r="O1940" s="4">
        <v>202.126</v>
      </c>
      <c r="P1940">
        <f t="shared" si="247"/>
        <v>0.9965389393969275</v>
      </c>
    </row>
    <row r="1941" spans="1:16" x14ac:dyDescent="0.3">
      <c r="A1941">
        <v>13567</v>
      </c>
      <c r="B1941" s="1">
        <f t="shared" si="240"/>
        <v>57397</v>
      </c>
      <c r="C1941">
        <f t="shared" si="241"/>
        <v>8</v>
      </c>
      <c r="D1941" s="2">
        <f t="shared" si="242"/>
        <v>2</v>
      </c>
      <c r="E1941" s="4">
        <v>24.4</v>
      </c>
      <c r="F1941">
        <v>24.4</v>
      </c>
      <c r="G1941">
        <f t="shared" si="243"/>
        <v>19.306999999999999</v>
      </c>
      <c r="H1941">
        <f t="shared" si="244"/>
        <v>1</v>
      </c>
      <c r="I1941">
        <f>Parameters!$B$1*H1941^(1/Parameters!$B$2)</f>
        <v>2.0499999999999998</v>
      </c>
      <c r="J1941" s="4">
        <v>9.2590000000000003</v>
      </c>
      <c r="K1941" s="5">
        <v>130.69499999999999</v>
      </c>
      <c r="L1941">
        <f t="shared" si="245"/>
        <v>1</v>
      </c>
      <c r="M1941">
        <f>Parameters!$B$4/53*(1+Parameters!$C$5*COS(2*PI()*(C1941-1)/53+Parameters!$C$6))</f>
        <v>4716981.1320754718</v>
      </c>
      <c r="N1941">
        <f t="shared" si="246"/>
        <v>0</v>
      </c>
      <c r="O1941" s="4">
        <v>202.126</v>
      </c>
      <c r="P1941">
        <f t="shared" si="247"/>
        <v>0.9965389393969275</v>
      </c>
    </row>
    <row r="1942" spans="1:16" x14ac:dyDescent="0.3">
      <c r="A1942">
        <v>13574</v>
      </c>
      <c r="B1942" s="1">
        <f t="shared" si="240"/>
        <v>57404</v>
      </c>
      <c r="C1942">
        <f t="shared" si="241"/>
        <v>9</v>
      </c>
      <c r="D1942" s="2">
        <f t="shared" si="242"/>
        <v>2</v>
      </c>
      <c r="E1942" s="4">
        <v>24.4</v>
      </c>
      <c r="F1942">
        <v>24.4</v>
      </c>
      <c r="G1942">
        <f t="shared" si="243"/>
        <v>19.306999999999999</v>
      </c>
      <c r="H1942">
        <f t="shared" si="244"/>
        <v>1</v>
      </c>
      <c r="I1942">
        <f>Parameters!$B$1*H1942^(1/Parameters!$B$2)</f>
        <v>2.0499999999999998</v>
      </c>
      <c r="J1942" s="4">
        <v>9.2590000000000003</v>
      </c>
      <c r="K1942" s="5">
        <v>92.584000000000003</v>
      </c>
      <c r="L1942">
        <f t="shared" si="245"/>
        <v>1</v>
      </c>
      <c r="M1942">
        <f>Parameters!$B$4/53*(1+Parameters!$C$5*COS(2*PI()*(C1942-1)/53+Parameters!$C$6))</f>
        <v>4716981.1320754718</v>
      </c>
      <c r="N1942">
        <f t="shared" si="246"/>
        <v>0</v>
      </c>
      <c r="O1942" s="4">
        <v>202.126</v>
      </c>
      <c r="P1942">
        <f t="shared" si="247"/>
        <v>0.9965389393969275</v>
      </c>
    </row>
    <row r="1943" spans="1:16" x14ac:dyDescent="0.3">
      <c r="A1943">
        <v>13581</v>
      </c>
      <c r="B1943" s="1">
        <f t="shared" si="240"/>
        <v>57411</v>
      </c>
      <c r="C1943">
        <f t="shared" si="241"/>
        <v>10</v>
      </c>
      <c r="D1943" s="2">
        <f t="shared" si="242"/>
        <v>3</v>
      </c>
      <c r="E1943" s="4">
        <v>24.1</v>
      </c>
      <c r="F1943">
        <v>24.1</v>
      </c>
      <c r="G1943">
        <f t="shared" si="243"/>
        <v>19.007000000000001</v>
      </c>
      <c r="H1943">
        <f t="shared" si="244"/>
        <v>1</v>
      </c>
      <c r="I1943">
        <f>Parameters!$B$1*H1943^(1/Parameters!$B$2)</f>
        <v>2.0499999999999998</v>
      </c>
      <c r="J1943" s="4">
        <v>9.2590000000000003</v>
      </c>
      <c r="K1943" s="5">
        <v>101.85599999999999</v>
      </c>
      <c r="L1943">
        <f t="shared" si="245"/>
        <v>1</v>
      </c>
      <c r="M1943">
        <f>Parameters!$B$4/53*(1+Parameters!$C$5*COS(2*PI()*(C1943-1)/53+Parameters!$C$6))</f>
        <v>4716981.1320754718</v>
      </c>
      <c r="N1943">
        <f t="shared" si="246"/>
        <v>0</v>
      </c>
      <c r="O1943" s="4">
        <v>202.13</v>
      </c>
      <c r="P1943">
        <f t="shared" si="247"/>
        <v>0.99655866053996489</v>
      </c>
    </row>
    <row r="1944" spans="1:16" x14ac:dyDescent="0.3">
      <c r="A1944">
        <v>13588</v>
      </c>
      <c r="B1944" s="1">
        <f t="shared" si="240"/>
        <v>57418</v>
      </c>
      <c r="C1944">
        <f t="shared" si="241"/>
        <v>11</v>
      </c>
      <c r="D1944" s="2">
        <f t="shared" si="242"/>
        <v>3</v>
      </c>
      <c r="E1944" s="4">
        <v>24.1</v>
      </c>
      <c r="F1944">
        <v>24.1</v>
      </c>
      <c r="G1944">
        <f t="shared" si="243"/>
        <v>19.007000000000001</v>
      </c>
      <c r="H1944">
        <f t="shared" si="244"/>
        <v>1</v>
      </c>
      <c r="I1944">
        <f>Parameters!$B$1*H1944^(1/Parameters!$B$2)</f>
        <v>2.0499999999999998</v>
      </c>
      <c r="J1944" s="4">
        <v>9.2590000000000003</v>
      </c>
      <c r="K1944" s="5">
        <v>79.248999999999995</v>
      </c>
      <c r="L1944">
        <f t="shared" si="245"/>
        <v>1</v>
      </c>
      <c r="M1944">
        <f>Parameters!$B$4/53*(1+Parameters!$C$5*COS(2*PI()*(C1944-1)/53+Parameters!$C$6))</f>
        <v>4716981.1320754718</v>
      </c>
      <c r="N1944">
        <f t="shared" si="246"/>
        <v>0</v>
      </c>
      <c r="O1944" s="4">
        <v>202.13</v>
      </c>
      <c r="P1944">
        <f t="shared" si="247"/>
        <v>0.99655866053996489</v>
      </c>
    </row>
    <row r="1945" spans="1:16" x14ac:dyDescent="0.3">
      <c r="A1945">
        <v>13595</v>
      </c>
      <c r="B1945" s="1">
        <f t="shared" si="240"/>
        <v>57425</v>
      </c>
      <c r="C1945">
        <f t="shared" si="241"/>
        <v>12</v>
      </c>
      <c r="D1945" s="2">
        <f t="shared" si="242"/>
        <v>3</v>
      </c>
      <c r="E1945" s="4">
        <v>24.1</v>
      </c>
      <c r="F1945">
        <v>24.1</v>
      </c>
      <c r="G1945">
        <f t="shared" si="243"/>
        <v>19.007000000000001</v>
      </c>
      <c r="H1945">
        <f t="shared" si="244"/>
        <v>1</v>
      </c>
      <c r="I1945">
        <f>Parameters!$B$1*H1945^(1/Parameters!$B$2)</f>
        <v>2.0499999999999998</v>
      </c>
      <c r="J1945" s="4">
        <v>9.2590000000000003</v>
      </c>
      <c r="K1945" s="5">
        <v>77.769000000000005</v>
      </c>
      <c r="L1945">
        <f t="shared" si="245"/>
        <v>1</v>
      </c>
      <c r="M1945">
        <f>Parameters!$B$4/53*(1+Parameters!$C$5*COS(2*PI()*(C1945-1)/53+Parameters!$C$6))</f>
        <v>4716981.1320754718</v>
      </c>
      <c r="N1945">
        <f t="shared" si="246"/>
        <v>0</v>
      </c>
      <c r="O1945" s="4">
        <v>202.13</v>
      </c>
      <c r="P1945">
        <f t="shared" si="247"/>
        <v>0.99655866053996489</v>
      </c>
    </row>
    <row r="1946" spans="1:16" x14ac:dyDescent="0.3">
      <c r="A1946">
        <v>13602</v>
      </c>
      <c r="B1946" s="1">
        <f t="shared" si="240"/>
        <v>57432</v>
      </c>
      <c r="C1946">
        <f t="shared" si="241"/>
        <v>13</v>
      </c>
      <c r="D1946" s="2">
        <f t="shared" si="242"/>
        <v>3</v>
      </c>
      <c r="E1946" s="4">
        <v>24.1</v>
      </c>
      <c r="F1946">
        <v>24.1</v>
      </c>
      <c r="G1946">
        <f t="shared" si="243"/>
        <v>19.007000000000001</v>
      </c>
      <c r="H1946">
        <f t="shared" si="244"/>
        <v>1</v>
      </c>
      <c r="I1946">
        <f>Parameters!$B$1*H1946^(1/Parameters!$B$2)</f>
        <v>2.0499999999999998</v>
      </c>
      <c r="J1946" s="4">
        <v>9.2590000000000003</v>
      </c>
      <c r="K1946" s="5">
        <v>64.900999999999996</v>
      </c>
      <c r="L1946">
        <f t="shared" si="245"/>
        <v>1</v>
      </c>
      <c r="M1946">
        <f>Parameters!$B$4/53*(1+Parameters!$C$5*COS(2*PI()*(C1946-1)/53+Parameters!$C$6))</f>
        <v>4716981.1320754718</v>
      </c>
      <c r="N1946">
        <f t="shared" si="246"/>
        <v>0</v>
      </c>
      <c r="O1946" s="4">
        <v>202.13</v>
      </c>
      <c r="P1946">
        <f t="shared" si="247"/>
        <v>0.99655866053996489</v>
      </c>
    </row>
    <row r="1947" spans="1:16" x14ac:dyDescent="0.3">
      <c r="A1947">
        <v>13609</v>
      </c>
      <c r="B1947" s="1">
        <f t="shared" si="240"/>
        <v>57439</v>
      </c>
      <c r="C1947">
        <f t="shared" si="241"/>
        <v>14</v>
      </c>
      <c r="D1947" s="2">
        <f t="shared" si="242"/>
        <v>4</v>
      </c>
      <c r="E1947" s="4">
        <v>24.1</v>
      </c>
      <c r="F1947">
        <v>24.1</v>
      </c>
      <c r="G1947">
        <f t="shared" si="243"/>
        <v>19.007000000000001</v>
      </c>
      <c r="H1947">
        <f t="shared" si="244"/>
        <v>1</v>
      </c>
      <c r="I1947">
        <f>Parameters!$B$1*H1947^(1/Parameters!$B$2)</f>
        <v>2.0499999999999998</v>
      </c>
      <c r="J1947" s="4">
        <v>9.2590000000000003</v>
      </c>
      <c r="K1947" s="5">
        <v>44.180999999999997</v>
      </c>
      <c r="L1947">
        <f t="shared" si="245"/>
        <v>1</v>
      </c>
      <c r="M1947">
        <f>Parameters!$B$4/53*(1+Parameters!$C$5*COS(2*PI()*(C1947-1)/53+Parameters!$C$6))</f>
        <v>4716981.1320754718</v>
      </c>
      <c r="N1947">
        <f t="shared" si="246"/>
        <v>0</v>
      </c>
      <c r="O1947" s="4">
        <v>202.12700000000001</v>
      </c>
      <c r="P1947">
        <f t="shared" si="247"/>
        <v>0.99654386968268682</v>
      </c>
    </row>
    <row r="1948" spans="1:16" x14ac:dyDescent="0.3">
      <c r="A1948">
        <v>13616</v>
      </c>
      <c r="B1948" s="1">
        <f t="shared" si="240"/>
        <v>57446</v>
      </c>
      <c r="C1948">
        <f t="shared" si="241"/>
        <v>15</v>
      </c>
      <c r="D1948" s="2">
        <f t="shared" si="242"/>
        <v>4</v>
      </c>
      <c r="E1948" s="4">
        <v>24.1</v>
      </c>
      <c r="F1948">
        <v>24.1</v>
      </c>
      <c r="G1948">
        <f t="shared" si="243"/>
        <v>19.007000000000001</v>
      </c>
      <c r="H1948">
        <f t="shared" si="244"/>
        <v>1</v>
      </c>
      <c r="I1948">
        <f>Parameters!$B$1*H1948^(1/Parameters!$B$2)</f>
        <v>2.0499999999999998</v>
      </c>
      <c r="J1948" s="4">
        <v>9.2590000000000003</v>
      </c>
      <c r="K1948" s="5">
        <v>32.896999999999998</v>
      </c>
      <c r="L1948">
        <f t="shared" si="245"/>
        <v>1</v>
      </c>
      <c r="M1948">
        <f>Parameters!$B$4/53*(1+Parameters!$C$5*COS(2*PI()*(C1948-1)/53+Parameters!$C$6))</f>
        <v>4716981.1320754718</v>
      </c>
      <c r="N1948">
        <f t="shared" si="246"/>
        <v>0</v>
      </c>
      <c r="O1948" s="4">
        <v>202.12700000000001</v>
      </c>
      <c r="P1948">
        <f t="shared" si="247"/>
        <v>0.99654386968268682</v>
      </c>
    </row>
    <row r="1949" spans="1:16" x14ac:dyDescent="0.3">
      <c r="A1949">
        <v>13623</v>
      </c>
      <c r="B1949" s="1">
        <f t="shared" si="240"/>
        <v>57453</v>
      </c>
      <c r="C1949">
        <f t="shared" si="241"/>
        <v>16</v>
      </c>
      <c r="D1949" s="2">
        <f t="shared" si="242"/>
        <v>4</v>
      </c>
      <c r="E1949" s="4">
        <v>24.1</v>
      </c>
      <c r="F1949">
        <v>24.1</v>
      </c>
      <c r="G1949">
        <f t="shared" si="243"/>
        <v>19.007000000000001</v>
      </c>
      <c r="H1949">
        <f t="shared" si="244"/>
        <v>1</v>
      </c>
      <c r="I1949">
        <f>Parameters!$B$1*H1949^(1/Parameters!$B$2)</f>
        <v>2.0499999999999998</v>
      </c>
      <c r="J1949" s="4">
        <v>9.2590000000000003</v>
      </c>
      <c r="K1949" s="5">
        <v>27.648</v>
      </c>
      <c r="L1949">
        <f t="shared" si="245"/>
        <v>1</v>
      </c>
      <c r="M1949">
        <f>Parameters!$B$4/53*(1+Parameters!$C$5*COS(2*PI()*(C1949-1)/53+Parameters!$C$6))</f>
        <v>4716981.1320754718</v>
      </c>
      <c r="N1949">
        <f t="shared" si="246"/>
        <v>0</v>
      </c>
      <c r="O1949" s="4">
        <v>202.12700000000001</v>
      </c>
      <c r="P1949">
        <f t="shared" si="247"/>
        <v>0.99654386968268682</v>
      </c>
    </row>
    <row r="1950" spans="1:16" x14ac:dyDescent="0.3">
      <c r="A1950">
        <v>13630</v>
      </c>
      <c r="B1950" s="1">
        <f t="shared" si="240"/>
        <v>57460</v>
      </c>
      <c r="C1950">
        <f t="shared" si="241"/>
        <v>17</v>
      </c>
      <c r="D1950" s="2">
        <f t="shared" si="242"/>
        <v>4</v>
      </c>
      <c r="E1950" s="4">
        <v>24.1</v>
      </c>
      <c r="F1950">
        <v>24.1</v>
      </c>
      <c r="G1950">
        <f t="shared" si="243"/>
        <v>19.007000000000001</v>
      </c>
      <c r="H1950">
        <f t="shared" si="244"/>
        <v>1</v>
      </c>
      <c r="I1950">
        <f>Parameters!$B$1*H1950^(1/Parameters!$B$2)</f>
        <v>2.0499999999999998</v>
      </c>
      <c r="J1950" s="4">
        <v>9.2590000000000003</v>
      </c>
      <c r="K1950" s="5">
        <v>22.529</v>
      </c>
      <c r="L1950">
        <f t="shared" si="245"/>
        <v>1</v>
      </c>
      <c r="M1950">
        <f>Parameters!$B$4/53*(1+Parameters!$C$5*COS(2*PI()*(C1950-1)/53+Parameters!$C$6))</f>
        <v>4716981.1320754718</v>
      </c>
      <c r="N1950">
        <f t="shared" si="246"/>
        <v>0</v>
      </c>
      <c r="O1950" s="4">
        <v>202.12700000000001</v>
      </c>
      <c r="P1950">
        <f t="shared" si="247"/>
        <v>0.99654386968268682</v>
      </c>
    </row>
    <row r="1951" spans="1:16" x14ac:dyDescent="0.3">
      <c r="A1951">
        <v>13637</v>
      </c>
      <c r="B1951" s="1">
        <f t="shared" si="240"/>
        <v>57467</v>
      </c>
      <c r="C1951">
        <f t="shared" si="241"/>
        <v>18</v>
      </c>
      <c r="D1951" s="2">
        <f t="shared" si="242"/>
        <v>5</v>
      </c>
      <c r="E1951" s="4">
        <v>25.1</v>
      </c>
      <c r="F1951">
        <v>25.1</v>
      </c>
      <c r="G1951">
        <f t="shared" si="243"/>
        <v>20.007000000000001</v>
      </c>
      <c r="H1951">
        <f t="shared" si="244"/>
        <v>1</v>
      </c>
      <c r="I1951">
        <f>Parameters!$B$1*H1951^(1/Parameters!$B$2)</f>
        <v>2.0499999999999998</v>
      </c>
      <c r="J1951" s="4">
        <v>9.2590000000000003</v>
      </c>
      <c r="K1951" s="5">
        <v>16.189</v>
      </c>
      <c r="L1951">
        <f t="shared" si="245"/>
        <v>1</v>
      </c>
      <c r="M1951">
        <f>Parameters!$B$4/53*(1+Parameters!$C$5*COS(2*PI()*(C1951-1)/53+Parameters!$C$6))</f>
        <v>4716981.1320754718</v>
      </c>
      <c r="N1951">
        <f t="shared" si="246"/>
        <v>0</v>
      </c>
      <c r="O1951" s="4">
        <v>202.08600000000001</v>
      </c>
      <c r="P1951">
        <f t="shared" si="247"/>
        <v>0.99634172796655296</v>
      </c>
    </row>
    <row r="1952" spans="1:16" x14ac:dyDescent="0.3">
      <c r="A1952">
        <v>13644</v>
      </c>
      <c r="B1952" s="1">
        <f t="shared" si="240"/>
        <v>57474</v>
      </c>
      <c r="C1952">
        <f t="shared" si="241"/>
        <v>19</v>
      </c>
      <c r="D1952" s="2">
        <f t="shared" si="242"/>
        <v>5</v>
      </c>
      <c r="E1952" s="4">
        <v>25.1</v>
      </c>
      <c r="F1952">
        <v>25.1</v>
      </c>
      <c r="G1952">
        <f t="shared" si="243"/>
        <v>20.007000000000001</v>
      </c>
      <c r="H1952">
        <f t="shared" si="244"/>
        <v>1</v>
      </c>
      <c r="I1952">
        <f>Parameters!$B$1*H1952^(1/Parameters!$B$2)</f>
        <v>2.0499999999999998</v>
      </c>
      <c r="J1952" s="4">
        <v>9.2590000000000003</v>
      </c>
      <c r="K1952" s="5">
        <v>24.213000000000001</v>
      </c>
      <c r="L1952">
        <f t="shared" si="245"/>
        <v>1</v>
      </c>
      <c r="M1952">
        <f>Parameters!$B$4/53*(1+Parameters!$C$5*COS(2*PI()*(C1952-1)/53+Parameters!$C$6))</f>
        <v>4716981.1320754718</v>
      </c>
      <c r="N1952">
        <f t="shared" si="246"/>
        <v>0</v>
      </c>
      <c r="O1952" s="4">
        <v>202.08600000000001</v>
      </c>
      <c r="P1952">
        <f t="shared" si="247"/>
        <v>0.99634172796655296</v>
      </c>
    </row>
    <row r="1953" spans="1:16" x14ac:dyDescent="0.3">
      <c r="A1953">
        <v>13651</v>
      </c>
      <c r="B1953" s="1">
        <f t="shared" si="240"/>
        <v>57481</v>
      </c>
      <c r="C1953">
        <f t="shared" si="241"/>
        <v>20</v>
      </c>
      <c r="D1953" s="2">
        <f t="shared" si="242"/>
        <v>5</v>
      </c>
      <c r="E1953" s="4">
        <v>25.1</v>
      </c>
      <c r="F1953">
        <v>25.1</v>
      </c>
      <c r="G1953">
        <f t="shared" si="243"/>
        <v>20.007000000000001</v>
      </c>
      <c r="H1953">
        <f t="shared" si="244"/>
        <v>1</v>
      </c>
      <c r="I1953">
        <f>Parameters!$B$1*H1953^(1/Parameters!$B$2)</f>
        <v>2.0499999999999998</v>
      </c>
      <c r="J1953" s="4">
        <v>9.2590000000000003</v>
      </c>
      <c r="K1953" s="5">
        <v>16.751999999999999</v>
      </c>
      <c r="L1953">
        <f t="shared" si="245"/>
        <v>1</v>
      </c>
      <c r="M1953">
        <f>Parameters!$B$4/53*(1+Parameters!$C$5*COS(2*PI()*(C1953-1)/53+Parameters!$C$6))</f>
        <v>4716981.1320754718</v>
      </c>
      <c r="N1953">
        <f t="shared" si="246"/>
        <v>0</v>
      </c>
      <c r="O1953" s="4">
        <v>202.08600000000001</v>
      </c>
      <c r="P1953">
        <f t="shared" si="247"/>
        <v>0.99634172796655296</v>
      </c>
    </row>
    <row r="1954" spans="1:16" x14ac:dyDescent="0.3">
      <c r="A1954">
        <v>13658</v>
      </c>
      <c r="B1954" s="1">
        <f t="shared" si="240"/>
        <v>57488</v>
      </c>
      <c r="C1954">
        <f t="shared" si="241"/>
        <v>21</v>
      </c>
      <c r="D1954" s="2">
        <f t="shared" si="242"/>
        <v>5</v>
      </c>
      <c r="E1954" s="4">
        <v>25.1</v>
      </c>
      <c r="F1954">
        <v>25.190999999999999</v>
      </c>
      <c r="G1954">
        <f t="shared" si="243"/>
        <v>20.097999999999999</v>
      </c>
      <c r="H1954">
        <f t="shared" si="244"/>
        <v>1</v>
      </c>
      <c r="I1954">
        <f>Parameters!$B$1*H1954^(1/Parameters!$B$2)</f>
        <v>2.0499999999999998</v>
      </c>
      <c r="J1954" s="4">
        <v>9.2590000000000003</v>
      </c>
      <c r="K1954" s="5">
        <v>8.91</v>
      </c>
      <c r="L1954">
        <f t="shared" si="245"/>
        <v>0.96230694459444865</v>
      </c>
      <c r="M1954">
        <f>Parameters!$B$4/53*(1+Parameters!$C$5*COS(2*PI()*(C1954-1)/53+Parameters!$C$6))</f>
        <v>4716981.1320754718</v>
      </c>
      <c r="N1954">
        <f t="shared" si="246"/>
        <v>6.350086058061806E-2</v>
      </c>
      <c r="O1954" s="4">
        <v>202.161</v>
      </c>
      <c r="P1954">
        <f t="shared" si="247"/>
        <v>0.99671149939850512</v>
      </c>
    </row>
    <row r="1955" spans="1:16" x14ac:dyDescent="0.3">
      <c r="A1955">
        <v>13665</v>
      </c>
      <c r="B1955" s="1">
        <f t="shared" si="240"/>
        <v>57495</v>
      </c>
      <c r="C1955">
        <f t="shared" si="241"/>
        <v>22</v>
      </c>
      <c r="D1955" s="2">
        <f t="shared" si="242"/>
        <v>5</v>
      </c>
      <c r="E1955" s="4">
        <v>25.1</v>
      </c>
      <c r="F1955">
        <v>25.190999999999999</v>
      </c>
      <c r="G1955">
        <f t="shared" si="243"/>
        <v>20.097999999999999</v>
      </c>
      <c r="H1955">
        <f t="shared" si="244"/>
        <v>1</v>
      </c>
      <c r="I1955">
        <f>Parameters!$B$1*H1955^(1/Parameters!$B$2)</f>
        <v>2.0499999999999998</v>
      </c>
      <c r="J1955" s="4">
        <v>9.2590000000000003</v>
      </c>
      <c r="K1955" s="5">
        <v>9.1370000000000005</v>
      </c>
      <c r="L1955">
        <f t="shared" si="245"/>
        <v>0.9868236310616697</v>
      </c>
      <c r="M1955">
        <f>Parameters!$B$4/53*(1+Parameters!$C$5*COS(2*PI()*(C1955-1)/53+Parameters!$C$6))</f>
        <v>4716981.1320754718</v>
      </c>
      <c r="N1955">
        <f t="shared" si="246"/>
        <v>2.2198008569728995E-2</v>
      </c>
      <c r="O1955" s="4">
        <v>200.33</v>
      </c>
      <c r="P1955">
        <f t="shared" si="247"/>
        <v>0.98768414617311229</v>
      </c>
    </row>
    <row r="1956" spans="1:16" x14ac:dyDescent="0.3">
      <c r="A1956">
        <v>13672</v>
      </c>
      <c r="B1956" s="1">
        <f t="shared" si="240"/>
        <v>57502</v>
      </c>
      <c r="C1956">
        <f t="shared" si="241"/>
        <v>23</v>
      </c>
      <c r="D1956" s="2">
        <f t="shared" si="242"/>
        <v>6</v>
      </c>
      <c r="E1956" s="4">
        <v>25.3</v>
      </c>
      <c r="F1956">
        <v>25.390999999999998</v>
      </c>
      <c r="G1956">
        <f t="shared" si="243"/>
        <v>20.297999999999998</v>
      </c>
      <c r="H1956">
        <f t="shared" si="244"/>
        <v>1</v>
      </c>
      <c r="I1956">
        <f>Parameters!$B$1*H1956^(1/Parameters!$B$2)</f>
        <v>2.0499999999999998</v>
      </c>
      <c r="J1956" s="4">
        <v>9.2590000000000003</v>
      </c>
      <c r="K1956" s="5">
        <v>9.1880000000000006</v>
      </c>
      <c r="L1956">
        <f t="shared" si="245"/>
        <v>0.99233178528998811</v>
      </c>
      <c r="M1956">
        <f>Parameters!$B$4/53*(1+Parameters!$C$5*COS(2*PI()*(C1956-1)/53+Parameters!$C$6))</f>
        <v>4716981.1320754718</v>
      </c>
      <c r="N1956">
        <f t="shared" si="246"/>
        <v>1.2918513184022604E-2</v>
      </c>
      <c r="O1956" s="4">
        <v>197.85900000000001</v>
      </c>
      <c r="P1956">
        <f t="shared" si="247"/>
        <v>0.97550141006172719</v>
      </c>
    </row>
    <row r="1957" spans="1:16" x14ac:dyDescent="0.3">
      <c r="A1957">
        <v>13679</v>
      </c>
      <c r="B1957" s="1">
        <f t="shared" si="240"/>
        <v>57509</v>
      </c>
      <c r="C1957">
        <f t="shared" si="241"/>
        <v>24</v>
      </c>
      <c r="D1957" s="2">
        <f t="shared" si="242"/>
        <v>6</v>
      </c>
      <c r="E1957" s="4">
        <v>25.3</v>
      </c>
      <c r="F1957">
        <v>25.390999999999998</v>
      </c>
      <c r="G1957">
        <f t="shared" si="243"/>
        <v>20.297999999999998</v>
      </c>
      <c r="H1957">
        <f t="shared" si="244"/>
        <v>1</v>
      </c>
      <c r="I1957">
        <f>Parameters!$B$1*H1957^(1/Parameters!$B$2)</f>
        <v>2.0499999999999998</v>
      </c>
      <c r="J1957" s="4">
        <v>9.2590000000000003</v>
      </c>
      <c r="K1957" s="5">
        <v>6.8879999999999999</v>
      </c>
      <c r="L1957">
        <f t="shared" si="245"/>
        <v>0.74392482989523701</v>
      </c>
      <c r="M1957">
        <f>Parameters!$B$4/53*(1+Parameters!$C$5*COS(2*PI()*(C1957-1)/53+Parameters!$C$6))</f>
        <v>4716981.1320754718</v>
      </c>
      <c r="N1957">
        <f t="shared" si="246"/>
        <v>0.43140555999038827</v>
      </c>
      <c r="O1957" s="4">
        <v>193.02799999999999</v>
      </c>
      <c r="P1957">
        <f t="shared" si="247"/>
        <v>0.95168319955824632</v>
      </c>
    </row>
    <row r="1958" spans="1:16" x14ac:dyDescent="0.3">
      <c r="A1958">
        <v>13686</v>
      </c>
      <c r="B1958" s="1">
        <f t="shared" si="240"/>
        <v>57516</v>
      </c>
      <c r="C1958">
        <f t="shared" si="241"/>
        <v>25</v>
      </c>
      <c r="D1958" s="2">
        <f t="shared" si="242"/>
        <v>6</v>
      </c>
      <c r="E1958" s="4">
        <v>25.3</v>
      </c>
      <c r="F1958">
        <v>25.390999999999998</v>
      </c>
      <c r="G1958">
        <f t="shared" si="243"/>
        <v>20.297999999999998</v>
      </c>
      <c r="H1958">
        <f t="shared" si="244"/>
        <v>1</v>
      </c>
      <c r="I1958">
        <f>Parameters!$B$1*H1958^(1/Parameters!$B$2)</f>
        <v>2.0499999999999998</v>
      </c>
      <c r="J1958" s="4">
        <v>9.2590000000000003</v>
      </c>
      <c r="K1958" s="5">
        <v>6.8949999999999996</v>
      </c>
      <c r="L1958">
        <f t="shared" si="245"/>
        <v>0.74468085106382975</v>
      </c>
      <c r="M1958">
        <f>Parameters!$B$4/53*(1+Parameters!$C$5*COS(2*PI()*(C1958-1)/53+Parameters!$C$6))</f>
        <v>4716981.1320754718</v>
      </c>
      <c r="N1958">
        <f t="shared" si="246"/>
        <v>0.43013190376097754</v>
      </c>
      <c r="O1958" s="4">
        <v>186.53100000000001</v>
      </c>
      <c r="P1958">
        <f t="shared" si="247"/>
        <v>0.9196511329796675</v>
      </c>
    </row>
    <row r="1959" spans="1:16" x14ac:dyDescent="0.3">
      <c r="A1959">
        <v>13693</v>
      </c>
      <c r="B1959" s="1">
        <f t="shared" si="240"/>
        <v>57523</v>
      </c>
      <c r="C1959">
        <f t="shared" si="241"/>
        <v>26</v>
      </c>
      <c r="D1959" s="2">
        <f t="shared" si="242"/>
        <v>6</v>
      </c>
      <c r="E1959" s="4">
        <v>25.3</v>
      </c>
      <c r="F1959">
        <v>24.911000000000001</v>
      </c>
      <c r="G1959">
        <f t="shared" si="243"/>
        <v>19.818000000000001</v>
      </c>
      <c r="H1959">
        <f t="shared" si="244"/>
        <v>0.98462450592885375</v>
      </c>
      <c r="I1959">
        <f>Parameters!$B$1*H1959^(1/Parameters!$B$2)</f>
        <v>2.1309696268519223</v>
      </c>
      <c r="J1959" s="4">
        <v>9.2590000000000003</v>
      </c>
      <c r="K1959" s="5">
        <v>5.5069999999999997</v>
      </c>
      <c r="L1959">
        <f t="shared" si="245"/>
        <v>0.59477265363430165</v>
      </c>
      <c r="M1959">
        <f>Parameters!$B$4/53*(1+Parameters!$C$5*COS(2*PI()*(C1959-1)/53+Parameters!$C$6))</f>
        <v>4716981.1320754718</v>
      </c>
      <c r="N1959">
        <f t="shared" si="246"/>
        <v>0.68267973896412348</v>
      </c>
      <c r="O1959" s="4">
        <v>182.44</v>
      </c>
      <c r="P1959">
        <f t="shared" si="247"/>
        <v>0.89948133393811502</v>
      </c>
    </row>
    <row r="1960" spans="1:16" x14ac:dyDescent="0.3">
      <c r="A1960">
        <v>13700</v>
      </c>
      <c r="B1960" s="1">
        <f t="shared" si="240"/>
        <v>57530</v>
      </c>
      <c r="C1960">
        <f t="shared" si="241"/>
        <v>27</v>
      </c>
      <c r="D1960" s="2">
        <f t="shared" si="242"/>
        <v>7</v>
      </c>
      <c r="E1960" s="4">
        <v>26</v>
      </c>
      <c r="F1960">
        <v>25.597999999999999</v>
      </c>
      <c r="G1960">
        <f t="shared" si="243"/>
        <v>20.504999999999999</v>
      </c>
      <c r="H1960">
        <f t="shared" si="244"/>
        <v>0.98453846153846147</v>
      </c>
      <c r="I1960">
        <f>Parameters!$B$1*H1960^(1/Parameters!$B$2)</f>
        <v>2.1314352511224421</v>
      </c>
      <c r="J1960" s="4">
        <v>9.2590000000000003</v>
      </c>
      <c r="K1960" s="5">
        <v>5.391</v>
      </c>
      <c r="L1960">
        <f t="shared" si="245"/>
        <v>0.58224430284047957</v>
      </c>
      <c r="M1960">
        <f>Parameters!$B$4/53*(1+Parameters!$C$5*COS(2*PI()*(C1960-1)/53+Parameters!$C$6))</f>
        <v>4716981.1320754718</v>
      </c>
      <c r="N1960">
        <f t="shared" si="246"/>
        <v>0.70378604219435736</v>
      </c>
      <c r="O1960" s="4">
        <v>180.392</v>
      </c>
      <c r="P1960">
        <f t="shared" si="247"/>
        <v>0.88938410870294038</v>
      </c>
    </row>
    <row r="1961" spans="1:16" x14ac:dyDescent="0.3">
      <c r="A1961">
        <v>13707</v>
      </c>
      <c r="B1961" s="1">
        <f t="shared" si="240"/>
        <v>57537</v>
      </c>
      <c r="C1961">
        <f t="shared" si="241"/>
        <v>28</v>
      </c>
      <c r="D1961" s="2">
        <f t="shared" si="242"/>
        <v>7</v>
      </c>
      <c r="E1961" s="4">
        <v>26</v>
      </c>
      <c r="F1961">
        <v>26.091000000000001</v>
      </c>
      <c r="G1961">
        <f t="shared" si="243"/>
        <v>20.998000000000001</v>
      </c>
      <c r="H1961">
        <f t="shared" si="244"/>
        <v>1</v>
      </c>
      <c r="I1961">
        <f>Parameters!$B$1*H1961^(1/Parameters!$B$2)</f>
        <v>2.0499999999999998</v>
      </c>
      <c r="J1961" s="4">
        <v>9.2590000000000003</v>
      </c>
      <c r="K1961" s="5">
        <v>6.8739999999999997</v>
      </c>
      <c r="L1961">
        <f t="shared" si="245"/>
        <v>0.74241278755805151</v>
      </c>
      <c r="M1961">
        <f>Parameters!$B$4/53*(1+Parameters!$C$5*COS(2*PI()*(C1961-1)/53+Parameters!$C$6))</f>
        <v>4716981.1320754718</v>
      </c>
      <c r="N1961">
        <f t="shared" si="246"/>
        <v>0.43395287244920971</v>
      </c>
      <c r="O1961" s="4">
        <v>178.614</v>
      </c>
      <c r="P1961">
        <f t="shared" si="247"/>
        <v>0.88061806062279369</v>
      </c>
    </row>
    <row r="1962" spans="1:16" x14ac:dyDescent="0.3">
      <c r="A1962">
        <v>13714</v>
      </c>
      <c r="B1962" s="1">
        <f t="shared" si="240"/>
        <v>57544</v>
      </c>
      <c r="C1962">
        <f t="shared" si="241"/>
        <v>29</v>
      </c>
      <c r="D1962" s="2">
        <f t="shared" si="242"/>
        <v>7</v>
      </c>
      <c r="E1962" s="4">
        <v>26</v>
      </c>
      <c r="F1962">
        <v>26.091000000000001</v>
      </c>
      <c r="G1962">
        <f t="shared" si="243"/>
        <v>20.998000000000001</v>
      </c>
      <c r="H1962">
        <f t="shared" si="244"/>
        <v>1</v>
      </c>
      <c r="I1962">
        <f>Parameters!$B$1*H1962^(1/Parameters!$B$2)</f>
        <v>2.0499999999999998</v>
      </c>
      <c r="J1962" s="4">
        <v>9.2590000000000003</v>
      </c>
      <c r="K1962" s="5">
        <v>6.8609999999999998</v>
      </c>
      <c r="L1962">
        <f t="shared" si="245"/>
        <v>0.74100874824495078</v>
      </c>
      <c r="M1962">
        <f>Parameters!$B$4/53*(1+Parameters!$C$5*COS(2*PI()*(C1962-1)/53+Parameters!$C$6))</f>
        <v>4716981.1320754718</v>
      </c>
      <c r="N1962">
        <f t="shared" si="246"/>
        <v>0.4363182340181152</v>
      </c>
      <c r="O1962" s="4">
        <v>180.22200000000001</v>
      </c>
      <c r="P1962">
        <f t="shared" si="247"/>
        <v>0.88854596012384879</v>
      </c>
    </row>
    <row r="1963" spans="1:16" x14ac:dyDescent="0.3">
      <c r="A1963">
        <v>13721</v>
      </c>
      <c r="B1963" s="1">
        <f t="shared" si="240"/>
        <v>57551</v>
      </c>
      <c r="C1963">
        <f t="shared" si="241"/>
        <v>30</v>
      </c>
      <c r="D1963" s="2">
        <f t="shared" si="242"/>
        <v>7</v>
      </c>
      <c r="E1963" s="4">
        <v>26</v>
      </c>
      <c r="F1963">
        <v>26.091000000000001</v>
      </c>
      <c r="G1963">
        <f t="shared" si="243"/>
        <v>20.998000000000001</v>
      </c>
      <c r="H1963">
        <f t="shared" si="244"/>
        <v>1</v>
      </c>
      <c r="I1963">
        <f>Parameters!$B$1*H1963^(1/Parameters!$B$2)</f>
        <v>2.0499999999999998</v>
      </c>
      <c r="J1963" s="4">
        <v>9.2590000000000003</v>
      </c>
      <c r="K1963" s="5">
        <v>6.8819999999999997</v>
      </c>
      <c r="L1963">
        <f t="shared" si="245"/>
        <v>0.74327681175072891</v>
      </c>
      <c r="M1963">
        <f>Parameters!$B$4/53*(1+Parameters!$C$5*COS(2*PI()*(C1963-1)/53+Parameters!$C$6))</f>
        <v>4716981.1320754718</v>
      </c>
      <c r="N1963">
        <f t="shared" si="246"/>
        <v>0.4324972653298832</v>
      </c>
      <c r="O1963" s="4">
        <v>176.542</v>
      </c>
      <c r="P1963">
        <f t="shared" si="247"/>
        <v>0.87040250852939438</v>
      </c>
    </row>
    <row r="1964" spans="1:16" x14ac:dyDescent="0.3">
      <c r="A1964">
        <v>13728</v>
      </c>
      <c r="B1964" s="1">
        <f t="shared" si="240"/>
        <v>57558</v>
      </c>
      <c r="C1964">
        <f t="shared" si="241"/>
        <v>31</v>
      </c>
      <c r="D1964" s="2">
        <f t="shared" si="242"/>
        <v>8</v>
      </c>
      <c r="E1964" s="4">
        <v>26.4</v>
      </c>
      <c r="F1964">
        <v>26.491</v>
      </c>
      <c r="G1964">
        <f t="shared" si="243"/>
        <v>21.398</v>
      </c>
      <c r="H1964">
        <f t="shared" si="244"/>
        <v>1</v>
      </c>
      <c r="I1964">
        <f>Parameters!$B$1*H1964^(1/Parameters!$B$2)</f>
        <v>2.0499999999999998</v>
      </c>
      <c r="J1964" s="4">
        <v>9.2590000000000003</v>
      </c>
      <c r="K1964" s="5">
        <v>6.899</v>
      </c>
      <c r="L1964">
        <f t="shared" si="245"/>
        <v>0.74511286316016845</v>
      </c>
      <c r="M1964">
        <f>Parameters!$B$4/53*(1+Parameters!$C$5*COS(2*PI()*(C1964-1)/53+Parameters!$C$6))</f>
        <v>4716981.1320754718</v>
      </c>
      <c r="N1964">
        <f t="shared" si="246"/>
        <v>0.42940410020131431</v>
      </c>
      <c r="O1964" s="4">
        <v>168.803</v>
      </c>
      <c r="P1964">
        <f t="shared" si="247"/>
        <v>0.83224702703768705</v>
      </c>
    </row>
    <row r="1965" spans="1:16" x14ac:dyDescent="0.3">
      <c r="A1965">
        <v>13735</v>
      </c>
      <c r="B1965" s="1">
        <f t="shared" si="240"/>
        <v>57565</v>
      </c>
      <c r="C1965">
        <f t="shared" si="241"/>
        <v>32</v>
      </c>
      <c r="D1965" s="2">
        <f t="shared" si="242"/>
        <v>8</v>
      </c>
      <c r="E1965" s="4">
        <v>26.4</v>
      </c>
      <c r="F1965">
        <v>26.74</v>
      </c>
      <c r="G1965">
        <f t="shared" si="243"/>
        <v>21.646999999999998</v>
      </c>
      <c r="H1965">
        <f t="shared" si="244"/>
        <v>1</v>
      </c>
      <c r="I1965">
        <f>Parameters!$B$1*H1965^(1/Parameters!$B$2)</f>
        <v>2.0499999999999998</v>
      </c>
      <c r="J1965" s="4">
        <v>9.2590000000000003</v>
      </c>
      <c r="K1965" s="5">
        <v>6.8520000000000003</v>
      </c>
      <c r="L1965">
        <f t="shared" si="245"/>
        <v>0.74003672102818885</v>
      </c>
      <c r="M1965">
        <f>Parameters!$B$4/53*(1+Parameters!$C$5*COS(2*PI()*(C1965-1)/53+Parameters!$C$6))</f>
        <v>4716981.1320754718</v>
      </c>
      <c r="N1965">
        <f t="shared" si="246"/>
        <v>0.43795579202735724</v>
      </c>
      <c r="O1965" s="4">
        <v>171.245</v>
      </c>
      <c r="P1965">
        <f t="shared" si="247"/>
        <v>0.84428678486205067</v>
      </c>
    </row>
    <row r="1966" spans="1:16" x14ac:dyDescent="0.3">
      <c r="A1966">
        <v>13742</v>
      </c>
      <c r="B1966" s="1">
        <f t="shared" si="240"/>
        <v>57572</v>
      </c>
      <c r="C1966">
        <f t="shared" si="241"/>
        <v>33</v>
      </c>
      <c r="D1966" s="2">
        <f t="shared" si="242"/>
        <v>8</v>
      </c>
      <c r="E1966" s="4">
        <v>26.4</v>
      </c>
      <c r="F1966">
        <v>26.491</v>
      </c>
      <c r="G1966">
        <f t="shared" si="243"/>
        <v>21.398</v>
      </c>
      <c r="H1966">
        <f t="shared" si="244"/>
        <v>1</v>
      </c>
      <c r="I1966">
        <f>Parameters!$B$1*H1966^(1/Parameters!$B$2)</f>
        <v>2.0499999999999998</v>
      </c>
      <c r="J1966" s="4">
        <v>9.2590000000000003</v>
      </c>
      <c r="K1966" s="5">
        <v>6.8689999999999998</v>
      </c>
      <c r="L1966">
        <f t="shared" si="245"/>
        <v>0.74187277243762817</v>
      </c>
      <c r="M1966">
        <f>Parameters!$B$4/53*(1+Parameters!$C$5*COS(2*PI()*(C1966-1)/53+Parameters!$C$6))</f>
        <v>4716981.1320754718</v>
      </c>
      <c r="N1966">
        <f t="shared" si="246"/>
        <v>0.43486262689878868</v>
      </c>
      <c r="O1966" s="4">
        <v>170.685</v>
      </c>
      <c r="P1966">
        <f t="shared" si="247"/>
        <v>0.84152582483680749</v>
      </c>
    </row>
    <row r="1967" spans="1:16" x14ac:dyDescent="0.3">
      <c r="A1967">
        <v>13749</v>
      </c>
      <c r="B1967" s="1">
        <f t="shared" si="240"/>
        <v>57579</v>
      </c>
      <c r="C1967">
        <f t="shared" si="241"/>
        <v>34</v>
      </c>
      <c r="D1967" s="2">
        <f t="shared" si="242"/>
        <v>8</v>
      </c>
      <c r="E1967" s="4">
        <v>26.4</v>
      </c>
      <c r="F1967">
        <v>26.491</v>
      </c>
      <c r="G1967">
        <f t="shared" si="243"/>
        <v>21.398</v>
      </c>
      <c r="H1967">
        <f t="shared" si="244"/>
        <v>1</v>
      </c>
      <c r="I1967">
        <f>Parameters!$B$1*H1967^(1/Parameters!$B$2)</f>
        <v>2.0499999999999998</v>
      </c>
      <c r="J1967" s="4">
        <v>9.2590000000000003</v>
      </c>
      <c r="K1967" s="5">
        <v>6.8869999999999996</v>
      </c>
      <c r="L1967">
        <f t="shared" si="245"/>
        <v>0.74381682687115236</v>
      </c>
      <c r="M1967">
        <f>Parameters!$B$4/53*(1+Parameters!$C$5*COS(2*PI()*(C1967-1)/53+Parameters!$C$6))</f>
        <v>4716981.1320754718</v>
      </c>
      <c r="N1967">
        <f t="shared" si="246"/>
        <v>0.431587510880304</v>
      </c>
      <c r="O1967" s="4">
        <v>165.62700000000001</v>
      </c>
      <c r="P1967">
        <f t="shared" si="247"/>
        <v>0.8165884394659515</v>
      </c>
    </row>
    <row r="1968" spans="1:16" x14ac:dyDescent="0.3">
      <c r="A1968">
        <v>13756</v>
      </c>
      <c r="B1968" s="1">
        <f t="shared" si="240"/>
        <v>57586</v>
      </c>
      <c r="C1968">
        <f t="shared" si="241"/>
        <v>35</v>
      </c>
      <c r="D1968" s="2">
        <f t="shared" si="242"/>
        <v>8</v>
      </c>
      <c r="E1968" s="4">
        <v>26.4</v>
      </c>
      <c r="F1968">
        <v>26.491</v>
      </c>
      <c r="G1968">
        <f t="shared" si="243"/>
        <v>21.398</v>
      </c>
      <c r="H1968">
        <f t="shared" si="244"/>
        <v>1</v>
      </c>
      <c r="I1968">
        <f>Parameters!$B$1*H1968^(1/Parameters!$B$2)</f>
        <v>2.0499999999999998</v>
      </c>
      <c r="J1968" s="4">
        <v>9.2590000000000003</v>
      </c>
      <c r="K1968" s="5">
        <v>6.8959999999999999</v>
      </c>
      <c r="L1968">
        <f t="shared" si="245"/>
        <v>0.7447888540879144</v>
      </c>
      <c r="M1968">
        <f>Parameters!$B$4/53*(1+Parameters!$C$5*COS(2*PI()*(C1968-1)/53+Parameters!$C$6))</f>
        <v>4716981.1320754718</v>
      </c>
      <c r="N1968">
        <f t="shared" si="246"/>
        <v>0.42994995287106175</v>
      </c>
      <c r="O1968" s="4">
        <v>158.60599999999999</v>
      </c>
      <c r="P1968">
        <f t="shared" si="247"/>
        <v>0.78197290314946655</v>
      </c>
    </row>
    <row r="1969" spans="1:16" x14ac:dyDescent="0.3">
      <c r="A1969">
        <v>13763</v>
      </c>
      <c r="B1969" s="1">
        <f t="shared" si="240"/>
        <v>57593</v>
      </c>
      <c r="C1969">
        <f t="shared" si="241"/>
        <v>36</v>
      </c>
      <c r="D1969" s="2">
        <f t="shared" si="242"/>
        <v>9</v>
      </c>
      <c r="E1969" s="4">
        <v>25</v>
      </c>
      <c r="F1969">
        <v>25.091000000000001</v>
      </c>
      <c r="G1969">
        <f t="shared" si="243"/>
        <v>19.998000000000001</v>
      </c>
      <c r="H1969">
        <f t="shared" si="244"/>
        <v>1</v>
      </c>
      <c r="I1969">
        <f>Parameters!$B$1*H1969^(1/Parameters!$B$2)</f>
        <v>2.0499999999999998</v>
      </c>
      <c r="J1969" s="4">
        <v>9.2590000000000003</v>
      </c>
      <c r="K1969" s="5">
        <v>6.8890000000000002</v>
      </c>
      <c r="L1969">
        <f t="shared" si="245"/>
        <v>0.74403283291932176</v>
      </c>
      <c r="M1969">
        <f>Parameters!$B$4/53*(1+Parameters!$C$5*COS(2*PI()*(C1969-1)/53+Parameters!$C$6))</f>
        <v>4716981.1320754718</v>
      </c>
      <c r="N1969">
        <f t="shared" si="246"/>
        <v>0.4312236091004723</v>
      </c>
      <c r="O1969" s="4">
        <v>153.703</v>
      </c>
      <c r="P1969">
        <f t="shared" si="247"/>
        <v>0.75779971207131169</v>
      </c>
    </row>
    <row r="1970" spans="1:16" x14ac:dyDescent="0.3">
      <c r="A1970">
        <v>13770</v>
      </c>
      <c r="B1970" s="1">
        <f t="shared" si="240"/>
        <v>57600</v>
      </c>
      <c r="C1970">
        <f t="shared" si="241"/>
        <v>37</v>
      </c>
      <c r="D1970" s="2">
        <f t="shared" si="242"/>
        <v>9</v>
      </c>
      <c r="E1970" s="4">
        <v>25</v>
      </c>
      <c r="F1970">
        <v>25.091000000000001</v>
      </c>
      <c r="G1970">
        <f t="shared" si="243"/>
        <v>19.998000000000001</v>
      </c>
      <c r="H1970">
        <f t="shared" si="244"/>
        <v>1</v>
      </c>
      <c r="I1970">
        <f>Parameters!$B$1*H1970^(1/Parameters!$B$2)</f>
        <v>2.0499999999999998</v>
      </c>
      <c r="J1970" s="4">
        <v>9.2590000000000003</v>
      </c>
      <c r="K1970" s="5">
        <v>6.88</v>
      </c>
      <c r="L1970">
        <f t="shared" si="245"/>
        <v>0.74306080570255961</v>
      </c>
      <c r="M1970">
        <f>Parameters!$B$4/53*(1+Parameters!$C$5*COS(2*PI()*(C1970-1)/53+Parameters!$C$6))</f>
        <v>4716981.1320754718</v>
      </c>
      <c r="N1970">
        <f t="shared" si="246"/>
        <v>0.43286116710971473</v>
      </c>
      <c r="O1970" s="4">
        <v>151.00200000000001</v>
      </c>
      <c r="P1970">
        <f t="shared" si="247"/>
        <v>0.7444830102352733</v>
      </c>
    </row>
    <row r="1971" spans="1:16" x14ac:dyDescent="0.3">
      <c r="A1971">
        <v>13777</v>
      </c>
      <c r="B1971" s="1">
        <f t="shared" si="240"/>
        <v>57607</v>
      </c>
      <c r="C1971">
        <f t="shared" si="241"/>
        <v>38</v>
      </c>
      <c r="D1971" s="2">
        <f t="shared" si="242"/>
        <v>9</v>
      </c>
      <c r="E1971" s="4">
        <v>25</v>
      </c>
      <c r="F1971">
        <v>25.091000000000001</v>
      </c>
      <c r="G1971">
        <f t="shared" si="243"/>
        <v>19.998000000000001</v>
      </c>
      <c r="H1971">
        <f t="shared" si="244"/>
        <v>1</v>
      </c>
      <c r="I1971">
        <f>Parameters!$B$1*H1971^(1/Parameters!$B$2)</f>
        <v>2.0499999999999998</v>
      </c>
      <c r="J1971" s="4">
        <v>9.2590000000000003</v>
      </c>
      <c r="K1971" s="5">
        <v>6.875</v>
      </c>
      <c r="L1971">
        <f t="shared" si="245"/>
        <v>0.74252079058213627</v>
      </c>
      <c r="M1971">
        <f>Parameters!$B$4/53*(1+Parameters!$C$5*COS(2*PI()*(C1971-1)/53+Parameters!$C$6))</f>
        <v>4716981.1320754718</v>
      </c>
      <c r="N1971">
        <f t="shared" si="246"/>
        <v>0.43377092155929375</v>
      </c>
      <c r="O1971" s="4">
        <v>149.583</v>
      </c>
      <c r="P1971">
        <f t="shared" si="247"/>
        <v>0.73748693474273763</v>
      </c>
    </row>
    <row r="1972" spans="1:16" x14ac:dyDescent="0.3">
      <c r="A1972">
        <v>13784</v>
      </c>
      <c r="B1972" s="1">
        <f t="shared" si="240"/>
        <v>57614</v>
      </c>
      <c r="C1972">
        <f t="shared" si="241"/>
        <v>39</v>
      </c>
      <c r="D1972" s="2">
        <f t="shared" si="242"/>
        <v>9</v>
      </c>
      <c r="E1972" s="4">
        <v>25</v>
      </c>
      <c r="F1972">
        <v>25</v>
      </c>
      <c r="G1972">
        <f t="shared" si="243"/>
        <v>19.907</v>
      </c>
      <c r="H1972">
        <f t="shared" si="244"/>
        <v>1</v>
      </c>
      <c r="I1972">
        <f>Parameters!$B$1*H1972^(1/Parameters!$B$2)</f>
        <v>2.0499999999999998</v>
      </c>
      <c r="J1972" s="4">
        <v>9.2590000000000003</v>
      </c>
      <c r="K1972" s="5">
        <v>6.8369999999999997</v>
      </c>
      <c r="L1972">
        <f t="shared" si="245"/>
        <v>0.7384166756669186</v>
      </c>
      <c r="M1972">
        <f>Parameters!$B$4/53*(1+Parameters!$C$5*COS(2*PI()*(C1972-1)/53+Parameters!$C$6))</f>
        <v>4716981.1320754718</v>
      </c>
      <c r="N1972">
        <f t="shared" si="246"/>
        <v>0.44068505537609465</v>
      </c>
      <c r="O1972" s="4">
        <v>156.602</v>
      </c>
      <c r="P1972">
        <f t="shared" si="247"/>
        <v>0.77209261048770383</v>
      </c>
    </row>
    <row r="1973" spans="1:16" x14ac:dyDescent="0.3">
      <c r="A1973">
        <v>13791</v>
      </c>
      <c r="B1973" s="1">
        <f t="shared" si="240"/>
        <v>57621</v>
      </c>
      <c r="C1973">
        <f t="shared" si="241"/>
        <v>40</v>
      </c>
      <c r="D1973" s="2">
        <f t="shared" si="242"/>
        <v>10</v>
      </c>
      <c r="E1973" s="4">
        <v>24.3</v>
      </c>
      <c r="F1973">
        <v>24.390999999999998</v>
      </c>
      <c r="G1973">
        <f t="shared" si="243"/>
        <v>19.297999999999998</v>
      </c>
      <c r="H1973">
        <f t="shared" si="244"/>
        <v>1</v>
      </c>
      <c r="I1973">
        <f>Parameters!$B$1*H1973^(1/Parameters!$B$2)</f>
        <v>2.0499999999999998</v>
      </c>
      <c r="J1973" s="4">
        <v>9.2590000000000003</v>
      </c>
      <c r="K1973" s="5">
        <v>6.875</v>
      </c>
      <c r="L1973">
        <f t="shared" si="245"/>
        <v>0.74252079058213627</v>
      </c>
      <c r="M1973">
        <f>Parameters!$B$4/53*(1+Parameters!$C$5*COS(2*PI()*(C1973-1)/53+Parameters!$C$6))</f>
        <v>4716981.1320754718</v>
      </c>
      <c r="N1973">
        <f t="shared" si="246"/>
        <v>0.43377092155929375</v>
      </c>
      <c r="O1973" s="4">
        <v>155.33799999999999</v>
      </c>
      <c r="P1973">
        <f t="shared" si="247"/>
        <v>0.76586072928786952</v>
      </c>
    </row>
    <row r="1974" spans="1:16" x14ac:dyDescent="0.3">
      <c r="A1974">
        <v>13798</v>
      </c>
      <c r="B1974" s="1">
        <f t="shared" si="240"/>
        <v>57628</v>
      </c>
      <c r="C1974">
        <f t="shared" si="241"/>
        <v>41</v>
      </c>
      <c r="D1974" s="2">
        <f t="shared" si="242"/>
        <v>10</v>
      </c>
      <c r="E1974" s="4">
        <v>24.3</v>
      </c>
      <c r="F1974">
        <v>24.390999999999998</v>
      </c>
      <c r="G1974">
        <f t="shared" si="243"/>
        <v>19.297999999999998</v>
      </c>
      <c r="H1974">
        <f t="shared" si="244"/>
        <v>1</v>
      </c>
      <c r="I1974">
        <f>Parameters!$B$1*H1974^(1/Parameters!$B$2)</f>
        <v>2.0499999999999998</v>
      </c>
      <c r="J1974" s="4">
        <v>9.2590000000000003</v>
      </c>
      <c r="K1974" s="5">
        <v>6.8789999999999996</v>
      </c>
      <c r="L1974">
        <f t="shared" si="245"/>
        <v>0.74295280267847497</v>
      </c>
      <c r="M1974">
        <f>Parameters!$B$4/53*(1+Parameters!$C$5*COS(2*PI()*(C1974-1)/53+Parameters!$C$6))</f>
        <v>4716981.1320754718</v>
      </c>
      <c r="N1974">
        <f t="shared" si="246"/>
        <v>0.43304311799963052</v>
      </c>
      <c r="O1974" s="4">
        <v>153.114</v>
      </c>
      <c r="P1974">
        <f t="shared" si="247"/>
        <v>0.75489577375904704</v>
      </c>
    </row>
    <row r="1975" spans="1:16" x14ac:dyDescent="0.3">
      <c r="A1975">
        <v>13805</v>
      </c>
      <c r="B1975" s="1">
        <f t="shared" si="240"/>
        <v>57635</v>
      </c>
      <c r="C1975">
        <f t="shared" si="241"/>
        <v>42</v>
      </c>
      <c r="D1975" s="2">
        <f t="shared" si="242"/>
        <v>10</v>
      </c>
      <c r="E1975" s="4">
        <v>24.3</v>
      </c>
      <c r="F1975">
        <v>24.3</v>
      </c>
      <c r="G1975">
        <f t="shared" si="243"/>
        <v>19.207000000000001</v>
      </c>
      <c r="H1975">
        <f t="shared" si="244"/>
        <v>1</v>
      </c>
      <c r="I1975">
        <f>Parameters!$B$1*H1975^(1/Parameters!$B$2)</f>
        <v>2.0499999999999998</v>
      </c>
      <c r="J1975" s="4">
        <v>9.2590000000000003</v>
      </c>
      <c r="K1975" s="5">
        <v>9.1579999999999995</v>
      </c>
      <c r="L1975">
        <f t="shared" si="245"/>
        <v>0.98909169456744783</v>
      </c>
      <c r="M1975">
        <f>Parameters!$B$4/53*(1+Parameters!$C$5*COS(2*PI()*(C1975-1)/53+Parameters!$C$6))</f>
        <v>4716981.1320754718</v>
      </c>
      <c r="N1975">
        <f t="shared" si="246"/>
        <v>1.8377039881497016E-2</v>
      </c>
      <c r="O1975" s="4">
        <v>157.77099999999999</v>
      </c>
      <c r="P1975">
        <f t="shared" si="247"/>
        <v>0.77785611454039871</v>
      </c>
    </row>
    <row r="1976" spans="1:16" x14ac:dyDescent="0.3">
      <c r="A1976">
        <v>13812</v>
      </c>
      <c r="B1976" s="1">
        <f t="shared" si="240"/>
        <v>57642</v>
      </c>
      <c r="C1976">
        <f t="shared" si="241"/>
        <v>43</v>
      </c>
      <c r="D1976" s="2">
        <f t="shared" si="242"/>
        <v>10</v>
      </c>
      <c r="E1976" s="4">
        <v>24.3</v>
      </c>
      <c r="F1976">
        <v>24.390999999999998</v>
      </c>
      <c r="G1976">
        <f t="shared" si="243"/>
        <v>19.297999999999998</v>
      </c>
      <c r="H1976">
        <f t="shared" si="244"/>
        <v>1</v>
      </c>
      <c r="I1976">
        <f>Parameters!$B$1*H1976^(1/Parameters!$B$2)</f>
        <v>2.0499999999999998</v>
      </c>
      <c r="J1976" s="4">
        <v>9.2590000000000003</v>
      </c>
      <c r="K1976" s="5">
        <v>9.1820000000000004</v>
      </c>
      <c r="L1976">
        <f t="shared" si="245"/>
        <v>0.99168376714548012</v>
      </c>
      <c r="M1976">
        <f>Parameters!$B$4/53*(1+Parameters!$C$5*COS(2*PI()*(C1976-1)/53+Parameters!$C$6))</f>
        <v>4716981.1320754718</v>
      </c>
      <c r="N1976">
        <f t="shared" si="246"/>
        <v>1.4010218523517375E-2</v>
      </c>
      <c r="O1976" s="4">
        <v>157.04400000000001</v>
      </c>
      <c r="P1976">
        <f t="shared" si="247"/>
        <v>0.77427179679334224</v>
      </c>
    </row>
    <row r="1977" spans="1:16" x14ac:dyDescent="0.3">
      <c r="A1977">
        <v>13819</v>
      </c>
      <c r="B1977" s="1">
        <f t="shared" si="240"/>
        <v>57649</v>
      </c>
      <c r="C1977">
        <f t="shared" si="241"/>
        <v>44</v>
      </c>
      <c r="D1977" s="2">
        <f t="shared" si="242"/>
        <v>10</v>
      </c>
      <c r="E1977" s="4">
        <v>24.3</v>
      </c>
      <c r="F1977">
        <v>24.3</v>
      </c>
      <c r="G1977">
        <f t="shared" si="243"/>
        <v>19.207000000000001</v>
      </c>
      <c r="H1977">
        <f t="shared" si="244"/>
        <v>1</v>
      </c>
      <c r="I1977">
        <f>Parameters!$B$1*H1977^(1/Parameters!$B$2)</f>
        <v>2.0499999999999998</v>
      </c>
      <c r="J1977" s="4">
        <v>9.2590000000000003</v>
      </c>
      <c r="K1977" s="5">
        <v>69.257000000000005</v>
      </c>
      <c r="L1977">
        <f t="shared" si="245"/>
        <v>1</v>
      </c>
      <c r="M1977">
        <f>Parameters!$B$4/53*(1+Parameters!$C$5*COS(2*PI()*(C1977-1)/53+Parameters!$C$6))</f>
        <v>4716981.1320754718</v>
      </c>
      <c r="N1977">
        <f t="shared" si="246"/>
        <v>0</v>
      </c>
      <c r="O1977" s="4">
        <v>172.63800000000001</v>
      </c>
      <c r="P1977">
        <f t="shared" si="247"/>
        <v>0.8511546729248427</v>
      </c>
    </row>
    <row r="1978" spans="1:16" x14ac:dyDescent="0.3">
      <c r="A1978">
        <v>13826</v>
      </c>
      <c r="B1978" s="1">
        <f t="shared" si="240"/>
        <v>57656</v>
      </c>
      <c r="C1978">
        <f t="shared" si="241"/>
        <v>45</v>
      </c>
      <c r="D1978" s="2">
        <f t="shared" si="242"/>
        <v>11</v>
      </c>
      <c r="E1978" s="4">
        <v>24.7</v>
      </c>
      <c r="F1978">
        <v>24.7</v>
      </c>
      <c r="G1978">
        <f t="shared" si="243"/>
        <v>19.606999999999999</v>
      </c>
      <c r="H1978">
        <f t="shared" si="244"/>
        <v>1</v>
      </c>
      <c r="I1978">
        <f>Parameters!$B$1*H1978^(1/Parameters!$B$2)</f>
        <v>2.0499999999999998</v>
      </c>
      <c r="J1978" s="4">
        <v>9.2590000000000003</v>
      </c>
      <c r="K1978" s="5">
        <v>51.436999999999998</v>
      </c>
      <c r="L1978">
        <f t="shared" si="245"/>
        <v>1</v>
      </c>
      <c r="M1978">
        <f>Parameters!$B$4/53*(1+Parameters!$C$5*COS(2*PI()*(C1978-1)/53+Parameters!$C$6))</f>
        <v>4716981.1320754718</v>
      </c>
      <c r="N1978">
        <f t="shared" si="246"/>
        <v>0</v>
      </c>
      <c r="O1978" s="4">
        <v>184.87899999999999</v>
      </c>
      <c r="P1978">
        <f t="shared" si="247"/>
        <v>0.91150630090520046</v>
      </c>
    </row>
    <row r="1979" spans="1:16" x14ac:dyDescent="0.3">
      <c r="A1979">
        <v>13833</v>
      </c>
      <c r="B1979" s="1">
        <f t="shared" si="240"/>
        <v>57663</v>
      </c>
      <c r="C1979">
        <f t="shared" si="241"/>
        <v>46</v>
      </c>
      <c r="D1979" s="2">
        <f t="shared" si="242"/>
        <v>11</v>
      </c>
      <c r="E1979" s="4">
        <v>24.7</v>
      </c>
      <c r="F1979">
        <v>24.7</v>
      </c>
      <c r="G1979">
        <f t="shared" si="243"/>
        <v>19.606999999999999</v>
      </c>
      <c r="H1979">
        <f t="shared" si="244"/>
        <v>1</v>
      </c>
      <c r="I1979">
        <f>Parameters!$B$1*H1979^(1/Parameters!$B$2)</f>
        <v>2.0499999999999998</v>
      </c>
      <c r="J1979" s="4">
        <v>9.2590000000000003</v>
      </c>
      <c r="K1979" s="5">
        <v>10.436999999999999</v>
      </c>
      <c r="L1979">
        <f t="shared" si="245"/>
        <v>1</v>
      </c>
      <c r="M1979">
        <f>Parameters!$B$4/53*(1+Parameters!$C$5*COS(2*PI()*(C1979-1)/53+Parameters!$C$6))</f>
        <v>4716981.1320754718</v>
      </c>
      <c r="N1979">
        <f t="shared" si="246"/>
        <v>0</v>
      </c>
      <c r="O1979" s="4">
        <v>196.8</v>
      </c>
      <c r="P1979">
        <f t="shared" si="247"/>
        <v>0.9702802374425622</v>
      </c>
    </row>
    <row r="1980" spans="1:16" x14ac:dyDescent="0.3">
      <c r="A1980">
        <v>13840</v>
      </c>
      <c r="B1980" s="1">
        <f t="shared" si="240"/>
        <v>57670</v>
      </c>
      <c r="C1980">
        <f t="shared" si="241"/>
        <v>47</v>
      </c>
      <c r="D1980" s="2">
        <f t="shared" si="242"/>
        <v>11</v>
      </c>
      <c r="E1980" s="4">
        <v>24.7</v>
      </c>
      <c r="F1980">
        <v>24.7</v>
      </c>
      <c r="G1980">
        <f t="shared" si="243"/>
        <v>19.606999999999999</v>
      </c>
      <c r="H1980">
        <f t="shared" si="244"/>
        <v>1</v>
      </c>
      <c r="I1980">
        <f>Parameters!$B$1*H1980^(1/Parameters!$B$2)</f>
        <v>2.0499999999999998</v>
      </c>
      <c r="J1980" s="4">
        <v>9.2590000000000003</v>
      </c>
      <c r="K1980" s="5">
        <v>11.891999999999999</v>
      </c>
      <c r="L1980">
        <f t="shared" si="245"/>
        <v>1</v>
      </c>
      <c r="M1980">
        <f>Parameters!$B$4/53*(1+Parameters!$C$5*COS(2*PI()*(C1980-1)/53+Parameters!$C$6))</f>
        <v>4716981.1320754718</v>
      </c>
      <c r="N1980">
        <f t="shared" si="246"/>
        <v>0</v>
      </c>
      <c r="O1980" s="4">
        <v>202.124</v>
      </c>
      <c r="P1980">
        <f t="shared" si="247"/>
        <v>0.99652907882540864</v>
      </c>
    </row>
    <row r="1981" spans="1:16" x14ac:dyDescent="0.3">
      <c r="A1981">
        <v>13847</v>
      </c>
      <c r="B1981" s="1">
        <f t="shared" si="240"/>
        <v>57677</v>
      </c>
      <c r="C1981">
        <f t="shared" si="241"/>
        <v>48</v>
      </c>
      <c r="D1981" s="2">
        <f t="shared" si="242"/>
        <v>11</v>
      </c>
      <c r="E1981" s="4">
        <v>24.7</v>
      </c>
      <c r="F1981">
        <v>24.7</v>
      </c>
      <c r="G1981">
        <f t="shared" si="243"/>
        <v>19.606999999999999</v>
      </c>
      <c r="H1981">
        <f t="shared" si="244"/>
        <v>1</v>
      </c>
      <c r="I1981">
        <f>Parameters!$B$1*H1981^(1/Parameters!$B$2)</f>
        <v>2.0499999999999998</v>
      </c>
      <c r="J1981" s="4">
        <v>9.2590000000000003</v>
      </c>
      <c r="K1981" s="5">
        <v>15.093</v>
      </c>
      <c r="L1981">
        <f t="shared" si="245"/>
        <v>1</v>
      </c>
      <c r="M1981">
        <f>Parameters!$B$4/53*(1+Parameters!$C$5*COS(2*PI()*(C1981-1)/53+Parameters!$C$6))</f>
        <v>4716981.1320754718</v>
      </c>
      <c r="N1981">
        <f t="shared" si="246"/>
        <v>0</v>
      </c>
      <c r="O1981" s="4">
        <v>202.124</v>
      </c>
      <c r="P1981">
        <f t="shared" si="247"/>
        <v>0.99652907882540864</v>
      </c>
    </row>
    <row r="1982" spans="1:16" x14ac:dyDescent="0.3">
      <c r="A1982">
        <v>13854</v>
      </c>
      <c r="B1982" s="1">
        <f t="shared" si="240"/>
        <v>57684</v>
      </c>
      <c r="C1982">
        <f t="shared" si="241"/>
        <v>49</v>
      </c>
      <c r="D1982" s="2">
        <f t="shared" si="242"/>
        <v>12</v>
      </c>
      <c r="E1982" s="4">
        <v>25.5</v>
      </c>
      <c r="F1982">
        <v>25.5</v>
      </c>
      <c r="G1982">
        <f t="shared" si="243"/>
        <v>20.407</v>
      </c>
      <c r="H1982">
        <f t="shared" si="244"/>
        <v>1</v>
      </c>
      <c r="I1982">
        <f>Parameters!$B$1*H1982^(1/Parameters!$B$2)</f>
        <v>2.0499999999999998</v>
      </c>
      <c r="J1982" s="4">
        <v>9.2590000000000003</v>
      </c>
      <c r="K1982" s="5">
        <v>19.381</v>
      </c>
      <c r="L1982">
        <f t="shared" si="245"/>
        <v>1</v>
      </c>
      <c r="M1982">
        <f>Parameters!$B$4/53*(1+Parameters!$C$5*COS(2*PI()*(C1982-1)/53+Parameters!$C$6))</f>
        <v>4716981.1320754718</v>
      </c>
      <c r="N1982">
        <f t="shared" si="246"/>
        <v>0</v>
      </c>
      <c r="O1982" s="4">
        <v>202.08500000000001</v>
      </c>
      <c r="P1982">
        <f t="shared" si="247"/>
        <v>0.99633679768079364</v>
      </c>
    </row>
    <row r="1983" spans="1:16" x14ac:dyDescent="0.3">
      <c r="A1983">
        <v>13861</v>
      </c>
      <c r="B1983" s="1">
        <f t="shared" si="240"/>
        <v>57691</v>
      </c>
      <c r="C1983">
        <f t="shared" si="241"/>
        <v>50</v>
      </c>
      <c r="D1983" s="2">
        <f t="shared" si="242"/>
        <v>12</v>
      </c>
      <c r="E1983" s="4">
        <v>25.5</v>
      </c>
      <c r="F1983">
        <v>25.5</v>
      </c>
      <c r="G1983">
        <f t="shared" si="243"/>
        <v>20.407</v>
      </c>
      <c r="H1983">
        <f t="shared" si="244"/>
        <v>1</v>
      </c>
      <c r="I1983">
        <f>Parameters!$B$1*H1983^(1/Parameters!$B$2)</f>
        <v>2.0499999999999998</v>
      </c>
      <c r="J1983" s="4">
        <v>9.2590000000000003</v>
      </c>
      <c r="K1983" s="5">
        <v>129.19300000000001</v>
      </c>
      <c r="L1983">
        <f t="shared" si="245"/>
        <v>1</v>
      </c>
      <c r="M1983">
        <f>Parameters!$B$4/53*(1+Parameters!$C$5*COS(2*PI()*(C1983-1)/53+Parameters!$C$6))</f>
        <v>4716981.1320754718</v>
      </c>
      <c r="N1983">
        <f t="shared" si="246"/>
        <v>0</v>
      </c>
      <c r="O1983" s="4">
        <v>202.08500000000001</v>
      </c>
      <c r="P1983">
        <f t="shared" si="247"/>
        <v>0.99633679768079364</v>
      </c>
    </row>
    <row r="1984" spans="1:16" x14ac:dyDescent="0.3">
      <c r="A1984">
        <v>13868</v>
      </c>
      <c r="B1984" s="1">
        <f t="shared" si="240"/>
        <v>57698</v>
      </c>
      <c r="C1984">
        <f t="shared" si="241"/>
        <v>51</v>
      </c>
      <c r="D1984" s="2">
        <f t="shared" si="242"/>
        <v>12</v>
      </c>
      <c r="E1984" s="4">
        <v>25.5</v>
      </c>
      <c r="F1984">
        <v>25.5</v>
      </c>
      <c r="G1984">
        <f t="shared" si="243"/>
        <v>20.407</v>
      </c>
      <c r="H1984">
        <f t="shared" si="244"/>
        <v>1</v>
      </c>
      <c r="I1984">
        <f>Parameters!$B$1*H1984^(1/Parameters!$B$2)</f>
        <v>2.0499999999999998</v>
      </c>
      <c r="J1984" s="4">
        <v>9.2590000000000003</v>
      </c>
      <c r="K1984" s="5">
        <v>69.537999999999997</v>
      </c>
      <c r="L1984">
        <f t="shared" si="245"/>
        <v>1</v>
      </c>
      <c r="M1984">
        <f>Parameters!$B$4/53*(1+Parameters!$C$5*COS(2*PI()*(C1984-1)/53+Parameters!$C$6))</f>
        <v>4716981.1320754718</v>
      </c>
      <c r="N1984">
        <f t="shared" si="246"/>
        <v>0</v>
      </c>
      <c r="O1984" s="4">
        <v>202.08500000000001</v>
      </c>
      <c r="P1984">
        <f t="shared" si="247"/>
        <v>0.99633679768079364</v>
      </c>
    </row>
    <row r="1985" spans="1:16" x14ac:dyDescent="0.3">
      <c r="A1985">
        <v>13875</v>
      </c>
      <c r="B1985" s="1">
        <f t="shared" si="240"/>
        <v>57705</v>
      </c>
      <c r="C1985">
        <f t="shared" si="241"/>
        <v>52</v>
      </c>
      <c r="D1985" s="2">
        <f t="shared" si="242"/>
        <v>12</v>
      </c>
      <c r="E1985" s="4">
        <v>25.5</v>
      </c>
      <c r="F1985">
        <v>25.5</v>
      </c>
      <c r="G1985">
        <f t="shared" si="243"/>
        <v>20.407</v>
      </c>
      <c r="H1985">
        <f t="shared" si="244"/>
        <v>1</v>
      </c>
      <c r="I1985">
        <f>Parameters!$B$1*H1985^(1/Parameters!$B$2)</f>
        <v>2.0499999999999998</v>
      </c>
      <c r="J1985" s="4">
        <v>9.2590000000000003</v>
      </c>
      <c r="K1985" s="5">
        <v>66.777000000000001</v>
      </c>
      <c r="L1985">
        <f t="shared" si="245"/>
        <v>1</v>
      </c>
      <c r="M1985">
        <f>Parameters!$B$4/53*(1+Parameters!$C$5*COS(2*PI()*(C1985-1)/53+Parameters!$C$6))</f>
        <v>4716981.1320754718</v>
      </c>
      <c r="N1985">
        <f t="shared" si="246"/>
        <v>0</v>
      </c>
      <c r="O1985" s="4">
        <v>202.08500000000001</v>
      </c>
      <c r="P1985">
        <f t="shared" si="247"/>
        <v>0.99633679768079364</v>
      </c>
    </row>
    <row r="1986" spans="1:16" x14ac:dyDescent="0.3">
      <c r="A1986">
        <v>13882</v>
      </c>
      <c r="B1986" s="1">
        <f t="shared" si="240"/>
        <v>57712</v>
      </c>
      <c r="C1986">
        <f t="shared" si="241"/>
        <v>1</v>
      </c>
      <c r="D1986" s="2">
        <f t="shared" si="242"/>
        <v>1</v>
      </c>
      <c r="E1986" s="4">
        <v>24.7</v>
      </c>
      <c r="F1986">
        <v>24.7</v>
      </c>
      <c r="G1986">
        <f t="shared" si="243"/>
        <v>19.606999999999999</v>
      </c>
      <c r="H1986">
        <f t="shared" si="244"/>
        <v>1</v>
      </c>
      <c r="I1986">
        <f>Parameters!$B$1*H1986^(1/Parameters!$B$2)</f>
        <v>2.0499999999999998</v>
      </c>
      <c r="J1986" s="4">
        <v>9.2590000000000003</v>
      </c>
      <c r="K1986" s="5">
        <v>128.80000000000001</v>
      </c>
      <c r="L1986">
        <f t="shared" si="245"/>
        <v>1</v>
      </c>
      <c r="M1986">
        <f>Parameters!$B$4/53*(1+Parameters!$C$5*COS(2*PI()*(C1986-1)/53+Parameters!$C$6))</f>
        <v>4716981.1320754718</v>
      </c>
      <c r="N1986">
        <f t="shared" si="246"/>
        <v>0</v>
      </c>
      <c r="O1986" s="4">
        <v>202.11699999999999</v>
      </c>
      <c r="P1986">
        <f t="shared" si="247"/>
        <v>0.99649456682509308</v>
      </c>
    </row>
    <row r="1987" spans="1:16" x14ac:dyDescent="0.3">
      <c r="A1987">
        <v>13889</v>
      </c>
      <c r="B1987" s="1">
        <f t="shared" si="240"/>
        <v>57719</v>
      </c>
      <c r="C1987">
        <f t="shared" si="241"/>
        <v>2</v>
      </c>
      <c r="D1987" s="2">
        <f t="shared" si="242"/>
        <v>1</v>
      </c>
      <c r="E1987" s="4">
        <v>24.7</v>
      </c>
      <c r="F1987">
        <v>24.7</v>
      </c>
      <c r="G1987">
        <f t="shared" si="243"/>
        <v>19.606999999999999</v>
      </c>
      <c r="H1987">
        <f t="shared" si="244"/>
        <v>1</v>
      </c>
      <c r="I1987">
        <f>Parameters!$B$1*H1987^(1/Parameters!$B$2)</f>
        <v>2.0499999999999998</v>
      </c>
      <c r="J1987" s="4">
        <v>9.2590000000000003</v>
      </c>
      <c r="K1987" s="5">
        <v>133.21799999999999</v>
      </c>
      <c r="L1987">
        <f t="shared" si="245"/>
        <v>1</v>
      </c>
      <c r="M1987">
        <f>Parameters!$B$4/53*(1+Parameters!$C$5*COS(2*PI()*(C1987-1)/53+Parameters!$C$6))</f>
        <v>4716981.1320754718</v>
      </c>
      <c r="N1987">
        <f t="shared" si="246"/>
        <v>0</v>
      </c>
      <c r="O1987" s="4">
        <v>202.11699999999999</v>
      </c>
      <c r="P1987">
        <f t="shared" si="247"/>
        <v>0.99649456682509308</v>
      </c>
    </row>
    <row r="1988" spans="1:16" x14ac:dyDescent="0.3">
      <c r="A1988">
        <v>13896</v>
      </c>
      <c r="B1988" s="1">
        <f t="shared" ref="B1988:B2051" si="248">A1988+43830</f>
        <v>57726</v>
      </c>
      <c r="C1988">
        <f t="shared" ref="C1988:C2051" si="249">WEEKNUM(B1988)</f>
        <v>3</v>
      </c>
      <c r="D1988" s="2">
        <f t="shared" ref="D1988:D2051" si="250">MONTH(B1988)</f>
        <v>1</v>
      </c>
      <c r="E1988" s="4">
        <v>24.7</v>
      </c>
      <c r="F1988">
        <v>24.7</v>
      </c>
      <c r="G1988">
        <f t="shared" ref="G1988:G2051" si="251">F1988-5.093</f>
        <v>19.606999999999999</v>
      </c>
      <c r="H1988">
        <f t="shared" ref="H1988:H2051" si="252">MIN(1,F1988/E1988)</f>
        <v>1</v>
      </c>
      <c r="I1988">
        <f>Parameters!$B$1*H1988^(1/Parameters!$B$2)</f>
        <v>2.0499999999999998</v>
      </c>
      <c r="J1988" s="4">
        <v>9.2590000000000003</v>
      </c>
      <c r="K1988" s="5">
        <v>64.849999999999994</v>
      </c>
      <c r="L1988">
        <f t="shared" ref="L1988:L2051" si="253">MIN(1,K1988/J1988)</f>
        <v>1</v>
      </c>
      <c r="M1988">
        <f>Parameters!$B$4/53*(1+Parameters!$C$5*COS(2*PI()*(C1988-1)/53+Parameters!$C$6))</f>
        <v>4716981.1320754718</v>
      </c>
      <c r="N1988">
        <f t="shared" ref="N1988:N2051" si="254">2*M1988/(J1988*86400*7)*(1-L1988)</f>
        <v>0</v>
      </c>
      <c r="O1988" s="4">
        <v>202.11699999999999</v>
      </c>
      <c r="P1988">
        <f t="shared" ref="P1988:P2051" si="255">O1988/202.828</f>
        <v>0.99649456682509308</v>
      </c>
    </row>
    <row r="1989" spans="1:16" x14ac:dyDescent="0.3">
      <c r="A1989">
        <v>13903</v>
      </c>
      <c r="B1989" s="1">
        <f t="shared" si="248"/>
        <v>57733</v>
      </c>
      <c r="C1989">
        <f t="shared" si="249"/>
        <v>4</v>
      </c>
      <c r="D1989" s="2">
        <f t="shared" si="250"/>
        <v>1</v>
      </c>
      <c r="E1989" s="4">
        <v>24.7</v>
      </c>
      <c r="F1989">
        <v>24.7</v>
      </c>
      <c r="G1989">
        <f t="shared" si="251"/>
        <v>19.606999999999999</v>
      </c>
      <c r="H1989">
        <f t="shared" si="252"/>
        <v>1</v>
      </c>
      <c r="I1989">
        <f>Parameters!$B$1*H1989^(1/Parameters!$B$2)</f>
        <v>2.0499999999999998</v>
      </c>
      <c r="J1989" s="4">
        <v>9.2590000000000003</v>
      </c>
      <c r="K1989" s="5">
        <v>73.281999999999996</v>
      </c>
      <c r="L1989">
        <f t="shared" si="253"/>
        <v>1</v>
      </c>
      <c r="M1989">
        <f>Parameters!$B$4/53*(1+Parameters!$C$5*COS(2*PI()*(C1989-1)/53+Parameters!$C$6))</f>
        <v>4716981.1320754718</v>
      </c>
      <c r="N1989">
        <f t="shared" si="254"/>
        <v>0</v>
      </c>
      <c r="O1989" s="4">
        <v>202.11699999999999</v>
      </c>
      <c r="P1989">
        <f t="shared" si="255"/>
        <v>0.99649456682509308</v>
      </c>
    </row>
    <row r="1990" spans="1:16" x14ac:dyDescent="0.3">
      <c r="A1990">
        <v>13910</v>
      </c>
      <c r="B1990" s="1">
        <f t="shared" si="248"/>
        <v>57740</v>
      </c>
      <c r="C1990">
        <f t="shared" si="249"/>
        <v>5</v>
      </c>
      <c r="D1990" s="2">
        <f t="shared" si="250"/>
        <v>1</v>
      </c>
      <c r="E1990" s="4">
        <v>24.7</v>
      </c>
      <c r="F1990">
        <v>24.7</v>
      </c>
      <c r="G1990">
        <f t="shared" si="251"/>
        <v>19.606999999999999</v>
      </c>
      <c r="H1990">
        <f t="shared" si="252"/>
        <v>1</v>
      </c>
      <c r="I1990">
        <f>Parameters!$B$1*H1990^(1/Parameters!$B$2)</f>
        <v>2.0499999999999998</v>
      </c>
      <c r="J1990" s="4">
        <v>9.2590000000000003</v>
      </c>
      <c r="K1990" s="5">
        <v>160.125</v>
      </c>
      <c r="L1990">
        <f t="shared" si="253"/>
        <v>1</v>
      </c>
      <c r="M1990">
        <f>Parameters!$B$4/53*(1+Parameters!$C$5*COS(2*PI()*(C1990-1)/53+Parameters!$C$6))</f>
        <v>4716981.1320754718</v>
      </c>
      <c r="N1990">
        <f t="shared" si="254"/>
        <v>0</v>
      </c>
      <c r="O1990" s="4">
        <v>202.11699999999999</v>
      </c>
      <c r="P1990">
        <f t="shared" si="255"/>
        <v>0.99649456682509308</v>
      </c>
    </row>
    <row r="1991" spans="1:16" x14ac:dyDescent="0.3">
      <c r="A1991">
        <v>13917</v>
      </c>
      <c r="B1991" s="1">
        <f t="shared" si="248"/>
        <v>57747</v>
      </c>
      <c r="C1991">
        <f t="shared" si="249"/>
        <v>6</v>
      </c>
      <c r="D1991" s="2">
        <f t="shared" si="250"/>
        <v>2</v>
      </c>
      <c r="E1991" s="4">
        <v>24.4</v>
      </c>
      <c r="F1991">
        <v>24.4</v>
      </c>
      <c r="G1991">
        <f t="shared" si="251"/>
        <v>19.306999999999999</v>
      </c>
      <c r="H1991">
        <f t="shared" si="252"/>
        <v>1</v>
      </c>
      <c r="I1991">
        <f>Parameters!$B$1*H1991^(1/Parameters!$B$2)</f>
        <v>2.0499999999999998</v>
      </c>
      <c r="J1991" s="4">
        <v>9.2590000000000003</v>
      </c>
      <c r="K1991" s="5">
        <v>110.24299999999999</v>
      </c>
      <c r="L1991">
        <f t="shared" si="253"/>
        <v>1</v>
      </c>
      <c r="M1991">
        <f>Parameters!$B$4/53*(1+Parameters!$C$5*COS(2*PI()*(C1991-1)/53+Parameters!$C$6))</f>
        <v>4716981.1320754718</v>
      </c>
      <c r="N1991">
        <f t="shared" si="254"/>
        <v>0</v>
      </c>
      <c r="O1991" s="4">
        <v>202.126</v>
      </c>
      <c r="P1991">
        <f t="shared" si="255"/>
        <v>0.9965389393969275</v>
      </c>
    </row>
    <row r="1992" spans="1:16" x14ac:dyDescent="0.3">
      <c r="A1992">
        <v>13924</v>
      </c>
      <c r="B1992" s="1">
        <f t="shared" si="248"/>
        <v>57754</v>
      </c>
      <c r="C1992">
        <f t="shared" si="249"/>
        <v>7</v>
      </c>
      <c r="D1992" s="2">
        <f t="shared" si="250"/>
        <v>2</v>
      </c>
      <c r="E1992" s="4">
        <v>24.4</v>
      </c>
      <c r="F1992">
        <v>24.4</v>
      </c>
      <c r="G1992">
        <f t="shared" si="251"/>
        <v>19.306999999999999</v>
      </c>
      <c r="H1992">
        <f t="shared" si="252"/>
        <v>1</v>
      </c>
      <c r="I1992">
        <f>Parameters!$B$1*H1992^(1/Parameters!$B$2)</f>
        <v>2.0499999999999998</v>
      </c>
      <c r="J1992" s="4">
        <v>9.2590000000000003</v>
      </c>
      <c r="K1992" s="5">
        <v>130.32300000000001</v>
      </c>
      <c r="L1992">
        <f t="shared" si="253"/>
        <v>1</v>
      </c>
      <c r="M1992">
        <f>Parameters!$B$4/53*(1+Parameters!$C$5*COS(2*PI()*(C1992-1)/53+Parameters!$C$6))</f>
        <v>4716981.1320754718</v>
      </c>
      <c r="N1992">
        <f t="shared" si="254"/>
        <v>0</v>
      </c>
      <c r="O1992" s="4">
        <v>202.126</v>
      </c>
      <c r="P1992">
        <f t="shared" si="255"/>
        <v>0.9965389393969275</v>
      </c>
    </row>
    <row r="1993" spans="1:16" x14ac:dyDescent="0.3">
      <c r="A1993">
        <v>13931</v>
      </c>
      <c r="B1993" s="1">
        <f t="shared" si="248"/>
        <v>57761</v>
      </c>
      <c r="C1993">
        <f t="shared" si="249"/>
        <v>8</v>
      </c>
      <c r="D1993" s="2">
        <f t="shared" si="250"/>
        <v>2</v>
      </c>
      <c r="E1993" s="4">
        <v>24.4</v>
      </c>
      <c r="F1993">
        <v>24.4</v>
      </c>
      <c r="G1993">
        <f t="shared" si="251"/>
        <v>19.306999999999999</v>
      </c>
      <c r="H1993">
        <f t="shared" si="252"/>
        <v>1</v>
      </c>
      <c r="I1993">
        <f>Parameters!$B$1*H1993^(1/Parameters!$B$2)</f>
        <v>2.0499999999999998</v>
      </c>
      <c r="J1993" s="4">
        <v>9.2590000000000003</v>
      </c>
      <c r="K1993" s="5">
        <v>147.23400000000001</v>
      </c>
      <c r="L1993">
        <f t="shared" si="253"/>
        <v>1</v>
      </c>
      <c r="M1993">
        <f>Parameters!$B$4/53*(1+Parameters!$C$5*COS(2*PI()*(C1993-1)/53+Parameters!$C$6))</f>
        <v>4716981.1320754718</v>
      </c>
      <c r="N1993">
        <f t="shared" si="254"/>
        <v>0</v>
      </c>
      <c r="O1993" s="4">
        <v>202.126</v>
      </c>
      <c r="P1993">
        <f t="shared" si="255"/>
        <v>0.9965389393969275</v>
      </c>
    </row>
    <row r="1994" spans="1:16" x14ac:dyDescent="0.3">
      <c r="A1994">
        <v>13938</v>
      </c>
      <c r="B1994" s="1">
        <f t="shared" si="248"/>
        <v>57768</v>
      </c>
      <c r="C1994">
        <f t="shared" si="249"/>
        <v>9</v>
      </c>
      <c r="D1994" s="2">
        <f t="shared" si="250"/>
        <v>2</v>
      </c>
      <c r="E1994" s="4">
        <v>24.4</v>
      </c>
      <c r="F1994">
        <v>24.4</v>
      </c>
      <c r="G1994">
        <f t="shared" si="251"/>
        <v>19.306999999999999</v>
      </c>
      <c r="H1994">
        <f t="shared" si="252"/>
        <v>1</v>
      </c>
      <c r="I1994">
        <f>Parameters!$B$1*H1994^(1/Parameters!$B$2)</f>
        <v>2.0499999999999998</v>
      </c>
      <c r="J1994" s="4">
        <v>9.2590000000000003</v>
      </c>
      <c r="K1994" s="5">
        <v>195.22399999999999</v>
      </c>
      <c r="L1994">
        <f t="shared" si="253"/>
        <v>1</v>
      </c>
      <c r="M1994">
        <f>Parameters!$B$4/53*(1+Parameters!$C$5*COS(2*PI()*(C1994-1)/53+Parameters!$C$6))</f>
        <v>4716981.1320754718</v>
      </c>
      <c r="N1994">
        <f t="shared" si="254"/>
        <v>0</v>
      </c>
      <c r="O1994" s="4">
        <v>202.126</v>
      </c>
      <c r="P1994">
        <f t="shared" si="255"/>
        <v>0.9965389393969275</v>
      </c>
    </row>
    <row r="1995" spans="1:16" x14ac:dyDescent="0.3">
      <c r="A1995">
        <v>13945</v>
      </c>
      <c r="B1995" s="1">
        <f t="shared" si="248"/>
        <v>57775</v>
      </c>
      <c r="C1995">
        <f t="shared" si="249"/>
        <v>10</v>
      </c>
      <c r="D1995" s="2">
        <f t="shared" si="250"/>
        <v>3</v>
      </c>
      <c r="E1995" s="4">
        <v>24.1</v>
      </c>
      <c r="F1995">
        <v>24.1</v>
      </c>
      <c r="G1995">
        <f t="shared" si="251"/>
        <v>19.007000000000001</v>
      </c>
      <c r="H1995">
        <f t="shared" si="252"/>
        <v>1</v>
      </c>
      <c r="I1995">
        <f>Parameters!$B$1*H1995^(1/Parameters!$B$2)</f>
        <v>2.0499999999999998</v>
      </c>
      <c r="J1995" s="4">
        <v>9.2590000000000003</v>
      </c>
      <c r="K1995" s="5">
        <v>82.861000000000004</v>
      </c>
      <c r="L1995">
        <f t="shared" si="253"/>
        <v>1</v>
      </c>
      <c r="M1995">
        <f>Parameters!$B$4/53*(1+Parameters!$C$5*COS(2*PI()*(C1995-1)/53+Parameters!$C$6))</f>
        <v>4716981.1320754718</v>
      </c>
      <c r="N1995">
        <f t="shared" si="254"/>
        <v>0</v>
      </c>
      <c r="O1995" s="4">
        <v>202.13</v>
      </c>
      <c r="P1995">
        <f t="shared" si="255"/>
        <v>0.99655866053996489</v>
      </c>
    </row>
    <row r="1996" spans="1:16" x14ac:dyDescent="0.3">
      <c r="A1996">
        <v>13952</v>
      </c>
      <c r="B1996" s="1">
        <f t="shared" si="248"/>
        <v>57782</v>
      </c>
      <c r="C1996">
        <f t="shared" si="249"/>
        <v>11</v>
      </c>
      <c r="D1996" s="2">
        <f t="shared" si="250"/>
        <v>3</v>
      </c>
      <c r="E1996" s="4">
        <v>24.1</v>
      </c>
      <c r="F1996">
        <v>24.1</v>
      </c>
      <c r="G1996">
        <f t="shared" si="251"/>
        <v>19.007000000000001</v>
      </c>
      <c r="H1996">
        <f t="shared" si="252"/>
        <v>1</v>
      </c>
      <c r="I1996">
        <f>Parameters!$B$1*H1996^(1/Parameters!$B$2)</f>
        <v>2.0499999999999998</v>
      </c>
      <c r="J1996" s="4">
        <v>9.2590000000000003</v>
      </c>
      <c r="K1996" s="5">
        <v>63.536000000000001</v>
      </c>
      <c r="L1996">
        <f t="shared" si="253"/>
        <v>1</v>
      </c>
      <c r="M1996">
        <f>Parameters!$B$4/53*(1+Parameters!$C$5*COS(2*PI()*(C1996-1)/53+Parameters!$C$6))</f>
        <v>4716981.1320754718</v>
      </c>
      <c r="N1996">
        <f t="shared" si="254"/>
        <v>0</v>
      </c>
      <c r="O1996" s="4">
        <v>202.13</v>
      </c>
      <c r="P1996">
        <f t="shared" si="255"/>
        <v>0.99655866053996489</v>
      </c>
    </row>
    <row r="1997" spans="1:16" x14ac:dyDescent="0.3">
      <c r="A1997">
        <v>13959</v>
      </c>
      <c r="B1997" s="1">
        <f t="shared" si="248"/>
        <v>57789</v>
      </c>
      <c r="C1997">
        <f t="shared" si="249"/>
        <v>12</v>
      </c>
      <c r="D1997" s="2">
        <f t="shared" si="250"/>
        <v>3</v>
      </c>
      <c r="E1997" s="4">
        <v>24.1</v>
      </c>
      <c r="F1997">
        <v>24.1</v>
      </c>
      <c r="G1997">
        <f t="shared" si="251"/>
        <v>19.007000000000001</v>
      </c>
      <c r="H1997">
        <f t="shared" si="252"/>
        <v>1</v>
      </c>
      <c r="I1997">
        <f>Parameters!$B$1*H1997^(1/Parameters!$B$2)</f>
        <v>2.0499999999999998</v>
      </c>
      <c r="J1997" s="4">
        <v>9.2590000000000003</v>
      </c>
      <c r="K1997" s="5">
        <v>50.924999999999997</v>
      </c>
      <c r="L1997">
        <f t="shared" si="253"/>
        <v>1</v>
      </c>
      <c r="M1997">
        <f>Parameters!$B$4/53*(1+Parameters!$C$5*COS(2*PI()*(C1997-1)/53+Parameters!$C$6))</f>
        <v>4716981.1320754718</v>
      </c>
      <c r="N1997">
        <f t="shared" si="254"/>
        <v>0</v>
      </c>
      <c r="O1997" s="4">
        <v>202.13</v>
      </c>
      <c r="P1997">
        <f t="shared" si="255"/>
        <v>0.99655866053996489</v>
      </c>
    </row>
    <row r="1998" spans="1:16" x14ac:dyDescent="0.3">
      <c r="A1998">
        <v>13966</v>
      </c>
      <c r="B1998" s="1">
        <f t="shared" si="248"/>
        <v>57796</v>
      </c>
      <c r="C1998">
        <f t="shared" si="249"/>
        <v>13</v>
      </c>
      <c r="D1998" s="2">
        <f t="shared" si="250"/>
        <v>3</v>
      </c>
      <c r="E1998" s="4">
        <v>24.1</v>
      </c>
      <c r="F1998">
        <v>24.1</v>
      </c>
      <c r="G1998">
        <f t="shared" si="251"/>
        <v>19.007000000000001</v>
      </c>
      <c r="H1998">
        <f t="shared" si="252"/>
        <v>1</v>
      </c>
      <c r="I1998">
        <f>Parameters!$B$1*H1998^(1/Parameters!$B$2)</f>
        <v>2.0499999999999998</v>
      </c>
      <c r="J1998" s="4">
        <v>9.2590000000000003</v>
      </c>
      <c r="K1998" s="5">
        <v>93.766000000000005</v>
      </c>
      <c r="L1998">
        <f t="shared" si="253"/>
        <v>1</v>
      </c>
      <c r="M1998">
        <f>Parameters!$B$4/53*(1+Parameters!$C$5*COS(2*PI()*(C1998-1)/53+Parameters!$C$6))</f>
        <v>4716981.1320754718</v>
      </c>
      <c r="N1998">
        <f t="shared" si="254"/>
        <v>0</v>
      </c>
      <c r="O1998" s="4">
        <v>202.13</v>
      </c>
      <c r="P1998">
        <f t="shared" si="255"/>
        <v>0.99655866053996489</v>
      </c>
    </row>
    <row r="1999" spans="1:16" x14ac:dyDescent="0.3">
      <c r="A1999">
        <v>13973</v>
      </c>
      <c r="B1999" s="1">
        <f t="shared" si="248"/>
        <v>57803</v>
      </c>
      <c r="C1999">
        <f t="shared" si="249"/>
        <v>14</v>
      </c>
      <c r="D1999" s="2">
        <f t="shared" si="250"/>
        <v>4</v>
      </c>
      <c r="E1999" s="4">
        <v>24.1</v>
      </c>
      <c r="F1999">
        <v>24.1</v>
      </c>
      <c r="G1999">
        <f t="shared" si="251"/>
        <v>19.007000000000001</v>
      </c>
      <c r="H1999">
        <f t="shared" si="252"/>
        <v>1</v>
      </c>
      <c r="I1999">
        <f>Parameters!$B$1*H1999^(1/Parameters!$B$2)</f>
        <v>2.0499999999999998</v>
      </c>
      <c r="J1999" s="4">
        <v>9.2590000000000003</v>
      </c>
      <c r="K1999" s="5">
        <v>106.11499999999999</v>
      </c>
      <c r="L1999">
        <f t="shared" si="253"/>
        <v>1</v>
      </c>
      <c r="M1999">
        <f>Parameters!$B$4/53*(1+Parameters!$C$5*COS(2*PI()*(C1999-1)/53+Parameters!$C$6))</f>
        <v>4716981.1320754718</v>
      </c>
      <c r="N1999">
        <f t="shared" si="254"/>
        <v>0</v>
      </c>
      <c r="O1999" s="4">
        <v>202.12700000000001</v>
      </c>
      <c r="P1999">
        <f t="shared" si="255"/>
        <v>0.99654386968268682</v>
      </c>
    </row>
    <row r="2000" spans="1:16" x14ac:dyDescent="0.3">
      <c r="A2000">
        <v>13980</v>
      </c>
      <c r="B2000" s="1">
        <f t="shared" si="248"/>
        <v>57810</v>
      </c>
      <c r="C2000">
        <f t="shared" si="249"/>
        <v>15</v>
      </c>
      <c r="D2000" s="2">
        <f t="shared" si="250"/>
        <v>4</v>
      </c>
      <c r="E2000" s="4">
        <v>24.1</v>
      </c>
      <c r="F2000">
        <v>24.1</v>
      </c>
      <c r="G2000">
        <f t="shared" si="251"/>
        <v>19.007000000000001</v>
      </c>
      <c r="H2000">
        <f t="shared" si="252"/>
        <v>1</v>
      </c>
      <c r="I2000">
        <f>Parameters!$B$1*H2000^(1/Parameters!$B$2)</f>
        <v>2.0499999999999998</v>
      </c>
      <c r="J2000" s="4">
        <v>9.2590000000000003</v>
      </c>
      <c r="K2000" s="5">
        <v>56.982999999999997</v>
      </c>
      <c r="L2000">
        <f t="shared" si="253"/>
        <v>1</v>
      </c>
      <c r="M2000">
        <f>Parameters!$B$4/53*(1+Parameters!$C$5*COS(2*PI()*(C2000-1)/53+Parameters!$C$6))</f>
        <v>4716981.1320754718</v>
      </c>
      <c r="N2000">
        <f t="shared" si="254"/>
        <v>0</v>
      </c>
      <c r="O2000" s="4">
        <v>202.12700000000001</v>
      </c>
      <c r="P2000">
        <f t="shared" si="255"/>
        <v>0.99654386968268682</v>
      </c>
    </row>
    <row r="2001" spans="1:16" x14ac:dyDescent="0.3">
      <c r="A2001">
        <v>13987</v>
      </c>
      <c r="B2001" s="1">
        <f t="shared" si="248"/>
        <v>57817</v>
      </c>
      <c r="C2001">
        <f t="shared" si="249"/>
        <v>16</v>
      </c>
      <c r="D2001" s="2">
        <f t="shared" si="250"/>
        <v>4</v>
      </c>
      <c r="E2001" s="4">
        <v>24.1</v>
      </c>
      <c r="F2001">
        <v>24.1</v>
      </c>
      <c r="G2001">
        <f t="shared" si="251"/>
        <v>19.007000000000001</v>
      </c>
      <c r="H2001">
        <f t="shared" si="252"/>
        <v>1</v>
      </c>
      <c r="I2001">
        <f>Parameters!$B$1*H2001^(1/Parameters!$B$2)</f>
        <v>2.0499999999999998</v>
      </c>
      <c r="J2001" s="4">
        <v>9.2590000000000003</v>
      </c>
      <c r="K2001" s="5">
        <v>38.512</v>
      </c>
      <c r="L2001">
        <f t="shared" si="253"/>
        <v>1</v>
      </c>
      <c r="M2001">
        <f>Parameters!$B$4/53*(1+Parameters!$C$5*COS(2*PI()*(C2001-1)/53+Parameters!$C$6))</f>
        <v>4716981.1320754718</v>
      </c>
      <c r="N2001">
        <f t="shared" si="254"/>
        <v>0</v>
      </c>
      <c r="O2001" s="4">
        <v>202.12700000000001</v>
      </c>
      <c r="P2001">
        <f t="shared" si="255"/>
        <v>0.99654386968268682</v>
      </c>
    </row>
    <row r="2002" spans="1:16" x14ac:dyDescent="0.3">
      <c r="A2002">
        <v>13994</v>
      </c>
      <c r="B2002" s="1">
        <f t="shared" si="248"/>
        <v>57824</v>
      </c>
      <c r="C2002">
        <f t="shared" si="249"/>
        <v>17</v>
      </c>
      <c r="D2002" s="2">
        <f t="shared" si="250"/>
        <v>4</v>
      </c>
      <c r="E2002" s="4">
        <v>24.1</v>
      </c>
      <c r="F2002">
        <v>24.1</v>
      </c>
      <c r="G2002">
        <f t="shared" si="251"/>
        <v>19.007000000000001</v>
      </c>
      <c r="H2002">
        <f t="shared" si="252"/>
        <v>1</v>
      </c>
      <c r="I2002">
        <f>Parameters!$B$1*H2002^(1/Parameters!$B$2)</f>
        <v>2.0499999999999998</v>
      </c>
      <c r="J2002" s="4">
        <v>9.2590000000000003</v>
      </c>
      <c r="K2002" s="5">
        <v>27.805</v>
      </c>
      <c r="L2002">
        <f t="shared" si="253"/>
        <v>1</v>
      </c>
      <c r="M2002">
        <f>Parameters!$B$4/53*(1+Parameters!$C$5*COS(2*PI()*(C2002-1)/53+Parameters!$C$6))</f>
        <v>4716981.1320754718</v>
      </c>
      <c r="N2002">
        <f t="shared" si="254"/>
        <v>0</v>
      </c>
      <c r="O2002" s="4">
        <v>202.12700000000001</v>
      </c>
      <c r="P2002">
        <f t="shared" si="255"/>
        <v>0.99654386968268682</v>
      </c>
    </row>
    <row r="2003" spans="1:16" x14ac:dyDescent="0.3">
      <c r="A2003">
        <v>14001</v>
      </c>
      <c r="B2003" s="1">
        <f t="shared" si="248"/>
        <v>57831</v>
      </c>
      <c r="C2003">
        <f t="shared" si="249"/>
        <v>18</v>
      </c>
      <c r="D2003" s="2">
        <f t="shared" si="250"/>
        <v>5</v>
      </c>
      <c r="E2003" s="4">
        <v>25.1</v>
      </c>
      <c r="F2003">
        <v>25.1</v>
      </c>
      <c r="G2003">
        <f t="shared" si="251"/>
        <v>20.007000000000001</v>
      </c>
      <c r="H2003">
        <f t="shared" si="252"/>
        <v>1</v>
      </c>
      <c r="I2003">
        <f>Parameters!$B$1*H2003^(1/Parameters!$B$2)</f>
        <v>2.0499999999999998</v>
      </c>
      <c r="J2003" s="4">
        <v>9.2590000000000003</v>
      </c>
      <c r="K2003" s="5">
        <v>22.373000000000001</v>
      </c>
      <c r="L2003">
        <f t="shared" si="253"/>
        <v>1</v>
      </c>
      <c r="M2003">
        <f>Parameters!$B$4/53*(1+Parameters!$C$5*COS(2*PI()*(C2003-1)/53+Parameters!$C$6))</f>
        <v>4716981.1320754718</v>
      </c>
      <c r="N2003">
        <f t="shared" si="254"/>
        <v>0</v>
      </c>
      <c r="O2003" s="4">
        <v>202.08600000000001</v>
      </c>
      <c r="P2003">
        <f t="shared" si="255"/>
        <v>0.99634172796655296</v>
      </c>
    </row>
    <row r="2004" spans="1:16" x14ac:dyDescent="0.3">
      <c r="A2004">
        <v>14008</v>
      </c>
      <c r="B2004" s="1">
        <f t="shared" si="248"/>
        <v>57838</v>
      </c>
      <c r="C2004">
        <f t="shared" si="249"/>
        <v>19</v>
      </c>
      <c r="D2004" s="2">
        <f t="shared" si="250"/>
        <v>5</v>
      </c>
      <c r="E2004" s="4">
        <v>25.1</v>
      </c>
      <c r="F2004">
        <v>25.1</v>
      </c>
      <c r="G2004">
        <f t="shared" si="251"/>
        <v>20.007000000000001</v>
      </c>
      <c r="H2004">
        <f t="shared" si="252"/>
        <v>1</v>
      </c>
      <c r="I2004">
        <f>Parameters!$B$1*H2004^(1/Parameters!$B$2)</f>
        <v>2.0499999999999998</v>
      </c>
      <c r="J2004" s="4">
        <v>9.2590000000000003</v>
      </c>
      <c r="K2004" s="5">
        <v>18.227</v>
      </c>
      <c r="L2004">
        <f t="shared" si="253"/>
        <v>1</v>
      </c>
      <c r="M2004">
        <f>Parameters!$B$4/53*(1+Parameters!$C$5*COS(2*PI()*(C2004-1)/53+Parameters!$C$6))</f>
        <v>4716981.1320754718</v>
      </c>
      <c r="N2004">
        <f t="shared" si="254"/>
        <v>0</v>
      </c>
      <c r="O2004" s="4">
        <v>202.08600000000001</v>
      </c>
      <c r="P2004">
        <f t="shared" si="255"/>
        <v>0.99634172796655296</v>
      </c>
    </row>
    <row r="2005" spans="1:16" x14ac:dyDescent="0.3">
      <c r="A2005">
        <v>14015</v>
      </c>
      <c r="B2005" s="1">
        <f t="shared" si="248"/>
        <v>57845</v>
      </c>
      <c r="C2005">
        <f t="shared" si="249"/>
        <v>20</v>
      </c>
      <c r="D2005" s="2">
        <f t="shared" si="250"/>
        <v>5</v>
      </c>
      <c r="E2005" s="4">
        <v>25.1</v>
      </c>
      <c r="F2005">
        <v>25.1</v>
      </c>
      <c r="G2005">
        <f t="shared" si="251"/>
        <v>20.007000000000001</v>
      </c>
      <c r="H2005">
        <f t="shared" si="252"/>
        <v>1</v>
      </c>
      <c r="I2005">
        <f>Parameters!$B$1*H2005^(1/Parameters!$B$2)</f>
        <v>2.0499999999999998</v>
      </c>
      <c r="J2005" s="4">
        <v>9.2590000000000003</v>
      </c>
      <c r="K2005" s="5">
        <v>21.417000000000002</v>
      </c>
      <c r="L2005">
        <f t="shared" si="253"/>
        <v>1</v>
      </c>
      <c r="M2005">
        <f>Parameters!$B$4/53*(1+Parameters!$C$5*COS(2*PI()*(C2005-1)/53+Parameters!$C$6))</f>
        <v>4716981.1320754718</v>
      </c>
      <c r="N2005">
        <f t="shared" si="254"/>
        <v>0</v>
      </c>
      <c r="O2005" s="4">
        <v>202.08600000000001</v>
      </c>
      <c r="P2005">
        <f t="shared" si="255"/>
        <v>0.99634172796655296</v>
      </c>
    </row>
    <row r="2006" spans="1:16" x14ac:dyDescent="0.3">
      <c r="A2006">
        <v>14022</v>
      </c>
      <c r="B2006" s="1">
        <f t="shared" si="248"/>
        <v>57852</v>
      </c>
      <c r="C2006">
        <f t="shared" si="249"/>
        <v>21</v>
      </c>
      <c r="D2006" s="2">
        <f t="shared" si="250"/>
        <v>5</v>
      </c>
      <c r="E2006" s="4">
        <v>25.1</v>
      </c>
      <c r="F2006">
        <v>25.1</v>
      </c>
      <c r="G2006">
        <f t="shared" si="251"/>
        <v>20.007000000000001</v>
      </c>
      <c r="H2006">
        <f t="shared" si="252"/>
        <v>1</v>
      </c>
      <c r="I2006">
        <f>Parameters!$B$1*H2006^(1/Parameters!$B$2)</f>
        <v>2.0499999999999998</v>
      </c>
      <c r="J2006" s="4">
        <v>9.2590000000000003</v>
      </c>
      <c r="K2006" s="5">
        <v>20.38</v>
      </c>
      <c r="L2006">
        <f t="shared" si="253"/>
        <v>1</v>
      </c>
      <c r="M2006">
        <f>Parameters!$B$4/53*(1+Parameters!$C$5*COS(2*PI()*(C2006-1)/53+Parameters!$C$6))</f>
        <v>4716981.1320754718</v>
      </c>
      <c r="N2006">
        <f t="shared" si="254"/>
        <v>0</v>
      </c>
      <c r="O2006" s="4">
        <v>202.08600000000001</v>
      </c>
      <c r="P2006">
        <f t="shared" si="255"/>
        <v>0.99634172796655296</v>
      </c>
    </row>
    <row r="2007" spans="1:16" x14ac:dyDescent="0.3">
      <c r="A2007">
        <v>14029</v>
      </c>
      <c r="B2007" s="1">
        <f t="shared" si="248"/>
        <v>57859</v>
      </c>
      <c r="C2007">
        <f t="shared" si="249"/>
        <v>22</v>
      </c>
      <c r="D2007" s="2">
        <f t="shared" si="250"/>
        <v>5</v>
      </c>
      <c r="E2007" s="4">
        <v>25.1</v>
      </c>
      <c r="F2007">
        <v>25.1</v>
      </c>
      <c r="G2007">
        <f t="shared" si="251"/>
        <v>20.007000000000001</v>
      </c>
      <c r="H2007">
        <f t="shared" si="252"/>
        <v>1</v>
      </c>
      <c r="I2007">
        <f>Parameters!$B$1*H2007^(1/Parameters!$B$2)</f>
        <v>2.0499999999999998</v>
      </c>
      <c r="J2007" s="4">
        <v>9.2590000000000003</v>
      </c>
      <c r="K2007" s="5">
        <v>39.582000000000001</v>
      </c>
      <c r="L2007">
        <f t="shared" si="253"/>
        <v>1</v>
      </c>
      <c r="M2007">
        <f>Parameters!$B$4/53*(1+Parameters!$C$5*COS(2*PI()*(C2007-1)/53+Parameters!$C$6))</f>
        <v>4716981.1320754718</v>
      </c>
      <c r="N2007">
        <f t="shared" si="254"/>
        <v>0</v>
      </c>
      <c r="O2007" s="4">
        <v>202.08600000000001</v>
      </c>
      <c r="P2007">
        <f t="shared" si="255"/>
        <v>0.99634172796655296</v>
      </c>
    </row>
    <row r="2008" spans="1:16" x14ac:dyDescent="0.3">
      <c r="A2008">
        <v>14036</v>
      </c>
      <c r="B2008" s="1">
        <f t="shared" si="248"/>
        <v>57866</v>
      </c>
      <c r="C2008">
        <f t="shared" si="249"/>
        <v>23</v>
      </c>
      <c r="D2008" s="2">
        <f t="shared" si="250"/>
        <v>6</v>
      </c>
      <c r="E2008" s="4">
        <v>25.3</v>
      </c>
      <c r="F2008">
        <v>25.3</v>
      </c>
      <c r="G2008">
        <f t="shared" si="251"/>
        <v>20.207000000000001</v>
      </c>
      <c r="H2008">
        <f t="shared" si="252"/>
        <v>1</v>
      </c>
      <c r="I2008">
        <f>Parameters!$B$1*H2008^(1/Parameters!$B$2)</f>
        <v>2.0499999999999998</v>
      </c>
      <c r="J2008" s="4">
        <v>9.2590000000000003</v>
      </c>
      <c r="K2008" s="5">
        <v>30.75</v>
      </c>
      <c r="L2008">
        <f t="shared" si="253"/>
        <v>1</v>
      </c>
      <c r="M2008">
        <f>Parameters!$B$4/53*(1+Parameters!$C$5*COS(2*PI()*(C2008-1)/53+Parameters!$C$6))</f>
        <v>4716981.1320754718</v>
      </c>
      <c r="N2008">
        <f t="shared" si="254"/>
        <v>0</v>
      </c>
      <c r="O2008" s="4">
        <v>202.07</v>
      </c>
      <c r="P2008">
        <f t="shared" si="255"/>
        <v>0.99626284339440307</v>
      </c>
    </row>
    <row r="2009" spans="1:16" x14ac:dyDescent="0.3">
      <c r="A2009">
        <v>14043</v>
      </c>
      <c r="B2009" s="1">
        <f t="shared" si="248"/>
        <v>57873</v>
      </c>
      <c r="C2009">
        <f t="shared" si="249"/>
        <v>24</v>
      </c>
      <c r="D2009" s="2">
        <f t="shared" si="250"/>
        <v>6</v>
      </c>
      <c r="E2009" s="4">
        <v>25.3</v>
      </c>
      <c r="F2009">
        <v>25.3</v>
      </c>
      <c r="G2009">
        <f t="shared" si="251"/>
        <v>20.207000000000001</v>
      </c>
      <c r="H2009">
        <f t="shared" si="252"/>
        <v>1</v>
      </c>
      <c r="I2009">
        <f>Parameters!$B$1*H2009^(1/Parameters!$B$2)</f>
        <v>2.0499999999999998</v>
      </c>
      <c r="J2009" s="4">
        <v>9.2590000000000003</v>
      </c>
      <c r="K2009" s="5">
        <v>17.097999999999999</v>
      </c>
      <c r="L2009">
        <f t="shared" si="253"/>
        <v>1</v>
      </c>
      <c r="M2009">
        <f>Parameters!$B$4/53*(1+Parameters!$C$5*COS(2*PI()*(C2009-1)/53+Parameters!$C$6))</f>
        <v>4716981.1320754718</v>
      </c>
      <c r="N2009">
        <f t="shared" si="254"/>
        <v>0</v>
      </c>
      <c r="O2009" s="4">
        <v>202.07</v>
      </c>
      <c r="P2009">
        <f t="shared" si="255"/>
        <v>0.99626284339440307</v>
      </c>
    </row>
    <row r="2010" spans="1:16" x14ac:dyDescent="0.3">
      <c r="A2010">
        <v>14050</v>
      </c>
      <c r="B2010" s="1">
        <f t="shared" si="248"/>
        <v>57880</v>
      </c>
      <c r="C2010">
        <f t="shared" si="249"/>
        <v>25</v>
      </c>
      <c r="D2010" s="2">
        <f t="shared" si="250"/>
        <v>6</v>
      </c>
      <c r="E2010" s="4">
        <v>25.3</v>
      </c>
      <c r="F2010">
        <v>25.3</v>
      </c>
      <c r="G2010">
        <f t="shared" si="251"/>
        <v>20.207000000000001</v>
      </c>
      <c r="H2010">
        <f t="shared" si="252"/>
        <v>1</v>
      </c>
      <c r="I2010">
        <f>Parameters!$B$1*H2010^(1/Parameters!$B$2)</f>
        <v>2.0499999999999998</v>
      </c>
      <c r="J2010" s="4">
        <v>9.2590000000000003</v>
      </c>
      <c r="K2010" s="5">
        <v>20.94</v>
      </c>
      <c r="L2010">
        <f t="shared" si="253"/>
        <v>1</v>
      </c>
      <c r="M2010">
        <f>Parameters!$B$4/53*(1+Parameters!$C$5*COS(2*PI()*(C2010-1)/53+Parameters!$C$6))</f>
        <v>4716981.1320754718</v>
      </c>
      <c r="N2010">
        <f t="shared" si="254"/>
        <v>0</v>
      </c>
      <c r="O2010" s="4">
        <v>202.07</v>
      </c>
      <c r="P2010">
        <f t="shared" si="255"/>
        <v>0.99626284339440307</v>
      </c>
    </row>
    <row r="2011" spans="1:16" x14ac:dyDescent="0.3">
      <c r="A2011">
        <v>14057</v>
      </c>
      <c r="B2011" s="1">
        <f t="shared" si="248"/>
        <v>57887</v>
      </c>
      <c r="C2011">
        <f t="shared" si="249"/>
        <v>26</v>
      </c>
      <c r="D2011" s="2">
        <f t="shared" si="250"/>
        <v>6</v>
      </c>
      <c r="E2011" s="4">
        <v>25.3</v>
      </c>
      <c r="F2011">
        <v>25.3</v>
      </c>
      <c r="G2011">
        <f t="shared" si="251"/>
        <v>20.207000000000001</v>
      </c>
      <c r="H2011">
        <f t="shared" si="252"/>
        <v>1</v>
      </c>
      <c r="I2011">
        <f>Parameters!$B$1*H2011^(1/Parameters!$B$2)</f>
        <v>2.0499999999999998</v>
      </c>
      <c r="J2011" s="4">
        <v>9.2590000000000003</v>
      </c>
      <c r="K2011" s="5">
        <v>58.393000000000001</v>
      </c>
      <c r="L2011">
        <f t="shared" si="253"/>
        <v>1</v>
      </c>
      <c r="M2011">
        <f>Parameters!$B$4/53*(1+Parameters!$C$5*COS(2*PI()*(C2011-1)/53+Parameters!$C$6))</f>
        <v>4716981.1320754718</v>
      </c>
      <c r="N2011">
        <f t="shared" si="254"/>
        <v>0</v>
      </c>
      <c r="O2011" s="4">
        <v>202.07</v>
      </c>
      <c r="P2011">
        <f t="shared" si="255"/>
        <v>0.99626284339440307</v>
      </c>
    </row>
    <row r="2012" spans="1:16" x14ac:dyDescent="0.3">
      <c r="A2012">
        <v>14064</v>
      </c>
      <c r="B2012" s="1">
        <f t="shared" si="248"/>
        <v>57894</v>
      </c>
      <c r="C2012">
        <f t="shared" si="249"/>
        <v>27</v>
      </c>
      <c r="D2012" s="2">
        <f t="shared" si="250"/>
        <v>7</v>
      </c>
      <c r="E2012" s="4">
        <v>26</v>
      </c>
      <c r="F2012">
        <v>26</v>
      </c>
      <c r="G2012">
        <f t="shared" si="251"/>
        <v>20.907</v>
      </c>
      <c r="H2012">
        <f t="shared" si="252"/>
        <v>1</v>
      </c>
      <c r="I2012">
        <f>Parameters!$B$1*H2012^(1/Parameters!$B$2)</f>
        <v>2.0499999999999998</v>
      </c>
      <c r="J2012" s="4">
        <v>9.2590000000000003</v>
      </c>
      <c r="K2012" s="5">
        <v>33.07</v>
      </c>
      <c r="L2012">
        <f t="shared" si="253"/>
        <v>1</v>
      </c>
      <c r="M2012">
        <f>Parameters!$B$4/53*(1+Parameters!$C$5*COS(2*PI()*(C2012-1)/53+Parameters!$C$6))</f>
        <v>4716981.1320754718</v>
      </c>
      <c r="N2012">
        <f t="shared" si="254"/>
        <v>0</v>
      </c>
      <c r="O2012" s="4">
        <v>202.05</v>
      </c>
      <c r="P2012">
        <f t="shared" si="255"/>
        <v>0.99616423767921591</v>
      </c>
    </row>
    <row r="2013" spans="1:16" x14ac:dyDescent="0.3">
      <c r="A2013">
        <v>14071</v>
      </c>
      <c r="B2013" s="1">
        <f t="shared" si="248"/>
        <v>57901</v>
      </c>
      <c r="C2013">
        <f t="shared" si="249"/>
        <v>28</v>
      </c>
      <c r="D2013" s="2">
        <f t="shared" si="250"/>
        <v>7</v>
      </c>
      <c r="E2013" s="4">
        <v>26</v>
      </c>
      <c r="F2013">
        <v>26.091000000000001</v>
      </c>
      <c r="G2013">
        <f t="shared" si="251"/>
        <v>20.998000000000001</v>
      </c>
      <c r="H2013">
        <f t="shared" si="252"/>
        <v>1</v>
      </c>
      <c r="I2013">
        <f>Parameters!$B$1*H2013^(1/Parameters!$B$2)</f>
        <v>2.0499999999999998</v>
      </c>
      <c r="J2013" s="4">
        <v>9.2590000000000003</v>
      </c>
      <c r="K2013" s="5">
        <v>9.8260000000000005</v>
      </c>
      <c r="L2013">
        <f t="shared" si="253"/>
        <v>1</v>
      </c>
      <c r="M2013">
        <f>Parameters!$B$4/53*(1+Parameters!$C$5*COS(2*PI()*(C2013-1)/53+Parameters!$C$6))</f>
        <v>4716981.1320754718</v>
      </c>
      <c r="N2013">
        <f t="shared" si="254"/>
        <v>0</v>
      </c>
      <c r="O2013" s="4">
        <v>202.124</v>
      </c>
      <c r="P2013">
        <f t="shared" si="255"/>
        <v>0.99652907882540864</v>
      </c>
    </row>
    <row r="2014" spans="1:16" x14ac:dyDescent="0.3">
      <c r="A2014">
        <v>14078</v>
      </c>
      <c r="B2014" s="1">
        <f t="shared" si="248"/>
        <v>57908</v>
      </c>
      <c r="C2014">
        <f t="shared" si="249"/>
        <v>29</v>
      </c>
      <c r="D2014" s="2">
        <f t="shared" si="250"/>
        <v>7</v>
      </c>
      <c r="E2014" s="4">
        <v>26</v>
      </c>
      <c r="F2014">
        <v>26.373000000000001</v>
      </c>
      <c r="G2014">
        <f t="shared" si="251"/>
        <v>21.28</v>
      </c>
      <c r="H2014">
        <f t="shared" si="252"/>
        <v>1</v>
      </c>
      <c r="I2014">
        <f>Parameters!$B$1*H2014^(1/Parameters!$B$2)</f>
        <v>2.0499999999999998</v>
      </c>
      <c r="J2014" s="4">
        <v>9.2590000000000003</v>
      </c>
      <c r="K2014" s="5">
        <v>12.465</v>
      </c>
      <c r="L2014">
        <f t="shared" si="253"/>
        <v>1</v>
      </c>
      <c r="M2014">
        <f>Parameters!$B$4/53*(1+Parameters!$C$5*COS(2*PI()*(C2014-1)/53+Parameters!$C$6))</f>
        <v>4716981.1320754718</v>
      </c>
      <c r="N2014">
        <f t="shared" si="254"/>
        <v>0</v>
      </c>
      <c r="O2014" s="4">
        <v>202.155</v>
      </c>
      <c r="P2014">
        <f t="shared" si="255"/>
        <v>0.99668191768394898</v>
      </c>
    </row>
    <row r="2015" spans="1:16" x14ac:dyDescent="0.3">
      <c r="A2015">
        <v>14085</v>
      </c>
      <c r="B2015" s="1">
        <f t="shared" si="248"/>
        <v>57915</v>
      </c>
      <c r="C2015">
        <f t="shared" si="249"/>
        <v>30</v>
      </c>
      <c r="D2015" s="2">
        <f t="shared" si="250"/>
        <v>7</v>
      </c>
      <c r="E2015" s="4">
        <v>26</v>
      </c>
      <c r="F2015">
        <v>26.091000000000001</v>
      </c>
      <c r="G2015">
        <f t="shared" si="251"/>
        <v>20.998000000000001</v>
      </c>
      <c r="H2015">
        <f t="shared" si="252"/>
        <v>1</v>
      </c>
      <c r="I2015">
        <f>Parameters!$B$1*H2015^(1/Parameters!$B$2)</f>
        <v>2.0499999999999998</v>
      </c>
      <c r="J2015" s="4">
        <v>9.2590000000000003</v>
      </c>
      <c r="K2015" s="5">
        <v>9.8160000000000007</v>
      </c>
      <c r="L2015">
        <f t="shared" si="253"/>
        <v>1</v>
      </c>
      <c r="M2015">
        <f>Parameters!$B$4/53*(1+Parameters!$C$5*COS(2*PI()*(C2015-1)/53+Parameters!$C$6))</f>
        <v>4716981.1320754718</v>
      </c>
      <c r="N2015">
        <f t="shared" si="254"/>
        <v>0</v>
      </c>
      <c r="O2015" s="4">
        <v>202.124</v>
      </c>
      <c r="P2015">
        <f t="shared" si="255"/>
        <v>0.99652907882540864</v>
      </c>
    </row>
    <row r="2016" spans="1:16" x14ac:dyDescent="0.3">
      <c r="A2016">
        <v>14092</v>
      </c>
      <c r="B2016" s="1">
        <f t="shared" si="248"/>
        <v>57922</v>
      </c>
      <c r="C2016">
        <f t="shared" si="249"/>
        <v>31</v>
      </c>
      <c r="D2016" s="2">
        <f t="shared" si="250"/>
        <v>7</v>
      </c>
      <c r="E2016" s="4">
        <v>26</v>
      </c>
      <c r="F2016">
        <v>26.091000000000001</v>
      </c>
      <c r="G2016">
        <f t="shared" si="251"/>
        <v>20.998000000000001</v>
      </c>
      <c r="H2016">
        <f t="shared" si="252"/>
        <v>1</v>
      </c>
      <c r="I2016">
        <f>Parameters!$B$1*H2016^(1/Parameters!$B$2)</f>
        <v>2.0499999999999998</v>
      </c>
      <c r="J2016" s="4">
        <v>9.2590000000000003</v>
      </c>
      <c r="K2016" s="5">
        <v>9.1289999999999996</v>
      </c>
      <c r="L2016">
        <f t="shared" si="253"/>
        <v>0.9859596068689922</v>
      </c>
      <c r="M2016">
        <f>Parameters!$B$4/53*(1+Parameters!$C$5*COS(2*PI()*(C2016-1)/53+Parameters!$C$6))</f>
        <v>4716981.1320754718</v>
      </c>
      <c r="N2016">
        <f t="shared" si="254"/>
        <v>2.3653615689055666E-2</v>
      </c>
      <c r="O2016" s="4">
        <v>200.43</v>
      </c>
      <c r="P2016">
        <f t="shared" si="255"/>
        <v>0.98817717474904843</v>
      </c>
    </row>
    <row r="2017" spans="1:16" x14ac:dyDescent="0.3">
      <c r="A2017">
        <v>14099</v>
      </c>
      <c r="B2017" s="1">
        <f t="shared" si="248"/>
        <v>57929</v>
      </c>
      <c r="C2017">
        <f t="shared" si="249"/>
        <v>32</v>
      </c>
      <c r="D2017" s="2">
        <f t="shared" si="250"/>
        <v>8</v>
      </c>
      <c r="E2017" s="4">
        <v>26.4</v>
      </c>
      <c r="F2017">
        <v>26.491</v>
      </c>
      <c r="G2017">
        <f t="shared" si="251"/>
        <v>21.398</v>
      </c>
      <c r="H2017">
        <f t="shared" si="252"/>
        <v>1</v>
      </c>
      <c r="I2017">
        <f>Parameters!$B$1*H2017^(1/Parameters!$B$2)</f>
        <v>2.0499999999999998</v>
      </c>
      <c r="J2017" s="4">
        <v>9.2590000000000003</v>
      </c>
      <c r="K2017" s="5">
        <v>9.1820000000000004</v>
      </c>
      <c r="L2017">
        <f t="shared" si="253"/>
        <v>0.99168376714548012</v>
      </c>
      <c r="M2017">
        <f>Parameters!$B$4/53*(1+Parameters!$C$5*COS(2*PI()*(C2017-1)/53+Parameters!$C$6))</f>
        <v>4716981.1320754718</v>
      </c>
      <c r="N2017">
        <f t="shared" si="254"/>
        <v>1.4010218523517375E-2</v>
      </c>
      <c r="O2017" s="4">
        <v>199.44200000000001</v>
      </c>
      <c r="P2017">
        <f t="shared" si="255"/>
        <v>0.9833060524187982</v>
      </c>
    </row>
    <row r="2018" spans="1:16" x14ac:dyDescent="0.3">
      <c r="A2018">
        <v>14106</v>
      </c>
      <c r="B2018" s="1">
        <f t="shared" si="248"/>
        <v>57936</v>
      </c>
      <c r="C2018">
        <f t="shared" si="249"/>
        <v>33</v>
      </c>
      <c r="D2018" s="2">
        <f t="shared" si="250"/>
        <v>8</v>
      </c>
      <c r="E2018" s="4">
        <v>26.4</v>
      </c>
      <c r="F2018">
        <v>26.491</v>
      </c>
      <c r="G2018">
        <f t="shared" si="251"/>
        <v>21.398</v>
      </c>
      <c r="H2018">
        <f t="shared" si="252"/>
        <v>1</v>
      </c>
      <c r="I2018">
        <f>Parameters!$B$1*H2018^(1/Parameters!$B$2)</f>
        <v>2.0499999999999998</v>
      </c>
      <c r="J2018" s="4">
        <v>9.2590000000000003</v>
      </c>
      <c r="K2018" s="5">
        <v>9.1760000000000002</v>
      </c>
      <c r="L2018">
        <f t="shared" si="253"/>
        <v>0.99103574900097202</v>
      </c>
      <c r="M2018">
        <f>Parameters!$B$4/53*(1+Parameters!$C$5*COS(2*PI()*(C2018-1)/53+Parameters!$C$6))</f>
        <v>4716981.1320754718</v>
      </c>
      <c r="N2018">
        <f t="shared" si="254"/>
        <v>1.5101923863012331E-2</v>
      </c>
      <c r="O2018" s="4">
        <v>200.096</v>
      </c>
      <c r="P2018">
        <f t="shared" si="255"/>
        <v>0.98653045930542138</v>
      </c>
    </row>
    <row r="2019" spans="1:16" x14ac:dyDescent="0.3">
      <c r="A2019">
        <v>14113</v>
      </c>
      <c r="B2019" s="1">
        <f t="shared" si="248"/>
        <v>57943</v>
      </c>
      <c r="C2019">
        <f t="shared" si="249"/>
        <v>34</v>
      </c>
      <c r="D2019" s="2">
        <f t="shared" si="250"/>
        <v>8</v>
      </c>
      <c r="E2019" s="4">
        <v>26.4</v>
      </c>
      <c r="F2019">
        <v>26.4</v>
      </c>
      <c r="G2019">
        <f t="shared" si="251"/>
        <v>21.306999999999999</v>
      </c>
      <c r="H2019">
        <f t="shared" si="252"/>
        <v>1</v>
      </c>
      <c r="I2019">
        <f>Parameters!$B$1*H2019^(1/Parameters!$B$2)</f>
        <v>2.0499999999999998</v>
      </c>
      <c r="J2019" s="4">
        <v>9.2590000000000003</v>
      </c>
      <c r="K2019" s="5">
        <v>27.844999999999999</v>
      </c>
      <c r="L2019">
        <f t="shared" si="253"/>
        <v>1</v>
      </c>
      <c r="M2019">
        <f>Parameters!$B$4/53*(1+Parameters!$C$5*COS(2*PI()*(C2019-1)/53+Parameters!$C$6))</f>
        <v>4716981.1320754718</v>
      </c>
      <c r="N2019">
        <f t="shared" si="254"/>
        <v>0</v>
      </c>
      <c r="O2019" s="4">
        <v>202.04300000000001</v>
      </c>
      <c r="P2019">
        <f t="shared" si="255"/>
        <v>0.99612972567890035</v>
      </c>
    </row>
    <row r="2020" spans="1:16" x14ac:dyDescent="0.3">
      <c r="A2020">
        <v>14120</v>
      </c>
      <c r="B2020" s="1">
        <f t="shared" si="248"/>
        <v>57950</v>
      </c>
      <c r="C2020">
        <f t="shared" si="249"/>
        <v>35</v>
      </c>
      <c r="D2020" s="2">
        <f t="shared" si="250"/>
        <v>8</v>
      </c>
      <c r="E2020" s="4">
        <v>26.4</v>
      </c>
      <c r="F2020">
        <v>26.4</v>
      </c>
      <c r="G2020">
        <f t="shared" si="251"/>
        <v>21.306999999999999</v>
      </c>
      <c r="H2020">
        <f t="shared" si="252"/>
        <v>1</v>
      </c>
      <c r="I2020">
        <f>Parameters!$B$1*H2020^(1/Parameters!$B$2)</f>
        <v>2.0499999999999998</v>
      </c>
      <c r="J2020" s="4">
        <v>9.2590000000000003</v>
      </c>
      <c r="K2020" s="5">
        <v>19.218</v>
      </c>
      <c r="L2020">
        <f t="shared" si="253"/>
        <v>1</v>
      </c>
      <c r="M2020">
        <f>Parameters!$B$4/53*(1+Parameters!$C$5*COS(2*PI()*(C2020-1)/53+Parameters!$C$6))</f>
        <v>4716981.1320754718</v>
      </c>
      <c r="N2020">
        <f t="shared" si="254"/>
        <v>0</v>
      </c>
      <c r="O2020" s="4">
        <v>202.04300000000001</v>
      </c>
      <c r="P2020">
        <f t="shared" si="255"/>
        <v>0.99612972567890035</v>
      </c>
    </row>
    <row r="2021" spans="1:16" x14ac:dyDescent="0.3">
      <c r="A2021">
        <v>14127</v>
      </c>
      <c r="B2021" s="1">
        <f t="shared" si="248"/>
        <v>57957</v>
      </c>
      <c r="C2021">
        <f t="shared" si="249"/>
        <v>36</v>
      </c>
      <c r="D2021" s="2">
        <f t="shared" si="250"/>
        <v>9</v>
      </c>
      <c r="E2021" s="4">
        <v>25</v>
      </c>
      <c r="F2021">
        <v>25</v>
      </c>
      <c r="G2021">
        <f t="shared" si="251"/>
        <v>19.907</v>
      </c>
      <c r="H2021">
        <f t="shared" si="252"/>
        <v>1</v>
      </c>
      <c r="I2021">
        <f>Parameters!$B$1*H2021^(1/Parameters!$B$2)</f>
        <v>2.0499999999999998</v>
      </c>
      <c r="J2021" s="4">
        <v>9.2590000000000003</v>
      </c>
      <c r="K2021" s="5">
        <v>38.195</v>
      </c>
      <c r="L2021">
        <f t="shared" si="253"/>
        <v>1</v>
      </c>
      <c r="M2021">
        <f>Parameters!$B$4/53*(1+Parameters!$C$5*COS(2*PI()*(C2021-1)/53+Parameters!$C$6))</f>
        <v>4716981.1320754718</v>
      </c>
      <c r="N2021">
        <f t="shared" si="254"/>
        <v>0</v>
      </c>
      <c r="O2021" s="4">
        <v>202.09</v>
      </c>
      <c r="P2021">
        <f t="shared" si="255"/>
        <v>0.99636144910959035</v>
      </c>
    </row>
    <row r="2022" spans="1:16" x14ac:dyDescent="0.3">
      <c r="A2022">
        <v>14134</v>
      </c>
      <c r="B2022" s="1">
        <f t="shared" si="248"/>
        <v>57964</v>
      </c>
      <c r="C2022">
        <f t="shared" si="249"/>
        <v>37</v>
      </c>
      <c r="D2022" s="2">
        <f t="shared" si="250"/>
        <v>9</v>
      </c>
      <c r="E2022" s="4">
        <v>25</v>
      </c>
      <c r="F2022">
        <v>25</v>
      </c>
      <c r="G2022">
        <f t="shared" si="251"/>
        <v>19.907</v>
      </c>
      <c r="H2022">
        <f t="shared" si="252"/>
        <v>1</v>
      </c>
      <c r="I2022">
        <f>Parameters!$B$1*H2022^(1/Parameters!$B$2)</f>
        <v>2.0499999999999998</v>
      </c>
      <c r="J2022" s="4">
        <v>9.2590000000000003</v>
      </c>
      <c r="K2022" s="5">
        <v>15.698</v>
      </c>
      <c r="L2022">
        <f t="shared" si="253"/>
        <v>1</v>
      </c>
      <c r="M2022">
        <f>Parameters!$B$4/53*(1+Parameters!$C$5*COS(2*PI()*(C2022-1)/53+Parameters!$C$6))</f>
        <v>4716981.1320754718</v>
      </c>
      <c r="N2022">
        <f t="shared" si="254"/>
        <v>0</v>
      </c>
      <c r="O2022" s="4">
        <v>202.09</v>
      </c>
      <c r="P2022">
        <f t="shared" si="255"/>
        <v>0.99636144910959035</v>
      </c>
    </row>
    <row r="2023" spans="1:16" x14ac:dyDescent="0.3">
      <c r="A2023">
        <v>14141</v>
      </c>
      <c r="B2023" s="1">
        <f t="shared" si="248"/>
        <v>57971</v>
      </c>
      <c r="C2023">
        <f t="shared" si="249"/>
        <v>38</v>
      </c>
      <c r="D2023" s="2">
        <f t="shared" si="250"/>
        <v>9</v>
      </c>
      <c r="E2023" s="4">
        <v>25</v>
      </c>
      <c r="F2023">
        <v>25</v>
      </c>
      <c r="G2023">
        <f t="shared" si="251"/>
        <v>19.907</v>
      </c>
      <c r="H2023">
        <f t="shared" si="252"/>
        <v>1</v>
      </c>
      <c r="I2023">
        <f>Parameters!$B$1*H2023^(1/Parameters!$B$2)</f>
        <v>2.0499999999999998</v>
      </c>
      <c r="J2023" s="4">
        <v>9.2590000000000003</v>
      </c>
      <c r="K2023" s="5">
        <v>40.186</v>
      </c>
      <c r="L2023">
        <f t="shared" si="253"/>
        <v>1</v>
      </c>
      <c r="M2023">
        <f>Parameters!$B$4/53*(1+Parameters!$C$5*COS(2*PI()*(C2023-1)/53+Parameters!$C$6))</f>
        <v>4716981.1320754718</v>
      </c>
      <c r="N2023">
        <f t="shared" si="254"/>
        <v>0</v>
      </c>
      <c r="O2023" s="4">
        <v>202.09</v>
      </c>
      <c r="P2023">
        <f t="shared" si="255"/>
        <v>0.99636144910959035</v>
      </c>
    </row>
    <row r="2024" spans="1:16" x14ac:dyDescent="0.3">
      <c r="A2024">
        <v>14148</v>
      </c>
      <c r="B2024" s="1">
        <f t="shared" si="248"/>
        <v>57978</v>
      </c>
      <c r="C2024">
        <f t="shared" si="249"/>
        <v>39</v>
      </c>
      <c r="D2024" s="2">
        <f t="shared" si="250"/>
        <v>9</v>
      </c>
      <c r="E2024" s="4">
        <v>25</v>
      </c>
      <c r="F2024">
        <v>25</v>
      </c>
      <c r="G2024">
        <f t="shared" si="251"/>
        <v>19.907</v>
      </c>
      <c r="H2024">
        <f t="shared" si="252"/>
        <v>1</v>
      </c>
      <c r="I2024">
        <f>Parameters!$B$1*H2024^(1/Parameters!$B$2)</f>
        <v>2.0499999999999998</v>
      </c>
      <c r="J2024" s="4">
        <v>9.2590000000000003</v>
      </c>
      <c r="K2024" s="5">
        <v>83.462000000000003</v>
      </c>
      <c r="L2024">
        <f t="shared" si="253"/>
        <v>1</v>
      </c>
      <c r="M2024">
        <f>Parameters!$B$4/53*(1+Parameters!$C$5*COS(2*PI()*(C2024-1)/53+Parameters!$C$6))</f>
        <v>4716981.1320754718</v>
      </c>
      <c r="N2024">
        <f t="shared" si="254"/>
        <v>0</v>
      </c>
      <c r="O2024" s="4">
        <v>202.09</v>
      </c>
      <c r="P2024">
        <f t="shared" si="255"/>
        <v>0.99636144910959035</v>
      </c>
    </row>
    <row r="2025" spans="1:16" x14ac:dyDescent="0.3">
      <c r="A2025">
        <v>14155</v>
      </c>
      <c r="B2025" s="1">
        <f t="shared" si="248"/>
        <v>57985</v>
      </c>
      <c r="C2025">
        <f t="shared" si="249"/>
        <v>40</v>
      </c>
      <c r="D2025" s="2">
        <f t="shared" si="250"/>
        <v>10</v>
      </c>
      <c r="E2025" s="4">
        <v>24.3</v>
      </c>
      <c r="F2025">
        <v>24.3</v>
      </c>
      <c r="G2025">
        <f t="shared" si="251"/>
        <v>19.207000000000001</v>
      </c>
      <c r="H2025">
        <f t="shared" si="252"/>
        <v>1</v>
      </c>
      <c r="I2025">
        <f>Parameters!$B$1*H2025^(1/Parameters!$B$2)</f>
        <v>2.0499999999999998</v>
      </c>
      <c r="J2025" s="4">
        <v>9.2590000000000003</v>
      </c>
      <c r="K2025" s="5">
        <v>180.797</v>
      </c>
      <c r="L2025">
        <f t="shared" si="253"/>
        <v>1</v>
      </c>
      <c r="M2025">
        <f>Parameters!$B$4/53*(1+Parameters!$C$5*COS(2*PI()*(C2025-1)/53+Parameters!$C$6))</f>
        <v>4716981.1320754718</v>
      </c>
      <c r="N2025">
        <f t="shared" si="254"/>
        <v>0</v>
      </c>
      <c r="O2025" s="4">
        <v>202.12100000000001</v>
      </c>
      <c r="P2025">
        <f t="shared" si="255"/>
        <v>0.99651428796813069</v>
      </c>
    </row>
    <row r="2026" spans="1:16" x14ac:dyDescent="0.3">
      <c r="A2026">
        <v>14162</v>
      </c>
      <c r="B2026" s="1">
        <f t="shared" si="248"/>
        <v>57992</v>
      </c>
      <c r="C2026">
        <f t="shared" si="249"/>
        <v>41</v>
      </c>
      <c r="D2026" s="2">
        <f t="shared" si="250"/>
        <v>10</v>
      </c>
      <c r="E2026" s="4">
        <v>24.3</v>
      </c>
      <c r="F2026">
        <v>24.3</v>
      </c>
      <c r="G2026">
        <f t="shared" si="251"/>
        <v>19.207000000000001</v>
      </c>
      <c r="H2026">
        <f t="shared" si="252"/>
        <v>1</v>
      </c>
      <c r="I2026">
        <f>Parameters!$B$1*H2026^(1/Parameters!$B$2)</f>
        <v>2.0499999999999998</v>
      </c>
      <c r="J2026" s="4">
        <v>9.2590000000000003</v>
      </c>
      <c r="K2026" s="5">
        <v>136.21600000000001</v>
      </c>
      <c r="L2026">
        <f t="shared" si="253"/>
        <v>1</v>
      </c>
      <c r="M2026">
        <f>Parameters!$B$4/53*(1+Parameters!$C$5*COS(2*PI()*(C2026-1)/53+Parameters!$C$6))</f>
        <v>4716981.1320754718</v>
      </c>
      <c r="N2026">
        <f t="shared" si="254"/>
        <v>0</v>
      </c>
      <c r="O2026" s="4">
        <v>202.12100000000001</v>
      </c>
      <c r="P2026">
        <f t="shared" si="255"/>
        <v>0.99651428796813069</v>
      </c>
    </row>
    <row r="2027" spans="1:16" x14ac:dyDescent="0.3">
      <c r="A2027">
        <v>14169</v>
      </c>
      <c r="B2027" s="1">
        <f t="shared" si="248"/>
        <v>57999</v>
      </c>
      <c r="C2027">
        <f t="shared" si="249"/>
        <v>42</v>
      </c>
      <c r="D2027" s="2">
        <f t="shared" si="250"/>
        <v>10</v>
      </c>
      <c r="E2027" s="4">
        <v>24.3</v>
      </c>
      <c r="F2027">
        <v>24.3</v>
      </c>
      <c r="G2027">
        <f t="shared" si="251"/>
        <v>19.207000000000001</v>
      </c>
      <c r="H2027">
        <f t="shared" si="252"/>
        <v>1</v>
      </c>
      <c r="I2027">
        <f>Parameters!$B$1*H2027^(1/Parameters!$B$2)</f>
        <v>2.0499999999999998</v>
      </c>
      <c r="J2027" s="4">
        <v>9.2590000000000003</v>
      </c>
      <c r="K2027" s="5">
        <v>76.177000000000007</v>
      </c>
      <c r="L2027">
        <f t="shared" si="253"/>
        <v>1</v>
      </c>
      <c r="M2027">
        <f>Parameters!$B$4/53*(1+Parameters!$C$5*COS(2*PI()*(C2027-1)/53+Parameters!$C$6))</f>
        <v>4716981.1320754718</v>
      </c>
      <c r="N2027">
        <f t="shared" si="254"/>
        <v>0</v>
      </c>
      <c r="O2027" s="4">
        <v>202.12100000000001</v>
      </c>
      <c r="P2027">
        <f t="shared" si="255"/>
        <v>0.99651428796813069</v>
      </c>
    </row>
    <row r="2028" spans="1:16" x14ac:dyDescent="0.3">
      <c r="A2028">
        <v>14176</v>
      </c>
      <c r="B2028" s="1">
        <f t="shared" si="248"/>
        <v>58006</v>
      </c>
      <c r="C2028">
        <f t="shared" si="249"/>
        <v>43</v>
      </c>
      <c r="D2028" s="2">
        <f t="shared" si="250"/>
        <v>10</v>
      </c>
      <c r="E2028" s="4">
        <v>24.3</v>
      </c>
      <c r="F2028">
        <v>24.3</v>
      </c>
      <c r="G2028">
        <f t="shared" si="251"/>
        <v>19.207000000000001</v>
      </c>
      <c r="H2028">
        <f t="shared" si="252"/>
        <v>1</v>
      </c>
      <c r="I2028">
        <f>Parameters!$B$1*H2028^(1/Parameters!$B$2)</f>
        <v>2.0499999999999998</v>
      </c>
      <c r="J2028" s="4">
        <v>9.2590000000000003</v>
      </c>
      <c r="K2028" s="5">
        <v>53.320999999999998</v>
      </c>
      <c r="L2028">
        <f t="shared" si="253"/>
        <v>1</v>
      </c>
      <c r="M2028">
        <f>Parameters!$B$4/53*(1+Parameters!$C$5*COS(2*PI()*(C2028-1)/53+Parameters!$C$6))</f>
        <v>4716981.1320754718</v>
      </c>
      <c r="N2028">
        <f t="shared" si="254"/>
        <v>0</v>
      </c>
      <c r="O2028" s="4">
        <v>202.12100000000001</v>
      </c>
      <c r="P2028">
        <f t="shared" si="255"/>
        <v>0.99651428796813069</v>
      </c>
    </row>
    <row r="2029" spans="1:16" x14ac:dyDescent="0.3">
      <c r="A2029">
        <v>14183</v>
      </c>
      <c r="B2029" s="1">
        <f t="shared" si="248"/>
        <v>58013</v>
      </c>
      <c r="C2029">
        <f t="shared" si="249"/>
        <v>44</v>
      </c>
      <c r="D2029" s="2">
        <f t="shared" si="250"/>
        <v>10</v>
      </c>
      <c r="E2029" s="4">
        <v>24.3</v>
      </c>
      <c r="F2029">
        <v>24.3</v>
      </c>
      <c r="G2029">
        <f t="shared" si="251"/>
        <v>19.207000000000001</v>
      </c>
      <c r="H2029">
        <f t="shared" si="252"/>
        <v>1</v>
      </c>
      <c r="I2029">
        <f>Parameters!$B$1*H2029^(1/Parameters!$B$2)</f>
        <v>2.0499999999999998</v>
      </c>
      <c r="J2029" s="4">
        <v>9.2590000000000003</v>
      </c>
      <c r="K2029" s="5">
        <v>146.78399999999999</v>
      </c>
      <c r="L2029">
        <f t="shared" si="253"/>
        <v>1</v>
      </c>
      <c r="M2029">
        <f>Parameters!$B$4/53*(1+Parameters!$C$5*COS(2*PI()*(C2029-1)/53+Parameters!$C$6))</f>
        <v>4716981.1320754718</v>
      </c>
      <c r="N2029">
        <f t="shared" si="254"/>
        <v>0</v>
      </c>
      <c r="O2029" s="4">
        <v>202.12100000000001</v>
      </c>
      <c r="P2029">
        <f t="shared" si="255"/>
        <v>0.99651428796813069</v>
      </c>
    </row>
    <row r="2030" spans="1:16" x14ac:dyDescent="0.3">
      <c r="A2030">
        <v>14190</v>
      </c>
      <c r="B2030" s="1">
        <f t="shared" si="248"/>
        <v>58020</v>
      </c>
      <c r="C2030">
        <f t="shared" si="249"/>
        <v>45</v>
      </c>
      <c r="D2030" s="2">
        <f t="shared" si="250"/>
        <v>11</v>
      </c>
      <c r="E2030" s="4">
        <v>24.7</v>
      </c>
      <c r="F2030">
        <v>24.7</v>
      </c>
      <c r="G2030">
        <f t="shared" si="251"/>
        <v>19.606999999999999</v>
      </c>
      <c r="H2030">
        <f t="shared" si="252"/>
        <v>1</v>
      </c>
      <c r="I2030">
        <f>Parameters!$B$1*H2030^(1/Parameters!$B$2)</f>
        <v>2.0499999999999998</v>
      </c>
      <c r="J2030" s="4">
        <v>9.2590000000000003</v>
      </c>
      <c r="K2030" s="5">
        <v>157.74700000000001</v>
      </c>
      <c r="L2030">
        <f t="shared" si="253"/>
        <v>1</v>
      </c>
      <c r="M2030">
        <f>Parameters!$B$4/53*(1+Parameters!$C$5*COS(2*PI()*(C2030-1)/53+Parameters!$C$6))</f>
        <v>4716981.1320754718</v>
      </c>
      <c r="N2030">
        <f t="shared" si="254"/>
        <v>0</v>
      </c>
      <c r="O2030" s="4">
        <v>202.124</v>
      </c>
      <c r="P2030">
        <f t="shared" si="255"/>
        <v>0.99652907882540864</v>
      </c>
    </row>
    <row r="2031" spans="1:16" x14ac:dyDescent="0.3">
      <c r="A2031">
        <v>14197</v>
      </c>
      <c r="B2031" s="1">
        <f t="shared" si="248"/>
        <v>58027</v>
      </c>
      <c r="C2031">
        <f t="shared" si="249"/>
        <v>46</v>
      </c>
      <c r="D2031" s="2">
        <f t="shared" si="250"/>
        <v>11</v>
      </c>
      <c r="E2031" s="4">
        <v>24.7</v>
      </c>
      <c r="F2031">
        <v>24.7</v>
      </c>
      <c r="G2031">
        <f t="shared" si="251"/>
        <v>19.606999999999999</v>
      </c>
      <c r="H2031">
        <f t="shared" si="252"/>
        <v>1</v>
      </c>
      <c r="I2031">
        <f>Parameters!$B$1*H2031^(1/Parameters!$B$2)</f>
        <v>2.0499999999999998</v>
      </c>
      <c r="J2031" s="4">
        <v>9.2590000000000003</v>
      </c>
      <c r="K2031" s="5">
        <v>83.47</v>
      </c>
      <c r="L2031">
        <f t="shared" si="253"/>
        <v>1</v>
      </c>
      <c r="M2031">
        <f>Parameters!$B$4/53*(1+Parameters!$C$5*COS(2*PI()*(C2031-1)/53+Parameters!$C$6))</f>
        <v>4716981.1320754718</v>
      </c>
      <c r="N2031">
        <f t="shared" si="254"/>
        <v>0</v>
      </c>
      <c r="O2031" s="4">
        <v>202.124</v>
      </c>
      <c r="P2031">
        <f t="shared" si="255"/>
        <v>0.99652907882540864</v>
      </c>
    </row>
    <row r="2032" spans="1:16" x14ac:dyDescent="0.3">
      <c r="A2032">
        <v>14204</v>
      </c>
      <c r="B2032" s="1">
        <f t="shared" si="248"/>
        <v>58034</v>
      </c>
      <c r="C2032">
        <f t="shared" si="249"/>
        <v>47</v>
      </c>
      <c r="D2032" s="2">
        <f t="shared" si="250"/>
        <v>11</v>
      </c>
      <c r="E2032" s="4">
        <v>24.7</v>
      </c>
      <c r="F2032">
        <v>24.7</v>
      </c>
      <c r="G2032">
        <f t="shared" si="251"/>
        <v>19.606999999999999</v>
      </c>
      <c r="H2032">
        <f t="shared" si="252"/>
        <v>1</v>
      </c>
      <c r="I2032">
        <f>Parameters!$B$1*H2032^(1/Parameters!$B$2)</f>
        <v>2.0499999999999998</v>
      </c>
      <c r="J2032" s="4">
        <v>9.2590000000000003</v>
      </c>
      <c r="K2032" s="5">
        <v>59.162999999999997</v>
      </c>
      <c r="L2032">
        <f t="shared" si="253"/>
        <v>1</v>
      </c>
      <c r="M2032">
        <f>Parameters!$B$4/53*(1+Parameters!$C$5*COS(2*PI()*(C2032-1)/53+Parameters!$C$6))</f>
        <v>4716981.1320754718</v>
      </c>
      <c r="N2032">
        <f t="shared" si="254"/>
        <v>0</v>
      </c>
      <c r="O2032" s="4">
        <v>202.124</v>
      </c>
      <c r="P2032">
        <f t="shared" si="255"/>
        <v>0.99652907882540864</v>
      </c>
    </row>
    <row r="2033" spans="1:16" x14ac:dyDescent="0.3">
      <c r="A2033">
        <v>14211</v>
      </c>
      <c r="B2033" s="1">
        <f t="shared" si="248"/>
        <v>58041</v>
      </c>
      <c r="C2033">
        <f t="shared" si="249"/>
        <v>48</v>
      </c>
      <c r="D2033" s="2">
        <f t="shared" si="250"/>
        <v>11</v>
      </c>
      <c r="E2033" s="4">
        <v>24.7</v>
      </c>
      <c r="F2033">
        <v>24.7</v>
      </c>
      <c r="G2033">
        <f t="shared" si="251"/>
        <v>19.606999999999999</v>
      </c>
      <c r="H2033">
        <f t="shared" si="252"/>
        <v>1</v>
      </c>
      <c r="I2033">
        <f>Parameters!$B$1*H2033^(1/Parameters!$B$2)</f>
        <v>2.0499999999999998</v>
      </c>
      <c r="J2033" s="4">
        <v>9.2590000000000003</v>
      </c>
      <c r="K2033" s="5">
        <v>59.685000000000002</v>
      </c>
      <c r="L2033">
        <f t="shared" si="253"/>
        <v>1</v>
      </c>
      <c r="M2033">
        <f>Parameters!$B$4/53*(1+Parameters!$C$5*COS(2*PI()*(C2033-1)/53+Parameters!$C$6))</f>
        <v>4716981.1320754718</v>
      </c>
      <c r="N2033">
        <f t="shared" si="254"/>
        <v>0</v>
      </c>
      <c r="O2033" s="4">
        <v>202.124</v>
      </c>
      <c r="P2033">
        <f t="shared" si="255"/>
        <v>0.99652907882540864</v>
      </c>
    </row>
    <row r="2034" spans="1:16" x14ac:dyDescent="0.3">
      <c r="A2034">
        <v>14218</v>
      </c>
      <c r="B2034" s="1">
        <f t="shared" si="248"/>
        <v>58048</v>
      </c>
      <c r="C2034">
        <f t="shared" si="249"/>
        <v>49</v>
      </c>
      <c r="D2034" s="2">
        <f t="shared" si="250"/>
        <v>12</v>
      </c>
      <c r="E2034" s="4">
        <v>25.5</v>
      </c>
      <c r="F2034">
        <v>25.5</v>
      </c>
      <c r="G2034">
        <f t="shared" si="251"/>
        <v>20.407</v>
      </c>
      <c r="H2034">
        <f t="shared" si="252"/>
        <v>1</v>
      </c>
      <c r="I2034">
        <f>Parameters!$B$1*H2034^(1/Parameters!$B$2)</f>
        <v>2.0499999999999998</v>
      </c>
      <c r="J2034" s="4">
        <v>9.2590000000000003</v>
      </c>
      <c r="K2034" s="5">
        <v>49.853999999999999</v>
      </c>
      <c r="L2034">
        <f t="shared" si="253"/>
        <v>1</v>
      </c>
      <c r="M2034">
        <f>Parameters!$B$4/53*(1+Parameters!$C$5*COS(2*PI()*(C2034-1)/53+Parameters!$C$6))</f>
        <v>4716981.1320754718</v>
      </c>
      <c r="N2034">
        <f t="shared" si="254"/>
        <v>0</v>
      </c>
      <c r="O2034" s="4">
        <v>202.08500000000001</v>
      </c>
      <c r="P2034">
        <f t="shared" si="255"/>
        <v>0.99633679768079364</v>
      </c>
    </row>
    <row r="2035" spans="1:16" x14ac:dyDescent="0.3">
      <c r="A2035">
        <v>14225</v>
      </c>
      <c r="B2035" s="1">
        <f t="shared" si="248"/>
        <v>58055</v>
      </c>
      <c r="C2035">
        <f t="shared" si="249"/>
        <v>50</v>
      </c>
      <c r="D2035" s="2">
        <f t="shared" si="250"/>
        <v>12</v>
      </c>
      <c r="E2035" s="4">
        <v>25.5</v>
      </c>
      <c r="F2035">
        <v>25.5</v>
      </c>
      <c r="G2035">
        <f t="shared" si="251"/>
        <v>20.407</v>
      </c>
      <c r="H2035">
        <f t="shared" si="252"/>
        <v>1</v>
      </c>
      <c r="I2035">
        <f>Parameters!$B$1*H2035^(1/Parameters!$B$2)</f>
        <v>2.0499999999999998</v>
      </c>
      <c r="J2035" s="4">
        <v>9.2590000000000003</v>
      </c>
      <c r="K2035" s="5">
        <v>182.16499999999999</v>
      </c>
      <c r="L2035">
        <f t="shared" si="253"/>
        <v>1</v>
      </c>
      <c r="M2035">
        <f>Parameters!$B$4/53*(1+Parameters!$C$5*COS(2*PI()*(C2035-1)/53+Parameters!$C$6))</f>
        <v>4716981.1320754718</v>
      </c>
      <c r="N2035">
        <f t="shared" si="254"/>
        <v>0</v>
      </c>
      <c r="O2035" s="4">
        <v>202.08500000000001</v>
      </c>
      <c r="P2035">
        <f t="shared" si="255"/>
        <v>0.99633679768079364</v>
      </c>
    </row>
    <row r="2036" spans="1:16" x14ac:dyDescent="0.3">
      <c r="A2036">
        <v>14232</v>
      </c>
      <c r="B2036" s="1">
        <f t="shared" si="248"/>
        <v>58062</v>
      </c>
      <c r="C2036">
        <f t="shared" si="249"/>
        <v>51</v>
      </c>
      <c r="D2036" s="2">
        <f t="shared" si="250"/>
        <v>12</v>
      </c>
      <c r="E2036" s="4">
        <v>25.5</v>
      </c>
      <c r="F2036">
        <v>25.5</v>
      </c>
      <c r="G2036">
        <f t="shared" si="251"/>
        <v>20.407</v>
      </c>
      <c r="H2036">
        <f t="shared" si="252"/>
        <v>1</v>
      </c>
      <c r="I2036">
        <f>Parameters!$B$1*H2036^(1/Parameters!$B$2)</f>
        <v>2.0499999999999998</v>
      </c>
      <c r="J2036" s="4">
        <v>9.2590000000000003</v>
      </c>
      <c r="K2036" s="5">
        <v>158.88</v>
      </c>
      <c r="L2036">
        <f t="shared" si="253"/>
        <v>1</v>
      </c>
      <c r="M2036">
        <f>Parameters!$B$4/53*(1+Parameters!$C$5*COS(2*PI()*(C2036-1)/53+Parameters!$C$6))</f>
        <v>4716981.1320754718</v>
      </c>
      <c r="N2036">
        <f t="shared" si="254"/>
        <v>0</v>
      </c>
      <c r="O2036" s="4">
        <v>202.08500000000001</v>
      </c>
      <c r="P2036">
        <f t="shared" si="255"/>
        <v>0.99633679768079364</v>
      </c>
    </row>
    <row r="2037" spans="1:16" x14ac:dyDescent="0.3">
      <c r="A2037">
        <v>14239</v>
      </c>
      <c r="B2037" s="1">
        <f t="shared" si="248"/>
        <v>58069</v>
      </c>
      <c r="C2037">
        <f t="shared" si="249"/>
        <v>52</v>
      </c>
      <c r="D2037" s="2">
        <f t="shared" si="250"/>
        <v>12</v>
      </c>
      <c r="E2037" s="4">
        <v>25.5</v>
      </c>
      <c r="F2037">
        <v>25.5</v>
      </c>
      <c r="G2037">
        <f t="shared" si="251"/>
        <v>20.407</v>
      </c>
      <c r="H2037">
        <f t="shared" si="252"/>
        <v>1</v>
      </c>
      <c r="I2037">
        <f>Parameters!$B$1*H2037^(1/Parameters!$B$2)</f>
        <v>2.0499999999999998</v>
      </c>
      <c r="J2037" s="4">
        <v>9.2590000000000003</v>
      </c>
      <c r="K2037" s="5">
        <v>114.389</v>
      </c>
      <c r="L2037">
        <f t="shared" si="253"/>
        <v>1</v>
      </c>
      <c r="M2037">
        <f>Parameters!$B$4/53*(1+Parameters!$C$5*COS(2*PI()*(C2037-1)/53+Parameters!$C$6))</f>
        <v>4716981.1320754718</v>
      </c>
      <c r="N2037">
        <f t="shared" si="254"/>
        <v>0</v>
      </c>
      <c r="O2037" s="4">
        <v>202.08500000000001</v>
      </c>
      <c r="P2037">
        <f t="shared" si="255"/>
        <v>0.99633679768079364</v>
      </c>
    </row>
    <row r="2038" spans="1:16" x14ac:dyDescent="0.3">
      <c r="A2038">
        <v>14246</v>
      </c>
      <c r="B2038" s="1">
        <f t="shared" si="248"/>
        <v>58076</v>
      </c>
      <c r="C2038">
        <f t="shared" si="249"/>
        <v>1</v>
      </c>
      <c r="D2038" s="2">
        <f t="shared" si="250"/>
        <v>1</v>
      </c>
      <c r="E2038" s="4">
        <v>24.7</v>
      </c>
      <c r="F2038">
        <v>24.7</v>
      </c>
      <c r="G2038">
        <f t="shared" si="251"/>
        <v>19.606999999999999</v>
      </c>
      <c r="H2038">
        <f t="shared" si="252"/>
        <v>1</v>
      </c>
      <c r="I2038">
        <f>Parameters!$B$1*H2038^(1/Parameters!$B$2)</f>
        <v>2.0499999999999998</v>
      </c>
      <c r="J2038" s="4">
        <v>9.2590000000000003</v>
      </c>
      <c r="K2038" s="5">
        <v>203.351</v>
      </c>
      <c r="L2038">
        <f t="shared" si="253"/>
        <v>1</v>
      </c>
      <c r="M2038">
        <f>Parameters!$B$4/53*(1+Parameters!$C$5*COS(2*PI()*(C2038-1)/53+Parameters!$C$6))</f>
        <v>4716981.1320754718</v>
      </c>
      <c r="N2038">
        <f t="shared" si="254"/>
        <v>0</v>
      </c>
      <c r="O2038" s="4">
        <v>202.11699999999999</v>
      </c>
      <c r="P2038">
        <f t="shared" si="255"/>
        <v>0.99649456682509308</v>
      </c>
    </row>
    <row r="2039" spans="1:16" x14ac:dyDescent="0.3">
      <c r="A2039">
        <v>14253</v>
      </c>
      <c r="B2039" s="1">
        <f t="shared" si="248"/>
        <v>58083</v>
      </c>
      <c r="C2039">
        <f t="shared" si="249"/>
        <v>2</v>
      </c>
      <c r="D2039" s="2">
        <f t="shared" si="250"/>
        <v>1</v>
      </c>
      <c r="E2039" s="4">
        <v>24.7</v>
      </c>
      <c r="F2039">
        <v>24.7</v>
      </c>
      <c r="G2039">
        <f t="shared" si="251"/>
        <v>19.606999999999999</v>
      </c>
      <c r="H2039">
        <f t="shared" si="252"/>
        <v>1</v>
      </c>
      <c r="I2039">
        <f>Parameters!$B$1*H2039^(1/Parameters!$B$2)</f>
        <v>2.0499999999999998</v>
      </c>
      <c r="J2039" s="4">
        <v>9.2590000000000003</v>
      </c>
      <c r="K2039" s="5">
        <v>209.678</v>
      </c>
      <c r="L2039">
        <f t="shared" si="253"/>
        <v>1</v>
      </c>
      <c r="M2039">
        <f>Parameters!$B$4/53*(1+Parameters!$C$5*COS(2*PI()*(C2039-1)/53+Parameters!$C$6))</f>
        <v>4716981.1320754718</v>
      </c>
      <c r="N2039">
        <f t="shared" si="254"/>
        <v>0</v>
      </c>
      <c r="O2039" s="4">
        <v>202.11699999999999</v>
      </c>
      <c r="P2039">
        <f t="shared" si="255"/>
        <v>0.99649456682509308</v>
      </c>
    </row>
    <row r="2040" spans="1:16" x14ac:dyDescent="0.3">
      <c r="A2040">
        <v>14260</v>
      </c>
      <c r="B2040" s="1">
        <f t="shared" si="248"/>
        <v>58090</v>
      </c>
      <c r="C2040">
        <f t="shared" si="249"/>
        <v>3</v>
      </c>
      <c r="D2040" s="2">
        <f t="shared" si="250"/>
        <v>1</v>
      </c>
      <c r="E2040" s="4">
        <v>24.7</v>
      </c>
      <c r="F2040">
        <v>24.7</v>
      </c>
      <c r="G2040">
        <f t="shared" si="251"/>
        <v>19.606999999999999</v>
      </c>
      <c r="H2040">
        <f t="shared" si="252"/>
        <v>1</v>
      </c>
      <c r="I2040">
        <f>Parameters!$B$1*H2040^(1/Parameters!$B$2)</f>
        <v>2.0499999999999998</v>
      </c>
      <c r="J2040" s="4">
        <v>9.2590000000000003</v>
      </c>
      <c r="K2040" s="5">
        <v>155.113</v>
      </c>
      <c r="L2040">
        <f t="shared" si="253"/>
        <v>1</v>
      </c>
      <c r="M2040">
        <f>Parameters!$B$4/53*(1+Parameters!$C$5*COS(2*PI()*(C2040-1)/53+Parameters!$C$6))</f>
        <v>4716981.1320754718</v>
      </c>
      <c r="N2040">
        <f t="shared" si="254"/>
        <v>0</v>
      </c>
      <c r="O2040" s="4">
        <v>202.11699999999999</v>
      </c>
      <c r="P2040">
        <f t="shared" si="255"/>
        <v>0.99649456682509308</v>
      </c>
    </row>
    <row r="2041" spans="1:16" x14ac:dyDescent="0.3">
      <c r="A2041">
        <v>14267</v>
      </c>
      <c r="B2041" s="1">
        <f t="shared" si="248"/>
        <v>58097</v>
      </c>
      <c r="C2041">
        <f t="shared" si="249"/>
        <v>4</v>
      </c>
      <c r="D2041" s="2">
        <f t="shared" si="250"/>
        <v>1</v>
      </c>
      <c r="E2041" s="4">
        <v>24.7</v>
      </c>
      <c r="F2041">
        <v>24.7</v>
      </c>
      <c r="G2041">
        <f t="shared" si="251"/>
        <v>19.606999999999999</v>
      </c>
      <c r="H2041">
        <f t="shared" si="252"/>
        <v>1</v>
      </c>
      <c r="I2041">
        <f>Parameters!$B$1*H2041^(1/Parameters!$B$2)</f>
        <v>2.0499999999999998</v>
      </c>
      <c r="J2041" s="4">
        <v>9.2590000000000003</v>
      </c>
      <c r="K2041" s="5">
        <v>329.54700000000003</v>
      </c>
      <c r="L2041">
        <f t="shared" si="253"/>
        <v>1</v>
      </c>
      <c r="M2041">
        <f>Parameters!$B$4/53*(1+Parameters!$C$5*COS(2*PI()*(C2041-1)/53+Parameters!$C$6))</f>
        <v>4716981.1320754718</v>
      </c>
      <c r="N2041">
        <f t="shared" si="254"/>
        <v>0</v>
      </c>
      <c r="O2041" s="4">
        <v>202.11699999999999</v>
      </c>
      <c r="P2041">
        <f t="shared" si="255"/>
        <v>0.99649456682509308</v>
      </c>
    </row>
    <row r="2042" spans="1:16" x14ac:dyDescent="0.3">
      <c r="A2042">
        <v>14274</v>
      </c>
      <c r="B2042" s="1">
        <f t="shared" si="248"/>
        <v>58104</v>
      </c>
      <c r="C2042">
        <f t="shared" si="249"/>
        <v>5</v>
      </c>
      <c r="D2042" s="2">
        <f t="shared" si="250"/>
        <v>1</v>
      </c>
      <c r="E2042" s="4">
        <v>24.7</v>
      </c>
      <c r="F2042">
        <v>24.7</v>
      </c>
      <c r="G2042">
        <f t="shared" si="251"/>
        <v>19.606999999999999</v>
      </c>
      <c r="H2042">
        <f t="shared" si="252"/>
        <v>1</v>
      </c>
      <c r="I2042">
        <f>Parameters!$B$1*H2042^(1/Parameters!$B$2)</f>
        <v>2.0499999999999998</v>
      </c>
      <c r="J2042" s="4">
        <v>9.2590000000000003</v>
      </c>
      <c r="K2042" s="5">
        <v>145.10400000000001</v>
      </c>
      <c r="L2042">
        <f t="shared" si="253"/>
        <v>1</v>
      </c>
      <c r="M2042">
        <f>Parameters!$B$4/53*(1+Parameters!$C$5*COS(2*PI()*(C2042-1)/53+Parameters!$C$6))</f>
        <v>4716981.1320754718</v>
      </c>
      <c r="N2042">
        <f t="shared" si="254"/>
        <v>0</v>
      </c>
      <c r="O2042" s="4">
        <v>202.11699999999999</v>
      </c>
      <c r="P2042">
        <f t="shared" si="255"/>
        <v>0.99649456682509308</v>
      </c>
    </row>
    <row r="2043" spans="1:16" x14ac:dyDescent="0.3">
      <c r="A2043">
        <v>14281</v>
      </c>
      <c r="B2043" s="1">
        <f t="shared" si="248"/>
        <v>58111</v>
      </c>
      <c r="C2043">
        <f t="shared" si="249"/>
        <v>6</v>
      </c>
      <c r="D2043" s="2">
        <f t="shared" si="250"/>
        <v>2</v>
      </c>
      <c r="E2043" s="4">
        <v>24.4</v>
      </c>
      <c r="F2043">
        <v>24.4</v>
      </c>
      <c r="G2043">
        <f t="shared" si="251"/>
        <v>19.306999999999999</v>
      </c>
      <c r="H2043">
        <f t="shared" si="252"/>
        <v>1</v>
      </c>
      <c r="I2043">
        <f>Parameters!$B$1*H2043^(1/Parameters!$B$2)</f>
        <v>2.0499999999999998</v>
      </c>
      <c r="J2043" s="4">
        <v>9.2590000000000003</v>
      </c>
      <c r="K2043" s="5">
        <v>102.611</v>
      </c>
      <c r="L2043">
        <f t="shared" si="253"/>
        <v>1</v>
      </c>
      <c r="M2043">
        <f>Parameters!$B$4/53*(1+Parameters!$C$5*COS(2*PI()*(C2043-1)/53+Parameters!$C$6))</f>
        <v>4716981.1320754718</v>
      </c>
      <c r="N2043">
        <f t="shared" si="254"/>
        <v>0</v>
      </c>
      <c r="O2043" s="4">
        <v>202.126</v>
      </c>
      <c r="P2043">
        <f t="shared" si="255"/>
        <v>0.9965389393969275</v>
      </c>
    </row>
    <row r="2044" spans="1:16" x14ac:dyDescent="0.3">
      <c r="A2044">
        <v>14288</v>
      </c>
      <c r="B2044" s="1">
        <f t="shared" si="248"/>
        <v>58118</v>
      </c>
      <c r="C2044">
        <f t="shared" si="249"/>
        <v>7</v>
      </c>
      <c r="D2044" s="2">
        <f t="shared" si="250"/>
        <v>2</v>
      </c>
      <c r="E2044" s="4">
        <v>24.4</v>
      </c>
      <c r="F2044">
        <v>24.4</v>
      </c>
      <c r="G2044">
        <f t="shared" si="251"/>
        <v>19.306999999999999</v>
      </c>
      <c r="H2044">
        <f t="shared" si="252"/>
        <v>1</v>
      </c>
      <c r="I2044">
        <f>Parameters!$B$1*H2044^(1/Parameters!$B$2)</f>
        <v>2.0499999999999998</v>
      </c>
      <c r="J2044" s="4">
        <v>9.2590000000000003</v>
      </c>
      <c r="K2044" s="5">
        <v>78.552000000000007</v>
      </c>
      <c r="L2044">
        <f t="shared" si="253"/>
        <v>1</v>
      </c>
      <c r="M2044">
        <f>Parameters!$B$4/53*(1+Parameters!$C$5*COS(2*PI()*(C2044-1)/53+Parameters!$C$6))</f>
        <v>4716981.1320754718</v>
      </c>
      <c r="N2044">
        <f t="shared" si="254"/>
        <v>0</v>
      </c>
      <c r="O2044" s="4">
        <v>202.126</v>
      </c>
      <c r="P2044">
        <f t="shared" si="255"/>
        <v>0.9965389393969275</v>
      </c>
    </row>
    <row r="2045" spans="1:16" x14ac:dyDescent="0.3">
      <c r="A2045">
        <v>14295</v>
      </c>
      <c r="B2045" s="1">
        <f t="shared" si="248"/>
        <v>58125</v>
      </c>
      <c r="C2045">
        <f t="shared" si="249"/>
        <v>8</v>
      </c>
      <c r="D2045" s="2">
        <f t="shared" si="250"/>
        <v>2</v>
      </c>
      <c r="E2045" s="4">
        <v>24.4</v>
      </c>
      <c r="F2045">
        <v>24.4</v>
      </c>
      <c r="G2045">
        <f t="shared" si="251"/>
        <v>19.306999999999999</v>
      </c>
      <c r="H2045">
        <f t="shared" si="252"/>
        <v>1</v>
      </c>
      <c r="I2045">
        <f>Parameters!$B$1*H2045^(1/Parameters!$B$2)</f>
        <v>2.0499999999999998</v>
      </c>
      <c r="J2045" s="4">
        <v>9.2590000000000003</v>
      </c>
      <c r="K2045" s="5">
        <v>64.629000000000005</v>
      </c>
      <c r="L2045">
        <f t="shared" si="253"/>
        <v>1</v>
      </c>
      <c r="M2045">
        <f>Parameters!$B$4/53*(1+Parameters!$C$5*COS(2*PI()*(C2045-1)/53+Parameters!$C$6))</f>
        <v>4716981.1320754718</v>
      </c>
      <c r="N2045">
        <f t="shared" si="254"/>
        <v>0</v>
      </c>
      <c r="O2045" s="4">
        <v>202.126</v>
      </c>
      <c r="P2045">
        <f t="shared" si="255"/>
        <v>0.9965389393969275</v>
      </c>
    </row>
    <row r="2046" spans="1:16" x14ac:dyDescent="0.3">
      <c r="A2046">
        <v>14302</v>
      </c>
      <c r="B2046" s="1">
        <f t="shared" si="248"/>
        <v>58132</v>
      </c>
      <c r="C2046">
        <f t="shared" si="249"/>
        <v>9</v>
      </c>
      <c r="D2046" s="2">
        <f t="shared" si="250"/>
        <v>2</v>
      </c>
      <c r="E2046" s="4">
        <v>24.4</v>
      </c>
      <c r="F2046">
        <v>24.4</v>
      </c>
      <c r="G2046">
        <f t="shared" si="251"/>
        <v>19.306999999999999</v>
      </c>
      <c r="H2046">
        <f t="shared" si="252"/>
        <v>1</v>
      </c>
      <c r="I2046">
        <f>Parameters!$B$1*H2046^(1/Parameters!$B$2)</f>
        <v>2.0499999999999998</v>
      </c>
      <c r="J2046" s="4">
        <v>9.2590000000000003</v>
      </c>
      <c r="K2046" s="5">
        <v>71.334999999999994</v>
      </c>
      <c r="L2046">
        <f t="shared" si="253"/>
        <v>1</v>
      </c>
      <c r="M2046">
        <f>Parameters!$B$4/53*(1+Parameters!$C$5*COS(2*PI()*(C2046-1)/53+Parameters!$C$6))</f>
        <v>4716981.1320754718</v>
      </c>
      <c r="N2046">
        <f t="shared" si="254"/>
        <v>0</v>
      </c>
      <c r="O2046" s="4">
        <v>202.126</v>
      </c>
      <c r="P2046">
        <f t="shared" si="255"/>
        <v>0.9965389393969275</v>
      </c>
    </row>
    <row r="2047" spans="1:16" x14ac:dyDescent="0.3">
      <c r="A2047">
        <v>14309</v>
      </c>
      <c r="B2047" s="1">
        <f t="shared" si="248"/>
        <v>58139</v>
      </c>
      <c r="C2047">
        <f t="shared" si="249"/>
        <v>10</v>
      </c>
      <c r="D2047" s="2">
        <f t="shared" si="250"/>
        <v>3</v>
      </c>
      <c r="E2047" s="4">
        <v>24.1</v>
      </c>
      <c r="F2047">
        <v>24.1</v>
      </c>
      <c r="G2047">
        <f t="shared" si="251"/>
        <v>19.007000000000001</v>
      </c>
      <c r="H2047">
        <f t="shared" si="252"/>
        <v>1</v>
      </c>
      <c r="I2047">
        <f>Parameters!$B$1*H2047^(1/Parameters!$B$2)</f>
        <v>2.0499999999999998</v>
      </c>
      <c r="J2047" s="4">
        <v>9.2590000000000003</v>
      </c>
      <c r="K2047" s="5">
        <v>181.36099999999999</v>
      </c>
      <c r="L2047">
        <f t="shared" si="253"/>
        <v>1</v>
      </c>
      <c r="M2047">
        <f>Parameters!$B$4/53*(1+Parameters!$C$5*COS(2*PI()*(C2047-1)/53+Parameters!$C$6))</f>
        <v>4716981.1320754718</v>
      </c>
      <c r="N2047">
        <f t="shared" si="254"/>
        <v>0</v>
      </c>
      <c r="O2047" s="4">
        <v>202.13</v>
      </c>
      <c r="P2047">
        <f t="shared" si="255"/>
        <v>0.99655866053996489</v>
      </c>
    </row>
    <row r="2048" spans="1:16" x14ac:dyDescent="0.3">
      <c r="A2048">
        <v>14316</v>
      </c>
      <c r="B2048" s="1">
        <f t="shared" si="248"/>
        <v>58146</v>
      </c>
      <c r="C2048">
        <f t="shared" si="249"/>
        <v>11</v>
      </c>
      <c r="D2048" s="2">
        <f t="shared" si="250"/>
        <v>3</v>
      </c>
      <c r="E2048" s="4">
        <v>24.1</v>
      </c>
      <c r="F2048">
        <v>24.1</v>
      </c>
      <c r="G2048">
        <f t="shared" si="251"/>
        <v>19.007000000000001</v>
      </c>
      <c r="H2048">
        <f t="shared" si="252"/>
        <v>1</v>
      </c>
      <c r="I2048">
        <f>Parameters!$B$1*H2048^(1/Parameters!$B$2)</f>
        <v>2.0499999999999998</v>
      </c>
      <c r="J2048" s="4">
        <v>9.2590000000000003</v>
      </c>
      <c r="K2048" s="5">
        <v>90.171000000000006</v>
      </c>
      <c r="L2048">
        <f t="shared" si="253"/>
        <v>1</v>
      </c>
      <c r="M2048">
        <f>Parameters!$B$4/53*(1+Parameters!$C$5*COS(2*PI()*(C2048-1)/53+Parameters!$C$6))</f>
        <v>4716981.1320754718</v>
      </c>
      <c r="N2048">
        <f t="shared" si="254"/>
        <v>0</v>
      </c>
      <c r="O2048" s="4">
        <v>202.13</v>
      </c>
      <c r="P2048">
        <f t="shared" si="255"/>
        <v>0.99655866053996489</v>
      </c>
    </row>
    <row r="2049" spans="1:16" x14ac:dyDescent="0.3">
      <c r="A2049">
        <v>14323</v>
      </c>
      <c r="B2049" s="1">
        <f t="shared" si="248"/>
        <v>58153</v>
      </c>
      <c r="C2049">
        <f t="shared" si="249"/>
        <v>12</v>
      </c>
      <c r="D2049" s="2">
        <f t="shared" si="250"/>
        <v>3</v>
      </c>
      <c r="E2049" s="4">
        <v>24.1</v>
      </c>
      <c r="F2049">
        <v>24.1</v>
      </c>
      <c r="G2049">
        <f t="shared" si="251"/>
        <v>19.007000000000001</v>
      </c>
      <c r="H2049">
        <f t="shared" si="252"/>
        <v>1</v>
      </c>
      <c r="I2049">
        <f>Parameters!$B$1*H2049^(1/Parameters!$B$2)</f>
        <v>2.0499999999999998</v>
      </c>
      <c r="J2049" s="4">
        <v>9.2590000000000003</v>
      </c>
      <c r="K2049" s="5">
        <v>68.397999999999996</v>
      </c>
      <c r="L2049">
        <f t="shared" si="253"/>
        <v>1</v>
      </c>
      <c r="M2049">
        <f>Parameters!$B$4/53*(1+Parameters!$C$5*COS(2*PI()*(C2049-1)/53+Parameters!$C$6))</f>
        <v>4716981.1320754718</v>
      </c>
      <c r="N2049">
        <f t="shared" si="254"/>
        <v>0</v>
      </c>
      <c r="O2049" s="4">
        <v>202.13</v>
      </c>
      <c r="P2049">
        <f t="shared" si="255"/>
        <v>0.99655866053996489</v>
      </c>
    </row>
    <row r="2050" spans="1:16" x14ac:dyDescent="0.3">
      <c r="A2050">
        <v>14330</v>
      </c>
      <c r="B2050" s="1">
        <f t="shared" si="248"/>
        <v>58160</v>
      </c>
      <c r="C2050">
        <f t="shared" si="249"/>
        <v>13</v>
      </c>
      <c r="D2050" s="2">
        <f t="shared" si="250"/>
        <v>3</v>
      </c>
      <c r="E2050" s="4">
        <v>24.1</v>
      </c>
      <c r="F2050">
        <v>24.1</v>
      </c>
      <c r="G2050">
        <f t="shared" si="251"/>
        <v>19.007000000000001</v>
      </c>
      <c r="H2050">
        <f t="shared" si="252"/>
        <v>1</v>
      </c>
      <c r="I2050">
        <f>Parameters!$B$1*H2050^(1/Parameters!$B$2)</f>
        <v>2.0499999999999998</v>
      </c>
      <c r="J2050" s="4">
        <v>9.2590000000000003</v>
      </c>
      <c r="K2050" s="5">
        <v>75.233999999999995</v>
      </c>
      <c r="L2050">
        <f t="shared" si="253"/>
        <v>1</v>
      </c>
      <c r="M2050">
        <f>Parameters!$B$4/53*(1+Parameters!$C$5*COS(2*PI()*(C2050-1)/53+Parameters!$C$6))</f>
        <v>4716981.1320754718</v>
      </c>
      <c r="N2050">
        <f t="shared" si="254"/>
        <v>0</v>
      </c>
      <c r="O2050" s="4">
        <v>202.13</v>
      </c>
      <c r="P2050">
        <f t="shared" si="255"/>
        <v>0.99655866053996489</v>
      </c>
    </row>
    <row r="2051" spans="1:16" x14ac:dyDescent="0.3">
      <c r="A2051">
        <v>14337</v>
      </c>
      <c r="B2051" s="1">
        <f t="shared" si="248"/>
        <v>58167</v>
      </c>
      <c r="C2051">
        <f t="shared" si="249"/>
        <v>14</v>
      </c>
      <c r="D2051" s="2">
        <f t="shared" si="250"/>
        <v>4</v>
      </c>
      <c r="E2051" s="4">
        <v>24.1</v>
      </c>
      <c r="F2051">
        <v>24.1</v>
      </c>
      <c r="G2051">
        <f t="shared" si="251"/>
        <v>19.007000000000001</v>
      </c>
      <c r="H2051">
        <f t="shared" si="252"/>
        <v>1</v>
      </c>
      <c r="I2051">
        <f>Parameters!$B$1*H2051^(1/Parameters!$B$2)</f>
        <v>2.0499999999999998</v>
      </c>
      <c r="J2051" s="4">
        <v>9.2590000000000003</v>
      </c>
      <c r="K2051" s="5">
        <v>60.728000000000002</v>
      </c>
      <c r="L2051">
        <f t="shared" si="253"/>
        <v>1</v>
      </c>
      <c r="M2051">
        <f>Parameters!$B$4/53*(1+Parameters!$C$5*COS(2*PI()*(C2051-1)/53+Parameters!$C$6))</f>
        <v>4716981.1320754718</v>
      </c>
      <c r="N2051">
        <f t="shared" si="254"/>
        <v>0</v>
      </c>
      <c r="O2051" s="4">
        <v>202.12700000000001</v>
      </c>
      <c r="P2051">
        <f t="shared" si="255"/>
        <v>0.99654386968268682</v>
      </c>
    </row>
    <row r="2052" spans="1:16" x14ac:dyDescent="0.3">
      <c r="A2052">
        <v>14344</v>
      </c>
      <c r="B2052" s="1">
        <f t="shared" ref="B2052:B2115" si="256">A2052+43830</f>
        <v>58174</v>
      </c>
      <c r="C2052">
        <f t="shared" ref="C2052:C2115" si="257">WEEKNUM(B2052)</f>
        <v>15</v>
      </c>
      <c r="D2052" s="2">
        <f t="shared" ref="D2052:D2115" si="258">MONTH(B2052)</f>
        <v>4</v>
      </c>
      <c r="E2052" s="4">
        <v>24.1</v>
      </c>
      <c r="F2052">
        <v>24.1</v>
      </c>
      <c r="G2052">
        <f t="shared" ref="G2052:G2115" si="259">F2052-5.093</f>
        <v>19.007000000000001</v>
      </c>
      <c r="H2052">
        <f t="shared" ref="H2052:H2115" si="260">MIN(1,F2052/E2052)</f>
        <v>1</v>
      </c>
      <c r="I2052">
        <f>Parameters!$B$1*H2052^(1/Parameters!$B$2)</f>
        <v>2.0499999999999998</v>
      </c>
      <c r="J2052" s="4">
        <v>9.2590000000000003</v>
      </c>
      <c r="K2052" s="5">
        <v>66.465000000000003</v>
      </c>
      <c r="L2052">
        <f t="shared" ref="L2052:L2115" si="261">MIN(1,K2052/J2052)</f>
        <v>1</v>
      </c>
      <c r="M2052">
        <f>Parameters!$B$4/53*(1+Parameters!$C$5*COS(2*PI()*(C2052-1)/53+Parameters!$C$6))</f>
        <v>4716981.1320754718</v>
      </c>
      <c r="N2052">
        <f t="shared" ref="N2052:N2115" si="262">2*M2052/(J2052*86400*7)*(1-L2052)</f>
        <v>0</v>
      </c>
      <c r="O2052" s="4">
        <v>202.12700000000001</v>
      </c>
      <c r="P2052">
        <f t="shared" ref="P2052:P2115" si="263">O2052/202.828</f>
        <v>0.99654386968268682</v>
      </c>
    </row>
    <row r="2053" spans="1:16" x14ac:dyDescent="0.3">
      <c r="A2053">
        <v>14351</v>
      </c>
      <c r="B2053" s="1">
        <f t="shared" si="256"/>
        <v>58181</v>
      </c>
      <c r="C2053">
        <f t="shared" si="257"/>
        <v>16</v>
      </c>
      <c r="D2053" s="2">
        <f t="shared" si="258"/>
        <v>4</v>
      </c>
      <c r="E2053" s="4">
        <v>24.1</v>
      </c>
      <c r="F2053">
        <v>24.1</v>
      </c>
      <c r="G2053">
        <f t="shared" si="259"/>
        <v>19.007000000000001</v>
      </c>
      <c r="H2053">
        <f t="shared" si="260"/>
        <v>1</v>
      </c>
      <c r="I2053">
        <f>Parameters!$B$1*H2053^(1/Parameters!$B$2)</f>
        <v>2.0499999999999998</v>
      </c>
      <c r="J2053" s="4">
        <v>9.2590000000000003</v>
      </c>
      <c r="K2053" s="5">
        <v>99.974999999999994</v>
      </c>
      <c r="L2053">
        <f t="shared" si="261"/>
        <v>1</v>
      </c>
      <c r="M2053">
        <f>Parameters!$B$4/53*(1+Parameters!$C$5*COS(2*PI()*(C2053-1)/53+Parameters!$C$6))</f>
        <v>4716981.1320754718</v>
      </c>
      <c r="N2053">
        <f t="shared" si="262"/>
        <v>0</v>
      </c>
      <c r="O2053" s="4">
        <v>202.12700000000001</v>
      </c>
      <c r="P2053">
        <f t="shared" si="263"/>
        <v>0.99654386968268682</v>
      </c>
    </row>
    <row r="2054" spans="1:16" x14ac:dyDescent="0.3">
      <c r="A2054">
        <v>14358</v>
      </c>
      <c r="B2054" s="1">
        <f t="shared" si="256"/>
        <v>58188</v>
      </c>
      <c r="C2054">
        <f t="shared" si="257"/>
        <v>17</v>
      </c>
      <c r="D2054" s="2">
        <f t="shared" si="258"/>
        <v>4</v>
      </c>
      <c r="E2054" s="4">
        <v>24.1</v>
      </c>
      <c r="F2054">
        <v>24.1</v>
      </c>
      <c r="G2054">
        <f t="shared" si="259"/>
        <v>19.007000000000001</v>
      </c>
      <c r="H2054">
        <f t="shared" si="260"/>
        <v>1</v>
      </c>
      <c r="I2054">
        <f>Parameters!$B$1*H2054^(1/Parameters!$B$2)</f>
        <v>2.0499999999999998</v>
      </c>
      <c r="J2054" s="4">
        <v>9.2590000000000003</v>
      </c>
      <c r="K2054" s="5">
        <v>72.545000000000002</v>
      </c>
      <c r="L2054">
        <f t="shared" si="261"/>
        <v>1</v>
      </c>
      <c r="M2054">
        <f>Parameters!$B$4/53*(1+Parameters!$C$5*COS(2*PI()*(C2054-1)/53+Parameters!$C$6))</f>
        <v>4716981.1320754718</v>
      </c>
      <c r="N2054">
        <f t="shared" si="262"/>
        <v>0</v>
      </c>
      <c r="O2054" s="4">
        <v>202.12700000000001</v>
      </c>
      <c r="P2054">
        <f t="shared" si="263"/>
        <v>0.99654386968268682</v>
      </c>
    </row>
    <row r="2055" spans="1:16" x14ac:dyDescent="0.3">
      <c r="A2055">
        <v>14365</v>
      </c>
      <c r="B2055" s="1">
        <f t="shared" si="256"/>
        <v>58195</v>
      </c>
      <c r="C2055">
        <f t="shared" si="257"/>
        <v>18</v>
      </c>
      <c r="D2055" s="2">
        <f t="shared" si="258"/>
        <v>4</v>
      </c>
      <c r="E2055" s="4">
        <v>24.1</v>
      </c>
      <c r="F2055">
        <v>24.1</v>
      </c>
      <c r="G2055">
        <f t="shared" si="259"/>
        <v>19.007000000000001</v>
      </c>
      <c r="H2055">
        <f t="shared" si="260"/>
        <v>1</v>
      </c>
      <c r="I2055">
        <f>Parameters!$B$1*H2055^(1/Parameters!$B$2)</f>
        <v>2.0499999999999998</v>
      </c>
      <c r="J2055" s="4">
        <v>9.2590000000000003</v>
      </c>
      <c r="K2055" s="5">
        <v>57.35</v>
      </c>
      <c r="L2055">
        <f t="shared" si="261"/>
        <v>1</v>
      </c>
      <c r="M2055">
        <f>Parameters!$B$4/53*(1+Parameters!$C$5*COS(2*PI()*(C2055-1)/53+Parameters!$C$6))</f>
        <v>4716981.1320754718</v>
      </c>
      <c r="N2055">
        <f t="shared" si="262"/>
        <v>0</v>
      </c>
      <c r="O2055" s="4">
        <v>202.12700000000001</v>
      </c>
      <c r="P2055">
        <f t="shared" si="263"/>
        <v>0.99654386968268682</v>
      </c>
    </row>
    <row r="2056" spans="1:16" x14ac:dyDescent="0.3">
      <c r="A2056">
        <v>14372</v>
      </c>
      <c r="B2056" s="1">
        <f t="shared" si="256"/>
        <v>58202</v>
      </c>
      <c r="C2056">
        <f t="shared" si="257"/>
        <v>19</v>
      </c>
      <c r="D2056" s="2">
        <f t="shared" si="258"/>
        <v>5</v>
      </c>
      <c r="E2056" s="4">
        <v>25.1</v>
      </c>
      <c r="F2056">
        <v>25.1</v>
      </c>
      <c r="G2056">
        <f t="shared" si="259"/>
        <v>20.007000000000001</v>
      </c>
      <c r="H2056">
        <f t="shared" si="260"/>
        <v>1</v>
      </c>
      <c r="I2056">
        <f>Parameters!$B$1*H2056^(1/Parameters!$B$2)</f>
        <v>2.0499999999999998</v>
      </c>
      <c r="J2056" s="4">
        <v>9.2590000000000003</v>
      </c>
      <c r="K2056" s="5">
        <v>38.299999999999997</v>
      </c>
      <c r="L2056">
        <f t="shared" si="261"/>
        <v>1</v>
      </c>
      <c r="M2056">
        <f>Parameters!$B$4/53*(1+Parameters!$C$5*COS(2*PI()*(C2056-1)/53+Parameters!$C$6))</f>
        <v>4716981.1320754718</v>
      </c>
      <c r="N2056">
        <f t="shared" si="262"/>
        <v>0</v>
      </c>
      <c r="O2056" s="4">
        <v>202.08600000000001</v>
      </c>
      <c r="P2056">
        <f t="shared" si="263"/>
        <v>0.99634172796655296</v>
      </c>
    </row>
    <row r="2057" spans="1:16" x14ac:dyDescent="0.3">
      <c r="A2057">
        <v>14379</v>
      </c>
      <c r="B2057" s="1">
        <f t="shared" si="256"/>
        <v>58209</v>
      </c>
      <c r="C2057">
        <f t="shared" si="257"/>
        <v>20</v>
      </c>
      <c r="D2057" s="2">
        <f t="shared" si="258"/>
        <v>5</v>
      </c>
      <c r="E2057" s="4">
        <v>25.1</v>
      </c>
      <c r="F2057">
        <v>25.1</v>
      </c>
      <c r="G2057">
        <f t="shared" si="259"/>
        <v>20.007000000000001</v>
      </c>
      <c r="H2057">
        <f t="shared" si="260"/>
        <v>1</v>
      </c>
      <c r="I2057">
        <f>Parameters!$B$1*H2057^(1/Parameters!$B$2)</f>
        <v>2.0499999999999998</v>
      </c>
      <c r="J2057" s="4">
        <v>9.2590000000000003</v>
      </c>
      <c r="K2057" s="5">
        <v>30.132999999999999</v>
      </c>
      <c r="L2057">
        <f t="shared" si="261"/>
        <v>1</v>
      </c>
      <c r="M2057">
        <f>Parameters!$B$4/53*(1+Parameters!$C$5*COS(2*PI()*(C2057-1)/53+Parameters!$C$6))</f>
        <v>4716981.1320754718</v>
      </c>
      <c r="N2057">
        <f t="shared" si="262"/>
        <v>0</v>
      </c>
      <c r="O2057" s="4">
        <v>202.08600000000001</v>
      </c>
      <c r="P2057">
        <f t="shared" si="263"/>
        <v>0.99634172796655296</v>
      </c>
    </row>
    <row r="2058" spans="1:16" x14ac:dyDescent="0.3">
      <c r="A2058">
        <v>14386</v>
      </c>
      <c r="B2058" s="1">
        <f t="shared" si="256"/>
        <v>58216</v>
      </c>
      <c r="C2058">
        <f t="shared" si="257"/>
        <v>21</v>
      </c>
      <c r="D2058" s="2">
        <f t="shared" si="258"/>
        <v>5</v>
      </c>
      <c r="E2058" s="4">
        <v>25.1</v>
      </c>
      <c r="F2058">
        <v>25.1</v>
      </c>
      <c r="G2058">
        <f t="shared" si="259"/>
        <v>20.007000000000001</v>
      </c>
      <c r="H2058">
        <f t="shared" si="260"/>
        <v>1</v>
      </c>
      <c r="I2058">
        <f>Parameters!$B$1*H2058^(1/Parameters!$B$2)</f>
        <v>2.0499999999999998</v>
      </c>
      <c r="J2058" s="4">
        <v>9.2590000000000003</v>
      </c>
      <c r="K2058" s="5">
        <v>30.423999999999999</v>
      </c>
      <c r="L2058">
        <f t="shared" si="261"/>
        <v>1</v>
      </c>
      <c r="M2058">
        <f>Parameters!$B$4/53*(1+Parameters!$C$5*COS(2*PI()*(C2058-1)/53+Parameters!$C$6))</f>
        <v>4716981.1320754718</v>
      </c>
      <c r="N2058">
        <f t="shared" si="262"/>
        <v>0</v>
      </c>
      <c r="O2058" s="4">
        <v>202.08600000000001</v>
      </c>
      <c r="P2058">
        <f t="shared" si="263"/>
        <v>0.99634172796655296</v>
      </c>
    </row>
    <row r="2059" spans="1:16" x14ac:dyDescent="0.3">
      <c r="A2059">
        <v>14393</v>
      </c>
      <c r="B2059" s="1">
        <f t="shared" si="256"/>
        <v>58223</v>
      </c>
      <c r="C2059">
        <f t="shared" si="257"/>
        <v>22</v>
      </c>
      <c r="D2059" s="2">
        <f t="shared" si="258"/>
        <v>5</v>
      </c>
      <c r="E2059" s="4">
        <v>25.1</v>
      </c>
      <c r="F2059">
        <v>25.1</v>
      </c>
      <c r="G2059">
        <f t="shared" si="259"/>
        <v>20.007000000000001</v>
      </c>
      <c r="H2059">
        <f t="shared" si="260"/>
        <v>1</v>
      </c>
      <c r="I2059">
        <f>Parameters!$B$1*H2059^(1/Parameters!$B$2)</f>
        <v>2.0499999999999998</v>
      </c>
      <c r="J2059" s="4">
        <v>9.2590000000000003</v>
      </c>
      <c r="K2059" s="5">
        <v>22.844000000000001</v>
      </c>
      <c r="L2059">
        <f t="shared" si="261"/>
        <v>1</v>
      </c>
      <c r="M2059">
        <f>Parameters!$B$4/53*(1+Parameters!$C$5*COS(2*PI()*(C2059-1)/53+Parameters!$C$6))</f>
        <v>4716981.1320754718</v>
      </c>
      <c r="N2059">
        <f t="shared" si="262"/>
        <v>0</v>
      </c>
      <c r="O2059" s="4">
        <v>202.08600000000001</v>
      </c>
      <c r="P2059">
        <f t="shared" si="263"/>
        <v>0.99634172796655296</v>
      </c>
    </row>
    <row r="2060" spans="1:16" x14ac:dyDescent="0.3">
      <c r="A2060">
        <v>14400</v>
      </c>
      <c r="B2060" s="1">
        <f t="shared" si="256"/>
        <v>58230</v>
      </c>
      <c r="C2060">
        <f t="shared" si="257"/>
        <v>23</v>
      </c>
      <c r="D2060" s="2">
        <f t="shared" si="258"/>
        <v>6</v>
      </c>
      <c r="E2060" s="4">
        <v>25.3</v>
      </c>
      <c r="F2060">
        <v>25.3</v>
      </c>
      <c r="G2060">
        <f t="shared" si="259"/>
        <v>20.207000000000001</v>
      </c>
      <c r="H2060">
        <f t="shared" si="260"/>
        <v>1</v>
      </c>
      <c r="I2060">
        <f>Parameters!$B$1*H2060^(1/Parameters!$B$2)</f>
        <v>2.0499999999999998</v>
      </c>
      <c r="J2060" s="4">
        <v>9.2590000000000003</v>
      </c>
      <c r="K2060" s="5">
        <v>19.027000000000001</v>
      </c>
      <c r="L2060">
        <f t="shared" si="261"/>
        <v>1</v>
      </c>
      <c r="M2060">
        <f>Parameters!$B$4/53*(1+Parameters!$C$5*COS(2*PI()*(C2060-1)/53+Parameters!$C$6))</f>
        <v>4716981.1320754718</v>
      </c>
      <c r="N2060">
        <f t="shared" si="262"/>
        <v>0</v>
      </c>
      <c r="O2060" s="4">
        <v>202.07</v>
      </c>
      <c r="P2060">
        <f t="shared" si="263"/>
        <v>0.99626284339440307</v>
      </c>
    </row>
    <row r="2061" spans="1:16" x14ac:dyDescent="0.3">
      <c r="A2061">
        <v>14407</v>
      </c>
      <c r="B2061" s="1">
        <f t="shared" si="256"/>
        <v>58237</v>
      </c>
      <c r="C2061">
        <f t="shared" si="257"/>
        <v>24</v>
      </c>
      <c r="D2061" s="2">
        <f t="shared" si="258"/>
        <v>6</v>
      </c>
      <c r="E2061" s="4">
        <v>25.3</v>
      </c>
      <c r="F2061">
        <v>25.3</v>
      </c>
      <c r="G2061">
        <f t="shared" si="259"/>
        <v>20.207000000000001</v>
      </c>
      <c r="H2061">
        <f t="shared" si="260"/>
        <v>1</v>
      </c>
      <c r="I2061">
        <f>Parameters!$B$1*H2061^(1/Parameters!$B$2)</f>
        <v>2.0499999999999998</v>
      </c>
      <c r="J2061" s="4">
        <v>9.2590000000000003</v>
      </c>
      <c r="K2061" s="5">
        <v>12.276999999999999</v>
      </c>
      <c r="L2061">
        <f t="shared" si="261"/>
        <v>1</v>
      </c>
      <c r="M2061">
        <f>Parameters!$B$4/53*(1+Parameters!$C$5*COS(2*PI()*(C2061-1)/53+Parameters!$C$6))</f>
        <v>4716981.1320754718</v>
      </c>
      <c r="N2061">
        <f t="shared" si="262"/>
        <v>0</v>
      </c>
      <c r="O2061" s="4">
        <v>202.07</v>
      </c>
      <c r="P2061">
        <f t="shared" si="263"/>
        <v>0.99626284339440307</v>
      </c>
    </row>
    <row r="2062" spans="1:16" x14ac:dyDescent="0.3">
      <c r="A2062">
        <v>14414</v>
      </c>
      <c r="B2062" s="1">
        <f t="shared" si="256"/>
        <v>58244</v>
      </c>
      <c r="C2062">
        <f t="shared" si="257"/>
        <v>25</v>
      </c>
      <c r="D2062" s="2">
        <f t="shared" si="258"/>
        <v>6</v>
      </c>
      <c r="E2062" s="4">
        <v>25.3</v>
      </c>
      <c r="F2062">
        <v>25.390999999999998</v>
      </c>
      <c r="G2062">
        <f t="shared" si="259"/>
        <v>20.297999999999998</v>
      </c>
      <c r="H2062">
        <f t="shared" si="260"/>
        <v>1</v>
      </c>
      <c r="I2062">
        <f>Parameters!$B$1*H2062^(1/Parameters!$B$2)</f>
        <v>2.0499999999999998</v>
      </c>
      <c r="J2062" s="4">
        <v>9.2590000000000003</v>
      </c>
      <c r="K2062" s="5">
        <v>9.093</v>
      </c>
      <c r="L2062">
        <f t="shared" si="261"/>
        <v>0.98207149800194404</v>
      </c>
      <c r="M2062">
        <f>Parameters!$B$4/53*(1+Parameters!$C$5*COS(2*PI()*(C2062-1)/53+Parameters!$C$6))</f>
        <v>4716981.1320754718</v>
      </c>
      <c r="N2062">
        <f t="shared" si="262"/>
        <v>3.0203847726024663E-2</v>
      </c>
      <c r="O2062" s="4">
        <v>200.94499999999999</v>
      </c>
      <c r="P2062">
        <f t="shared" si="263"/>
        <v>0.99071627191512013</v>
      </c>
    </row>
    <row r="2063" spans="1:16" x14ac:dyDescent="0.3">
      <c r="A2063">
        <v>14421</v>
      </c>
      <c r="B2063" s="1">
        <f t="shared" si="256"/>
        <v>58251</v>
      </c>
      <c r="C2063">
        <f t="shared" si="257"/>
        <v>26</v>
      </c>
      <c r="D2063" s="2">
        <f t="shared" si="258"/>
        <v>6</v>
      </c>
      <c r="E2063" s="4">
        <v>25.3</v>
      </c>
      <c r="F2063">
        <v>25.3</v>
      </c>
      <c r="G2063">
        <f t="shared" si="259"/>
        <v>20.207000000000001</v>
      </c>
      <c r="H2063">
        <f t="shared" si="260"/>
        <v>1</v>
      </c>
      <c r="I2063">
        <f>Parameters!$B$1*H2063^(1/Parameters!$B$2)</f>
        <v>2.0499999999999998</v>
      </c>
      <c r="J2063" s="4">
        <v>9.2590000000000003</v>
      </c>
      <c r="K2063" s="5">
        <v>11.141</v>
      </c>
      <c r="L2063">
        <f t="shared" si="261"/>
        <v>1</v>
      </c>
      <c r="M2063">
        <f>Parameters!$B$4/53*(1+Parameters!$C$5*COS(2*PI()*(C2063-1)/53+Parameters!$C$6))</f>
        <v>4716981.1320754718</v>
      </c>
      <c r="N2063">
        <f t="shared" si="262"/>
        <v>0</v>
      </c>
      <c r="O2063" s="4">
        <v>202.07</v>
      </c>
      <c r="P2063">
        <f t="shared" si="263"/>
        <v>0.99626284339440307</v>
      </c>
    </row>
    <row r="2064" spans="1:16" x14ac:dyDescent="0.3">
      <c r="A2064">
        <v>14428</v>
      </c>
      <c r="B2064" s="1">
        <f t="shared" si="256"/>
        <v>58258</v>
      </c>
      <c r="C2064">
        <f t="shared" si="257"/>
        <v>27</v>
      </c>
      <c r="D2064" s="2">
        <f t="shared" si="258"/>
        <v>7</v>
      </c>
      <c r="E2064" s="4">
        <v>26</v>
      </c>
      <c r="F2064">
        <v>26.091000000000001</v>
      </c>
      <c r="G2064">
        <f t="shared" si="259"/>
        <v>20.998000000000001</v>
      </c>
      <c r="H2064">
        <f t="shared" si="260"/>
        <v>1</v>
      </c>
      <c r="I2064">
        <f>Parameters!$B$1*H2064^(1/Parameters!$B$2)</f>
        <v>2.0499999999999998</v>
      </c>
      <c r="J2064" s="4">
        <v>9.2590000000000003</v>
      </c>
      <c r="K2064" s="5">
        <v>9.1110000000000007</v>
      </c>
      <c r="L2064">
        <f t="shared" si="261"/>
        <v>0.98401555243546823</v>
      </c>
      <c r="M2064">
        <f>Parameters!$B$4/53*(1+Parameters!$C$5*COS(2*PI()*(C2064-1)/53+Parameters!$C$6))</f>
        <v>4716981.1320754718</v>
      </c>
      <c r="N2064">
        <f t="shared" si="262"/>
        <v>2.6928731707539979E-2</v>
      </c>
      <c r="O2064" s="4">
        <v>200.69800000000001</v>
      </c>
      <c r="P2064">
        <f t="shared" si="263"/>
        <v>0.98949849133255763</v>
      </c>
    </row>
    <row r="2065" spans="1:16" x14ac:dyDescent="0.3">
      <c r="A2065">
        <v>14435</v>
      </c>
      <c r="B2065" s="1">
        <f t="shared" si="256"/>
        <v>58265</v>
      </c>
      <c r="C2065">
        <f t="shared" si="257"/>
        <v>28</v>
      </c>
      <c r="D2065" s="2">
        <f t="shared" si="258"/>
        <v>7</v>
      </c>
      <c r="E2065" s="4">
        <v>26</v>
      </c>
      <c r="F2065">
        <v>26</v>
      </c>
      <c r="G2065">
        <f t="shared" si="259"/>
        <v>20.907</v>
      </c>
      <c r="H2065">
        <f t="shared" si="260"/>
        <v>1</v>
      </c>
      <c r="I2065">
        <f>Parameters!$B$1*H2065^(1/Parameters!$B$2)</f>
        <v>2.0499999999999998</v>
      </c>
      <c r="J2065" s="4">
        <v>9.2590000000000003</v>
      </c>
      <c r="K2065" s="5">
        <v>11.439</v>
      </c>
      <c r="L2065">
        <f t="shared" si="261"/>
        <v>1</v>
      </c>
      <c r="M2065">
        <f>Parameters!$B$4/53*(1+Parameters!$C$5*COS(2*PI()*(C2065-1)/53+Parameters!$C$6))</f>
        <v>4716981.1320754718</v>
      </c>
      <c r="N2065">
        <f t="shared" si="262"/>
        <v>0</v>
      </c>
      <c r="O2065" s="4">
        <v>202.05</v>
      </c>
      <c r="P2065">
        <f t="shared" si="263"/>
        <v>0.99616423767921591</v>
      </c>
    </row>
    <row r="2066" spans="1:16" x14ac:dyDescent="0.3">
      <c r="A2066">
        <v>14442</v>
      </c>
      <c r="B2066" s="1">
        <f t="shared" si="256"/>
        <v>58272</v>
      </c>
      <c r="C2066">
        <f t="shared" si="257"/>
        <v>29</v>
      </c>
      <c r="D2066" s="2">
        <f t="shared" si="258"/>
        <v>7</v>
      </c>
      <c r="E2066" s="4">
        <v>26</v>
      </c>
      <c r="F2066">
        <v>26.091000000000001</v>
      </c>
      <c r="G2066">
        <f t="shared" si="259"/>
        <v>20.998000000000001</v>
      </c>
      <c r="H2066">
        <f t="shared" si="260"/>
        <v>1</v>
      </c>
      <c r="I2066">
        <f>Parameters!$B$1*H2066^(1/Parameters!$B$2)</f>
        <v>2.0499999999999998</v>
      </c>
      <c r="J2066" s="4">
        <v>9.2590000000000003</v>
      </c>
      <c r="K2066" s="5">
        <v>9.1820000000000004</v>
      </c>
      <c r="L2066">
        <f t="shared" si="261"/>
        <v>0.99168376714548012</v>
      </c>
      <c r="M2066">
        <f>Parameters!$B$4/53*(1+Parameters!$C$5*COS(2*PI()*(C2066-1)/53+Parameters!$C$6))</f>
        <v>4716981.1320754718</v>
      </c>
      <c r="N2066">
        <f t="shared" si="262"/>
        <v>1.4010218523517375E-2</v>
      </c>
      <c r="O2066" s="4">
        <v>199.291</v>
      </c>
      <c r="P2066">
        <f t="shared" si="263"/>
        <v>0.98256157926913446</v>
      </c>
    </row>
    <row r="2067" spans="1:16" x14ac:dyDescent="0.3">
      <c r="A2067">
        <v>14449</v>
      </c>
      <c r="B2067" s="1">
        <f t="shared" si="256"/>
        <v>58279</v>
      </c>
      <c r="C2067">
        <f t="shared" si="257"/>
        <v>30</v>
      </c>
      <c r="D2067" s="2">
        <f t="shared" si="258"/>
        <v>7</v>
      </c>
      <c r="E2067" s="4">
        <v>26</v>
      </c>
      <c r="F2067">
        <v>26.091000000000001</v>
      </c>
      <c r="G2067">
        <f t="shared" si="259"/>
        <v>20.998000000000001</v>
      </c>
      <c r="H2067">
        <f t="shared" si="260"/>
        <v>1</v>
      </c>
      <c r="I2067">
        <f>Parameters!$B$1*H2067^(1/Parameters!$B$2)</f>
        <v>2.0499999999999998</v>
      </c>
      <c r="J2067" s="4">
        <v>9.2590000000000003</v>
      </c>
      <c r="K2067" s="5">
        <v>9.1920000000000002</v>
      </c>
      <c r="L2067">
        <f t="shared" si="261"/>
        <v>0.99276379738632681</v>
      </c>
      <c r="M2067">
        <f>Parameters!$B$4/53*(1+Parameters!$C$5*COS(2*PI()*(C2067-1)/53+Parameters!$C$6))</f>
        <v>4716981.1320754718</v>
      </c>
      <c r="N2067">
        <f t="shared" si="262"/>
        <v>1.219070962435936E-2</v>
      </c>
      <c r="O2067" s="4">
        <v>195.39599999999999</v>
      </c>
      <c r="P2067">
        <f t="shared" si="263"/>
        <v>0.96335811623641698</v>
      </c>
    </row>
    <row r="2068" spans="1:16" x14ac:dyDescent="0.3">
      <c r="A2068">
        <v>14456</v>
      </c>
      <c r="B2068" s="1">
        <f t="shared" si="256"/>
        <v>58286</v>
      </c>
      <c r="C2068">
        <f t="shared" si="257"/>
        <v>31</v>
      </c>
      <c r="D2068" s="2">
        <f t="shared" si="258"/>
        <v>7</v>
      </c>
      <c r="E2068" s="4">
        <v>26</v>
      </c>
      <c r="F2068">
        <v>26.091000000000001</v>
      </c>
      <c r="G2068">
        <f t="shared" si="259"/>
        <v>20.998000000000001</v>
      </c>
      <c r="H2068">
        <f t="shared" si="260"/>
        <v>1</v>
      </c>
      <c r="I2068">
        <f>Parameters!$B$1*H2068^(1/Parameters!$B$2)</f>
        <v>2.0499999999999998</v>
      </c>
      <c r="J2068" s="4">
        <v>9.2590000000000003</v>
      </c>
      <c r="K2068" s="5">
        <v>9.1869999999999994</v>
      </c>
      <c r="L2068">
        <f t="shared" si="261"/>
        <v>0.99222378226590335</v>
      </c>
      <c r="M2068">
        <f>Parameters!$B$4/53*(1+Parameters!$C$5*COS(2*PI()*(C2068-1)/53+Parameters!$C$6))</f>
        <v>4716981.1320754718</v>
      </c>
      <c r="N2068">
        <f t="shared" si="262"/>
        <v>1.3100464073938554E-2</v>
      </c>
      <c r="O2068" s="4">
        <v>192.691</v>
      </c>
      <c r="P2068">
        <f t="shared" si="263"/>
        <v>0.9500216932573412</v>
      </c>
    </row>
    <row r="2069" spans="1:16" x14ac:dyDescent="0.3">
      <c r="A2069">
        <v>14463</v>
      </c>
      <c r="B2069" s="1">
        <f t="shared" si="256"/>
        <v>58293</v>
      </c>
      <c r="C2069">
        <f t="shared" si="257"/>
        <v>32</v>
      </c>
      <c r="D2069" s="2">
        <f t="shared" si="258"/>
        <v>8</v>
      </c>
      <c r="E2069" s="4">
        <v>26.4</v>
      </c>
      <c r="F2069">
        <v>26.491</v>
      </c>
      <c r="G2069">
        <f t="shared" si="259"/>
        <v>21.398</v>
      </c>
      <c r="H2069">
        <f t="shared" si="260"/>
        <v>1</v>
      </c>
      <c r="I2069">
        <f>Parameters!$B$1*H2069^(1/Parameters!$B$2)</f>
        <v>2.0499999999999998</v>
      </c>
      <c r="J2069" s="4">
        <v>9.2590000000000003</v>
      </c>
      <c r="K2069" s="5">
        <v>9.1839999999999993</v>
      </c>
      <c r="L2069">
        <f t="shared" si="261"/>
        <v>0.9918997731936493</v>
      </c>
      <c r="M2069">
        <f>Parameters!$B$4/53*(1+Parameters!$C$5*COS(2*PI()*(C2069-1)/53+Parameters!$C$6))</f>
        <v>4716981.1320754718</v>
      </c>
      <c r="N2069">
        <f t="shared" si="262"/>
        <v>1.3646316743686033E-2</v>
      </c>
      <c r="O2069" s="4">
        <v>191.00700000000001</v>
      </c>
      <c r="P2069">
        <f t="shared" si="263"/>
        <v>0.94171909203857451</v>
      </c>
    </row>
    <row r="2070" spans="1:16" x14ac:dyDescent="0.3">
      <c r="A2070">
        <v>14470</v>
      </c>
      <c r="B2070" s="1">
        <f t="shared" si="256"/>
        <v>58300</v>
      </c>
      <c r="C2070">
        <f t="shared" si="257"/>
        <v>33</v>
      </c>
      <c r="D2070" s="2">
        <f t="shared" si="258"/>
        <v>8</v>
      </c>
      <c r="E2070" s="4">
        <v>26.4</v>
      </c>
      <c r="F2070">
        <v>26.614000000000001</v>
      </c>
      <c r="G2070">
        <f t="shared" si="259"/>
        <v>21.521000000000001</v>
      </c>
      <c r="H2070">
        <f t="shared" si="260"/>
        <v>1</v>
      </c>
      <c r="I2070">
        <f>Parameters!$B$1*H2070^(1/Parameters!$B$2)</f>
        <v>2.0499999999999998</v>
      </c>
      <c r="J2070" s="4">
        <v>9.2590000000000003</v>
      </c>
      <c r="K2070" s="5">
        <v>9.1639999999999997</v>
      </c>
      <c r="L2070">
        <f t="shared" si="261"/>
        <v>0.98973971271195582</v>
      </c>
      <c r="M2070">
        <f>Parameters!$B$4/53*(1+Parameters!$C$5*COS(2*PI()*(C2070-1)/53+Parameters!$C$6))</f>
        <v>4716981.1320754718</v>
      </c>
      <c r="N2070">
        <f t="shared" si="262"/>
        <v>1.7285334542002248E-2</v>
      </c>
      <c r="O2070" s="4">
        <v>191.56399999999999</v>
      </c>
      <c r="P2070">
        <f t="shared" si="263"/>
        <v>0.94446526120653951</v>
      </c>
    </row>
    <row r="2071" spans="1:16" x14ac:dyDescent="0.3">
      <c r="A2071">
        <v>14477</v>
      </c>
      <c r="B2071" s="1">
        <f t="shared" si="256"/>
        <v>58307</v>
      </c>
      <c r="C2071">
        <f t="shared" si="257"/>
        <v>34</v>
      </c>
      <c r="D2071" s="2">
        <f t="shared" si="258"/>
        <v>8</v>
      </c>
      <c r="E2071" s="4">
        <v>26.4</v>
      </c>
      <c r="F2071">
        <v>26.491</v>
      </c>
      <c r="G2071">
        <f t="shared" si="259"/>
        <v>21.398</v>
      </c>
      <c r="H2071">
        <f t="shared" si="260"/>
        <v>1</v>
      </c>
      <c r="I2071">
        <f>Parameters!$B$1*H2071^(1/Parameters!$B$2)</f>
        <v>2.0499999999999998</v>
      </c>
      <c r="J2071" s="4">
        <v>9.2590000000000003</v>
      </c>
      <c r="K2071" s="5">
        <v>9.2010000000000005</v>
      </c>
      <c r="L2071">
        <f t="shared" si="261"/>
        <v>0.99373582460308896</v>
      </c>
      <c r="M2071">
        <f>Parameters!$B$4/53*(1+Parameters!$C$5*COS(2*PI()*(C2071-1)/53+Parameters!$C$6))</f>
        <v>4716981.1320754718</v>
      </c>
      <c r="N2071">
        <f t="shared" si="262"/>
        <v>1.0553151615116925E-2</v>
      </c>
      <c r="O2071" s="4">
        <v>185.16</v>
      </c>
      <c r="P2071">
        <f t="shared" si="263"/>
        <v>0.91289171120358137</v>
      </c>
    </row>
    <row r="2072" spans="1:16" x14ac:dyDescent="0.3">
      <c r="A2072">
        <v>14484</v>
      </c>
      <c r="B2072" s="1">
        <f t="shared" si="256"/>
        <v>58314</v>
      </c>
      <c r="C2072">
        <f t="shared" si="257"/>
        <v>35</v>
      </c>
      <c r="D2072" s="2">
        <f t="shared" si="258"/>
        <v>8</v>
      </c>
      <c r="E2072" s="4">
        <v>26.4</v>
      </c>
      <c r="F2072">
        <v>26.491</v>
      </c>
      <c r="G2072">
        <f t="shared" si="259"/>
        <v>21.398</v>
      </c>
      <c r="H2072">
        <f t="shared" si="260"/>
        <v>1</v>
      </c>
      <c r="I2072">
        <f>Parameters!$B$1*H2072^(1/Parameters!$B$2)</f>
        <v>2.0499999999999998</v>
      </c>
      <c r="J2072" s="4">
        <v>9.2590000000000003</v>
      </c>
      <c r="K2072" s="5">
        <v>9.2129999999999992</v>
      </c>
      <c r="L2072">
        <f t="shared" si="261"/>
        <v>0.99503186089210482</v>
      </c>
      <c r="M2072">
        <f>Parameters!$B$4/53*(1+Parameters!$C$5*COS(2*PI()*(C2072-1)/53+Parameters!$C$6))</f>
        <v>4716981.1320754718</v>
      </c>
      <c r="N2072">
        <f t="shared" si="262"/>
        <v>8.3697409361275718E-3</v>
      </c>
      <c r="O2072" s="4">
        <v>176.09700000000001</v>
      </c>
      <c r="P2072">
        <f t="shared" si="263"/>
        <v>0.86820853136647802</v>
      </c>
    </row>
    <row r="2073" spans="1:16" x14ac:dyDescent="0.3">
      <c r="A2073">
        <v>14491</v>
      </c>
      <c r="B2073" s="1">
        <f t="shared" si="256"/>
        <v>58321</v>
      </c>
      <c r="C2073">
        <f t="shared" si="257"/>
        <v>36</v>
      </c>
      <c r="D2073" s="2">
        <f t="shared" si="258"/>
        <v>9</v>
      </c>
      <c r="E2073" s="4">
        <v>25</v>
      </c>
      <c r="F2073">
        <v>25.091000000000001</v>
      </c>
      <c r="G2073">
        <f t="shared" si="259"/>
        <v>19.998000000000001</v>
      </c>
      <c r="H2073">
        <f t="shared" si="260"/>
        <v>1</v>
      </c>
      <c r="I2073">
        <f>Parameters!$B$1*H2073^(1/Parameters!$B$2)</f>
        <v>2.0499999999999998</v>
      </c>
      <c r="J2073" s="4">
        <v>9.2590000000000003</v>
      </c>
      <c r="K2073" s="5">
        <v>6.9029999999999996</v>
      </c>
      <c r="L2073">
        <f t="shared" si="261"/>
        <v>0.74554487525650714</v>
      </c>
      <c r="M2073">
        <f>Parameters!$B$4/53*(1+Parameters!$C$5*COS(2*PI()*(C2073-1)/53+Parameters!$C$6))</f>
        <v>4716981.1320754718</v>
      </c>
      <c r="N2073">
        <f t="shared" si="262"/>
        <v>0.42867629664165102</v>
      </c>
      <c r="O2073" s="4">
        <v>167.74700000000001</v>
      </c>
      <c r="P2073">
        <f t="shared" si="263"/>
        <v>0.82704064527580023</v>
      </c>
    </row>
    <row r="2074" spans="1:16" x14ac:dyDescent="0.3">
      <c r="A2074">
        <v>14498</v>
      </c>
      <c r="B2074" s="1">
        <f t="shared" si="256"/>
        <v>58328</v>
      </c>
      <c r="C2074">
        <f t="shared" si="257"/>
        <v>37</v>
      </c>
      <c r="D2074" s="2">
        <f t="shared" si="258"/>
        <v>9</v>
      </c>
      <c r="E2074" s="4">
        <v>25</v>
      </c>
      <c r="F2074">
        <v>25.091000000000001</v>
      </c>
      <c r="G2074">
        <f t="shared" si="259"/>
        <v>19.998000000000001</v>
      </c>
      <c r="H2074">
        <f t="shared" si="260"/>
        <v>1</v>
      </c>
      <c r="I2074">
        <f>Parameters!$B$1*H2074^(1/Parameters!$B$2)</f>
        <v>2.0499999999999998</v>
      </c>
      <c r="J2074" s="4">
        <v>9.2590000000000003</v>
      </c>
      <c r="K2074" s="5">
        <v>6.9059999999999997</v>
      </c>
      <c r="L2074">
        <f t="shared" si="261"/>
        <v>0.74586888432876119</v>
      </c>
      <c r="M2074">
        <f>Parameters!$B$4/53*(1+Parameters!$C$5*COS(2*PI()*(C2074-1)/53+Parameters!$C$6))</f>
        <v>4716981.1320754718</v>
      </c>
      <c r="N2074">
        <f t="shared" si="262"/>
        <v>0.42813044397190358</v>
      </c>
      <c r="O2074" s="4">
        <v>158.67599999999999</v>
      </c>
      <c r="P2074">
        <f t="shared" si="263"/>
        <v>0.78231802315262189</v>
      </c>
    </row>
    <row r="2075" spans="1:16" x14ac:dyDescent="0.3">
      <c r="A2075">
        <v>14505</v>
      </c>
      <c r="B2075" s="1">
        <f t="shared" si="256"/>
        <v>58335</v>
      </c>
      <c r="C2075">
        <f t="shared" si="257"/>
        <v>38</v>
      </c>
      <c r="D2075" s="2">
        <f t="shared" si="258"/>
        <v>9</v>
      </c>
      <c r="E2075" s="4">
        <v>25</v>
      </c>
      <c r="F2075">
        <v>25.091000000000001</v>
      </c>
      <c r="G2075">
        <f t="shared" si="259"/>
        <v>19.998000000000001</v>
      </c>
      <c r="H2075">
        <f t="shared" si="260"/>
        <v>1</v>
      </c>
      <c r="I2075">
        <f>Parameters!$B$1*H2075^(1/Parameters!$B$2)</f>
        <v>2.0499999999999998</v>
      </c>
      <c r="J2075" s="4">
        <v>9.2590000000000003</v>
      </c>
      <c r="K2075" s="5">
        <v>6.9059999999999997</v>
      </c>
      <c r="L2075">
        <f t="shared" si="261"/>
        <v>0.74586888432876119</v>
      </c>
      <c r="M2075">
        <f>Parameters!$B$4/53*(1+Parameters!$C$5*COS(2*PI()*(C2075-1)/53+Parameters!$C$6))</f>
        <v>4716981.1320754718</v>
      </c>
      <c r="N2075">
        <f t="shared" si="262"/>
        <v>0.42813044397190358</v>
      </c>
      <c r="O2075" s="4">
        <v>149.66499999999999</v>
      </c>
      <c r="P2075">
        <f t="shared" si="263"/>
        <v>0.73789121817500536</v>
      </c>
    </row>
    <row r="2076" spans="1:16" x14ac:dyDescent="0.3">
      <c r="A2076">
        <v>14512</v>
      </c>
      <c r="B2076" s="1">
        <f t="shared" si="256"/>
        <v>58342</v>
      </c>
      <c r="C2076">
        <f t="shared" si="257"/>
        <v>39</v>
      </c>
      <c r="D2076" s="2">
        <f t="shared" si="258"/>
        <v>9</v>
      </c>
      <c r="E2076" s="4">
        <v>25</v>
      </c>
      <c r="F2076">
        <v>25.091000000000001</v>
      </c>
      <c r="G2076">
        <f t="shared" si="259"/>
        <v>19.998000000000001</v>
      </c>
      <c r="H2076">
        <f t="shared" si="260"/>
        <v>1</v>
      </c>
      <c r="I2076">
        <f>Parameters!$B$1*H2076^(1/Parameters!$B$2)</f>
        <v>2.0499999999999998</v>
      </c>
      <c r="J2076" s="4">
        <v>9.2590000000000003</v>
      </c>
      <c r="K2076" s="5">
        <v>6.9080000000000004</v>
      </c>
      <c r="L2076">
        <f t="shared" si="261"/>
        <v>0.7460848903769306</v>
      </c>
      <c r="M2076">
        <f>Parameters!$B$4/53*(1+Parameters!$C$5*COS(2*PI()*(C2076-1)/53+Parameters!$C$6))</f>
        <v>4716981.1320754718</v>
      </c>
      <c r="N2076">
        <f t="shared" si="262"/>
        <v>0.42776654219207183</v>
      </c>
      <c r="O2076" s="4">
        <v>140.43</v>
      </c>
      <c r="P2076">
        <f t="shared" si="263"/>
        <v>0.69236002918729167</v>
      </c>
    </row>
    <row r="2077" spans="1:16" x14ac:dyDescent="0.3">
      <c r="A2077">
        <v>14519</v>
      </c>
      <c r="B2077" s="1">
        <f t="shared" si="256"/>
        <v>58349</v>
      </c>
      <c r="C2077">
        <f t="shared" si="257"/>
        <v>40</v>
      </c>
      <c r="D2077" s="2">
        <f t="shared" si="258"/>
        <v>10</v>
      </c>
      <c r="E2077" s="4">
        <v>24.3</v>
      </c>
      <c r="F2077">
        <v>24.390999999999998</v>
      </c>
      <c r="G2077">
        <f t="shared" si="259"/>
        <v>19.297999999999998</v>
      </c>
      <c r="H2077">
        <f t="shared" si="260"/>
        <v>1</v>
      </c>
      <c r="I2077">
        <f>Parameters!$B$1*H2077^(1/Parameters!$B$2)</f>
        <v>2.0499999999999998</v>
      </c>
      <c r="J2077" s="4">
        <v>9.2590000000000003</v>
      </c>
      <c r="K2077" s="5">
        <v>6.8970000000000002</v>
      </c>
      <c r="L2077">
        <f t="shared" si="261"/>
        <v>0.74489685711199916</v>
      </c>
      <c r="M2077">
        <f>Parameters!$B$4/53*(1+Parameters!$C$5*COS(2*PI()*(C2077-1)/53+Parameters!$C$6))</f>
        <v>4716981.1320754718</v>
      </c>
      <c r="N2077">
        <f t="shared" si="262"/>
        <v>0.42976800198114579</v>
      </c>
      <c r="O2077" s="4">
        <v>131.239</v>
      </c>
      <c r="P2077">
        <f t="shared" si="263"/>
        <v>0.64704577277298991</v>
      </c>
    </row>
    <row r="2078" spans="1:16" x14ac:dyDescent="0.3">
      <c r="A2078">
        <v>14526</v>
      </c>
      <c r="B2078" s="1">
        <f t="shared" si="256"/>
        <v>58356</v>
      </c>
      <c r="C2078">
        <f t="shared" si="257"/>
        <v>41</v>
      </c>
      <c r="D2078" s="2">
        <f t="shared" si="258"/>
        <v>10</v>
      </c>
      <c r="E2078" s="4">
        <v>24.3</v>
      </c>
      <c r="F2078">
        <v>24.1</v>
      </c>
      <c r="G2078">
        <f t="shared" si="259"/>
        <v>19.007000000000001</v>
      </c>
      <c r="H2078">
        <f t="shared" si="260"/>
        <v>0.99176954732510292</v>
      </c>
      <c r="I2078">
        <f>Parameters!$B$1*H2078^(1/Parameters!$B$2)</f>
        <v>2.0927962026059324</v>
      </c>
      <c r="J2078" s="4">
        <v>9.2590000000000003</v>
      </c>
      <c r="K2078" s="5">
        <v>5.6260000000000003</v>
      </c>
      <c r="L2078">
        <f t="shared" si="261"/>
        <v>0.60762501350037801</v>
      </c>
      <c r="M2078">
        <f>Parameters!$B$4/53*(1+Parameters!$C$5*COS(2*PI()*(C2078-1)/53+Parameters!$C$6))</f>
        <v>4716981.1320754718</v>
      </c>
      <c r="N2078">
        <f t="shared" si="262"/>
        <v>0.66102758306414178</v>
      </c>
      <c r="O2078" s="4">
        <v>124.482</v>
      </c>
      <c r="P2078">
        <f t="shared" si="263"/>
        <v>0.61373183189697678</v>
      </c>
    </row>
    <row r="2079" spans="1:16" x14ac:dyDescent="0.3">
      <c r="A2079">
        <v>14533</v>
      </c>
      <c r="B2079" s="1">
        <f t="shared" si="256"/>
        <v>58363</v>
      </c>
      <c r="C2079">
        <f t="shared" si="257"/>
        <v>42</v>
      </c>
      <c r="D2079" s="2">
        <f t="shared" si="258"/>
        <v>10</v>
      </c>
      <c r="E2079" s="4">
        <v>24.3</v>
      </c>
      <c r="F2079">
        <v>24.1</v>
      </c>
      <c r="G2079">
        <f t="shared" si="259"/>
        <v>19.007000000000001</v>
      </c>
      <c r="H2079">
        <f t="shared" si="260"/>
        <v>0.99176954732510292</v>
      </c>
      <c r="I2079">
        <f>Parameters!$B$1*H2079^(1/Parameters!$B$2)</f>
        <v>2.0927962026059324</v>
      </c>
      <c r="J2079" s="4">
        <v>9.2590000000000003</v>
      </c>
      <c r="K2079" s="5">
        <v>4.5839999999999996</v>
      </c>
      <c r="L2079">
        <f t="shared" si="261"/>
        <v>0.49508586240414726</v>
      </c>
      <c r="M2079">
        <f>Parameters!$B$4/53*(1+Parameters!$C$5*COS(2*PI()*(C2079-1)/53+Parameters!$C$6))</f>
        <v>4716981.1320754718</v>
      </c>
      <c r="N2079">
        <f t="shared" si="262"/>
        <v>0.85062041035641711</v>
      </c>
      <c r="O2079" s="4">
        <v>120.34099999999999</v>
      </c>
      <c r="P2079">
        <f t="shared" si="263"/>
        <v>0.59331551856745612</v>
      </c>
    </row>
    <row r="2080" spans="1:16" x14ac:dyDescent="0.3">
      <c r="A2080">
        <v>14540</v>
      </c>
      <c r="B2080" s="1">
        <f t="shared" si="256"/>
        <v>58370</v>
      </c>
      <c r="C2080">
        <f t="shared" si="257"/>
        <v>43</v>
      </c>
      <c r="D2080" s="2">
        <f t="shared" si="258"/>
        <v>10</v>
      </c>
      <c r="E2080" s="4">
        <v>24.3</v>
      </c>
      <c r="F2080">
        <v>24.1</v>
      </c>
      <c r="G2080">
        <f t="shared" si="259"/>
        <v>19.007000000000001</v>
      </c>
      <c r="H2080">
        <f t="shared" si="260"/>
        <v>0.99176954732510292</v>
      </c>
      <c r="I2080">
        <f>Parameters!$B$1*H2080^(1/Parameters!$B$2)</f>
        <v>2.0927962026059324</v>
      </c>
      <c r="J2080" s="4">
        <v>9.2590000000000003</v>
      </c>
      <c r="K2080" s="5">
        <v>4.569</v>
      </c>
      <c r="L2080">
        <f t="shared" si="261"/>
        <v>0.49346581704287718</v>
      </c>
      <c r="M2080">
        <f>Parameters!$B$4/53*(1+Parameters!$C$5*COS(2*PI()*(C2080-1)/53+Parameters!$C$6))</f>
        <v>4716981.1320754718</v>
      </c>
      <c r="N2080">
        <f t="shared" si="262"/>
        <v>0.85334967370515413</v>
      </c>
      <c r="O2080" s="4">
        <v>119.88800000000001</v>
      </c>
      <c r="P2080">
        <f t="shared" si="263"/>
        <v>0.59108209911846488</v>
      </c>
    </row>
    <row r="2081" spans="1:16" x14ac:dyDescent="0.3">
      <c r="A2081">
        <v>14547</v>
      </c>
      <c r="B2081" s="1">
        <f t="shared" si="256"/>
        <v>58377</v>
      </c>
      <c r="C2081">
        <f t="shared" si="257"/>
        <v>44</v>
      </c>
      <c r="D2081" s="2">
        <f t="shared" si="258"/>
        <v>10</v>
      </c>
      <c r="E2081" s="4">
        <v>24.3</v>
      </c>
      <c r="F2081">
        <v>24.1</v>
      </c>
      <c r="G2081">
        <f t="shared" si="259"/>
        <v>19.007000000000001</v>
      </c>
      <c r="H2081">
        <f t="shared" si="260"/>
        <v>0.99176954732510292</v>
      </c>
      <c r="I2081">
        <f>Parameters!$B$1*H2081^(1/Parameters!$B$2)</f>
        <v>2.0927962026059324</v>
      </c>
      <c r="J2081" s="4">
        <v>9.2590000000000003</v>
      </c>
      <c r="K2081" s="5">
        <v>4.5670000000000002</v>
      </c>
      <c r="L2081">
        <f t="shared" si="261"/>
        <v>0.49324981099470783</v>
      </c>
      <c r="M2081">
        <f>Parameters!$B$4/53*(1+Parameters!$C$5*COS(2*PI()*(C2081-1)/53+Parameters!$C$6))</f>
        <v>4716981.1320754718</v>
      </c>
      <c r="N2081">
        <f t="shared" si="262"/>
        <v>0.85371357548498572</v>
      </c>
      <c r="O2081" s="4">
        <v>119.369</v>
      </c>
      <c r="P2081">
        <f t="shared" si="263"/>
        <v>0.58852328080935568</v>
      </c>
    </row>
    <row r="2082" spans="1:16" x14ac:dyDescent="0.3">
      <c r="A2082">
        <v>14554</v>
      </c>
      <c r="B2082" s="1">
        <f t="shared" si="256"/>
        <v>58384</v>
      </c>
      <c r="C2082">
        <f t="shared" si="257"/>
        <v>45</v>
      </c>
      <c r="D2082" s="2">
        <f t="shared" si="258"/>
        <v>11</v>
      </c>
      <c r="E2082" s="4">
        <v>24.7</v>
      </c>
      <c r="F2082">
        <v>24.52</v>
      </c>
      <c r="G2082">
        <f t="shared" si="259"/>
        <v>19.427</v>
      </c>
      <c r="H2082">
        <f t="shared" si="260"/>
        <v>0.99271255060728747</v>
      </c>
      <c r="I2082">
        <f>Parameters!$B$1*H2082^(1/Parameters!$B$2)</f>
        <v>2.0878297400314469</v>
      </c>
      <c r="J2082" s="4">
        <v>9.2590000000000003</v>
      </c>
      <c r="K2082" s="5">
        <v>4.5709999999999997</v>
      </c>
      <c r="L2082">
        <f t="shared" si="261"/>
        <v>0.49368182309104652</v>
      </c>
      <c r="M2082">
        <f>Parameters!$B$4/53*(1+Parameters!$C$5*COS(2*PI()*(C2082-1)/53+Parameters!$C$6))</f>
        <v>4716981.1320754718</v>
      </c>
      <c r="N2082">
        <f t="shared" si="262"/>
        <v>0.85298577192532266</v>
      </c>
      <c r="O2082" s="4">
        <v>118.285</v>
      </c>
      <c r="P2082">
        <f t="shared" si="263"/>
        <v>0.58317885104620659</v>
      </c>
    </row>
    <row r="2083" spans="1:16" x14ac:dyDescent="0.3">
      <c r="A2083">
        <v>14561</v>
      </c>
      <c r="B2083" s="1">
        <f t="shared" si="256"/>
        <v>58391</v>
      </c>
      <c r="C2083">
        <f t="shared" si="257"/>
        <v>46</v>
      </c>
      <c r="D2083" s="2">
        <f t="shared" si="258"/>
        <v>11</v>
      </c>
      <c r="E2083" s="4">
        <v>24.7</v>
      </c>
      <c r="F2083">
        <v>24.52</v>
      </c>
      <c r="G2083">
        <f t="shared" si="259"/>
        <v>19.427</v>
      </c>
      <c r="H2083">
        <f t="shared" si="260"/>
        <v>0.99271255060728747</v>
      </c>
      <c r="I2083">
        <f>Parameters!$B$1*H2083^(1/Parameters!$B$2)</f>
        <v>2.0878297400314469</v>
      </c>
      <c r="J2083" s="4">
        <v>9.2590000000000003</v>
      </c>
      <c r="K2083" s="5">
        <v>5.6580000000000004</v>
      </c>
      <c r="L2083">
        <f t="shared" si="261"/>
        <v>0.61108111027108758</v>
      </c>
      <c r="M2083">
        <f>Parameters!$B$4/53*(1+Parameters!$C$5*COS(2*PI()*(C2083-1)/53+Parameters!$C$6))</f>
        <v>4716981.1320754718</v>
      </c>
      <c r="N2083">
        <f t="shared" si="262"/>
        <v>0.65520515458683581</v>
      </c>
      <c r="O2083" s="4">
        <v>121.31</v>
      </c>
      <c r="P2083">
        <f t="shared" si="263"/>
        <v>0.5980929654682785</v>
      </c>
    </row>
    <row r="2084" spans="1:16" x14ac:dyDescent="0.3">
      <c r="A2084">
        <v>14568</v>
      </c>
      <c r="B2084" s="1">
        <f t="shared" si="256"/>
        <v>58398</v>
      </c>
      <c r="C2084">
        <f t="shared" si="257"/>
        <v>47</v>
      </c>
      <c r="D2084" s="2">
        <f t="shared" si="258"/>
        <v>11</v>
      </c>
      <c r="E2084" s="4">
        <v>24.7</v>
      </c>
      <c r="F2084">
        <v>24.7</v>
      </c>
      <c r="G2084">
        <f t="shared" si="259"/>
        <v>19.606999999999999</v>
      </c>
      <c r="H2084">
        <f t="shared" si="260"/>
        <v>1</v>
      </c>
      <c r="I2084">
        <f>Parameters!$B$1*H2084^(1/Parameters!$B$2)</f>
        <v>2.0499999999999998</v>
      </c>
      <c r="J2084" s="4">
        <v>9.2590000000000003</v>
      </c>
      <c r="K2084" s="5">
        <v>6.8550000000000004</v>
      </c>
      <c r="L2084">
        <f t="shared" si="261"/>
        <v>0.74036073010044279</v>
      </c>
      <c r="M2084">
        <f>Parameters!$B$4/53*(1+Parameters!$C$5*COS(2*PI()*(C2084-1)/53+Parameters!$C$6))</f>
        <v>4716981.1320754718</v>
      </c>
      <c r="N2084">
        <f t="shared" si="262"/>
        <v>0.43740993935760997</v>
      </c>
      <c r="O2084" s="4">
        <v>124.9</v>
      </c>
      <c r="P2084">
        <f t="shared" si="263"/>
        <v>0.6157926913443903</v>
      </c>
    </row>
    <row r="2085" spans="1:16" x14ac:dyDescent="0.3">
      <c r="A2085">
        <v>14575</v>
      </c>
      <c r="B2085" s="1">
        <f t="shared" si="256"/>
        <v>58405</v>
      </c>
      <c r="C2085">
        <f t="shared" si="257"/>
        <v>48</v>
      </c>
      <c r="D2085" s="2">
        <f t="shared" si="258"/>
        <v>11</v>
      </c>
      <c r="E2085" s="4">
        <v>24.7</v>
      </c>
      <c r="F2085">
        <v>24.7</v>
      </c>
      <c r="G2085">
        <f t="shared" si="259"/>
        <v>19.606999999999999</v>
      </c>
      <c r="H2085">
        <f t="shared" si="260"/>
        <v>1</v>
      </c>
      <c r="I2085">
        <f>Parameters!$B$1*H2085^(1/Parameters!$B$2)</f>
        <v>2.0499999999999998</v>
      </c>
      <c r="J2085" s="4">
        <v>9.2590000000000003</v>
      </c>
      <c r="K2085" s="5">
        <v>6.8520000000000003</v>
      </c>
      <c r="L2085">
        <f t="shared" si="261"/>
        <v>0.74003672102818885</v>
      </c>
      <c r="M2085">
        <f>Parameters!$B$4/53*(1+Parameters!$C$5*COS(2*PI()*(C2085-1)/53+Parameters!$C$6))</f>
        <v>4716981.1320754718</v>
      </c>
      <c r="N2085">
        <f t="shared" si="262"/>
        <v>0.43795579202735724</v>
      </c>
      <c r="O2085" s="4">
        <v>128.82</v>
      </c>
      <c r="P2085">
        <f t="shared" si="263"/>
        <v>0.63511941152109175</v>
      </c>
    </row>
    <row r="2086" spans="1:16" x14ac:dyDescent="0.3">
      <c r="A2086">
        <v>14582</v>
      </c>
      <c r="B2086" s="1">
        <f t="shared" si="256"/>
        <v>58412</v>
      </c>
      <c r="C2086">
        <f t="shared" si="257"/>
        <v>49</v>
      </c>
      <c r="D2086" s="2">
        <f t="shared" si="258"/>
        <v>12</v>
      </c>
      <c r="E2086" s="4">
        <v>25.5</v>
      </c>
      <c r="F2086">
        <v>25.5</v>
      </c>
      <c r="G2086">
        <f t="shared" si="259"/>
        <v>20.407</v>
      </c>
      <c r="H2086">
        <f t="shared" si="260"/>
        <v>1</v>
      </c>
      <c r="I2086">
        <f>Parameters!$B$1*H2086^(1/Parameters!$B$2)</f>
        <v>2.0499999999999998</v>
      </c>
      <c r="J2086" s="4">
        <v>9.2590000000000003</v>
      </c>
      <c r="K2086" s="5">
        <v>22.234000000000002</v>
      </c>
      <c r="L2086">
        <f t="shared" si="261"/>
        <v>1</v>
      </c>
      <c r="M2086">
        <f>Parameters!$B$4/53*(1+Parameters!$C$5*COS(2*PI()*(C2086-1)/53+Parameters!$C$6))</f>
        <v>4716981.1320754718</v>
      </c>
      <c r="N2086">
        <f t="shared" si="262"/>
        <v>0</v>
      </c>
      <c r="O2086" s="4">
        <v>141.29300000000001</v>
      </c>
      <c r="P2086">
        <f t="shared" si="263"/>
        <v>0.69661486579762166</v>
      </c>
    </row>
    <row r="2087" spans="1:16" x14ac:dyDescent="0.3">
      <c r="A2087">
        <v>14589</v>
      </c>
      <c r="B2087" s="1">
        <f t="shared" si="256"/>
        <v>58419</v>
      </c>
      <c r="C2087">
        <f t="shared" si="257"/>
        <v>50</v>
      </c>
      <c r="D2087" s="2">
        <f t="shared" si="258"/>
        <v>12</v>
      </c>
      <c r="E2087" s="4">
        <v>25.5</v>
      </c>
      <c r="F2087">
        <v>25.5</v>
      </c>
      <c r="G2087">
        <f t="shared" si="259"/>
        <v>20.407</v>
      </c>
      <c r="H2087">
        <f t="shared" si="260"/>
        <v>1</v>
      </c>
      <c r="I2087">
        <f>Parameters!$B$1*H2087^(1/Parameters!$B$2)</f>
        <v>2.0499999999999998</v>
      </c>
      <c r="J2087" s="4">
        <v>9.2590000000000003</v>
      </c>
      <c r="K2087" s="5">
        <v>23.135000000000002</v>
      </c>
      <c r="L2087">
        <f t="shared" si="261"/>
        <v>1</v>
      </c>
      <c r="M2087">
        <f>Parameters!$B$4/53*(1+Parameters!$C$5*COS(2*PI()*(C2087-1)/53+Parameters!$C$6))</f>
        <v>4716981.1320754718</v>
      </c>
      <c r="N2087">
        <f t="shared" si="262"/>
        <v>0</v>
      </c>
      <c r="O2087" s="4">
        <v>153.304</v>
      </c>
      <c r="P2087">
        <f t="shared" si="263"/>
        <v>0.75583252805332601</v>
      </c>
    </row>
    <row r="2088" spans="1:16" x14ac:dyDescent="0.3">
      <c r="A2088">
        <v>14596</v>
      </c>
      <c r="B2088" s="1">
        <f t="shared" si="256"/>
        <v>58426</v>
      </c>
      <c r="C2088">
        <f t="shared" si="257"/>
        <v>51</v>
      </c>
      <c r="D2088" s="2">
        <f t="shared" si="258"/>
        <v>12</v>
      </c>
      <c r="E2088" s="4">
        <v>25.5</v>
      </c>
      <c r="F2088">
        <v>25.5</v>
      </c>
      <c r="G2088">
        <f t="shared" si="259"/>
        <v>20.407</v>
      </c>
      <c r="H2088">
        <f t="shared" si="260"/>
        <v>1</v>
      </c>
      <c r="I2088">
        <f>Parameters!$B$1*H2088^(1/Parameters!$B$2)</f>
        <v>2.0499999999999998</v>
      </c>
      <c r="J2088" s="4">
        <v>9.2590000000000003</v>
      </c>
      <c r="K2088" s="5">
        <v>71.349000000000004</v>
      </c>
      <c r="L2088">
        <f t="shared" si="261"/>
        <v>1</v>
      </c>
      <c r="M2088">
        <f>Parameters!$B$4/53*(1+Parameters!$C$5*COS(2*PI()*(C2088-1)/53+Parameters!$C$6))</f>
        <v>4716981.1320754718</v>
      </c>
      <c r="N2088">
        <f t="shared" si="262"/>
        <v>0</v>
      </c>
      <c r="O2088" s="4">
        <v>165.59299999999999</v>
      </c>
      <c r="P2088">
        <f t="shared" si="263"/>
        <v>0.81642080975013309</v>
      </c>
    </row>
    <row r="2089" spans="1:16" x14ac:dyDescent="0.3">
      <c r="A2089">
        <v>14603</v>
      </c>
      <c r="B2089" s="1">
        <f t="shared" si="256"/>
        <v>58433</v>
      </c>
      <c r="C2089">
        <f t="shared" si="257"/>
        <v>52</v>
      </c>
      <c r="D2089" s="2">
        <f t="shared" si="258"/>
        <v>12</v>
      </c>
      <c r="E2089" s="4">
        <v>25.5</v>
      </c>
      <c r="F2089">
        <v>25.5</v>
      </c>
      <c r="G2089">
        <f t="shared" si="259"/>
        <v>20.407</v>
      </c>
      <c r="H2089">
        <f t="shared" si="260"/>
        <v>1</v>
      </c>
      <c r="I2089">
        <f>Parameters!$B$1*H2089^(1/Parameters!$B$2)</f>
        <v>2.0499999999999998</v>
      </c>
      <c r="J2089" s="4">
        <v>9.2590000000000003</v>
      </c>
      <c r="K2089" s="5">
        <v>113.249</v>
      </c>
      <c r="L2089">
        <f t="shared" si="261"/>
        <v>1</v>
      </c>
      <c r="M2089">
        <f>Parameters!$B$4/53*(1+Parameters!$C$5*COS(2*PI()*(C2089-1)/53+Parameters!$C$6))</f>
        <v>4716981.1320754718</v>
      </c>
      <c r="N2089">
        <f t="shared" si="262"/>
        <v>0</v>
      </c>
      <c r="O2089" s="4">
        <v>180.50299999999999</v>
      </c>
      <c r="P2089">
        <f t="shared" si="263"/>
        <v>0.88993137042222958</v>
      </c>
    </row>
    <row r="2090" spans="1:16" x14ac:dyDescent="0.3">
      <c r="A2090">
        <v>14610</v>
      </c>
      <c r="B2090" s="1">
        <f t="shared" si="256"/>
        <v>58440</v>
      </c>
      <c r="C2090">
        <f t="shared" si="257"/>
        <v>53</v>
      </c>
      <c r="D2090" s="2">
        <f t="shared" si="258"/>
        <v>12</v>
      </c>
      <c r="E2090" s="4">
        <v>25.5</v>
      </c>
      <c r="F2090">
        <v>25.5</v>
      </c>
      <c r="G2090">
        <f t="shared" si="259"/>
        <v>20.407</v>
      </c>
      <c r="H2090">
        <f t="shared" si="260"/>
        <v>1</v>
      </c>
      <c r="I2090">
        <f>Parameters!$B$1*H2090^(1/Parameters!$B$2)</f>
        <v>2.0499999999999998</v>
      </c>
      <c r="J2090" s="4">
        <v>9.2590000000000003</v>
      </c>
      <c r="K2090" s="5">
        <v>74.119</v>
      </c>
      <c r="L2090">
        <f t="shared" si="261"/>
        <v>1</v>
      </c>
      <c r="M2090">
        <f>Parameters!$B$4/53*(1+Parameters!$C$5*COS(2*PI()*(C2090-1)/53+Parameters!$C$6))</f>
        <v>4716981.1320754718</v>
      </c>
      <c r="N2090">
        <f t="shared" si="262"/>
        <v>0</v>
      </c>
      <c r="O2090" s="4">
        <v>193.11199999999999</v>
      </c>
      <c r="P2090">
        <f t="shared" si="263"/>
        <v>0.95209734356203279</v>
      </c>
    </row>
    <row r="2091" spans="1:16" x14ac:dyDescent="0.3">
      <c r="A2091">
        <v>14617</v>
      </c>
      <c r="B2091" s="1">
        <f t="shared" si="256"/>
        <v>58447</v>
      </c>
      <c r="C2091">
        <f t="shared" si="257"/>
        <v>2</v>
      </c>
      <c r="D2091" s="2">
        <f t="shared" si="258"/>
        <v>1</v>
      </c>
      <c r="E2091" s="4">
        <v>24.7</v>
      </c>
      <c r="F2091">
        <v>24.7</v>
      </c>
      <c r="G2091">
        <f t="shared" si="259"/>
        <v>19.606999999999999</v>
      </c>
      <c r="H2091">
        <f t="shared" si="260"/>
        <v>1</v>
      </c>
      <c r="I2091">
        <f>Parameters!$B$1*H2091^(1/Parameters!$B$2)</f>
        <v>2.0499999999999998</v>
      </c>
      <c r="J2091" s="4">
        <v>9.2590000000000003</v>
      </c>
      <c r="K2091" s="5">
        <v>46.429000000000002</v>
      </c>
      <c r="L2091">
        <f t="shared" si="261"/>
        <v>1</v>
      </c>
      <c r="M2091">
        <f>Parameters!$B$4/53*(1+Parameters!$C$5*COS(2*PI()*(C2091-1)/53+Parameters!$C$6))</f>
        <v>4716981.1320754718</v>
      </c>
      <c r="N2091">
        <f t="shared" si="262"/>
        <v>0</v>
      </c>
      <c r="O2091" s="4">
        <v>202.11699999999999</v>
      </c>
      <c r="P2091">
        <f t="shared" si="263"/>
        <v>0.99649456682509308</v>
      </c>
    </row>
    <row r="2092" spans="1:16" x14ac:dyDescent="0.3">
      <c r="A2092">
        <v>14624</v>
      </c>
      <c r="B2092" s="1">
        <f t="shared" si="256"/>
        <v>58454</v>
      </c>
      <c r="C2092">
        <f t="shared" si="257"/>
        <v>3</v>
      </c>
      <c r="D2092" s="2">
        <f t="shared" si="258"/>
        <v>1</v>
      </c>
      <c r="E2092" s="4">
        <v>24.7</v>
      </c>
      <c r="F2092">
        <v>24.7</v>
      </c>
      <c r="G2092">
        <f t="shared" si="259"/>
        <v>19.606999999999999</v>
      </c>
      <c r="H2092">
        <f t="shared" si="260"/>
        <v>1</v>
      </c>
      <c r="I2092">
        <f>Parameters!$B$1*H2092^(1/Parameters!$B$2)</f>
        <v>2.0499999999999998</v>
      </c>
      <c r="J2092" s="4">
        <v>9.2590000000000003</v>
      </c>
      <c r="K2092" s="5">
        <v>60.198</v>
      </c>
      <c r="L2092">
        <f t="shared" si="261"/>
        <v>1</v>
      </c>
      <c r="M2092">
        <f>Parameters!$B$4/53*(1+Parameters!$C$5*COS(2*PI()*(C2092-1)/53+Parameters!$C$6))</f>
        <v>4716981.1320754718</v>
      </c>
      <c r="N2092">
        <f t="shared" si="262"/>
        <v>0</v>
      </c>
      <c r="O2092" s="4">
        <v>202.11699999999999</v>
      </c>
      <c r="P2092">
        <f t="shared" si="263"/>
        <v>0.99649456682509308</v>
      </c>
    </row>
    <row r="2093" spans="1:16" x14ac:dyDescent="0.3">
      <c r="A2093">
        <v>14631</v>
      </c>
      <c r="B2093" s="1">
        <f t="shared" si="256"/>
        <v>58461</v>
      </c>
      <c r="C2093">
        <f t="shared" si="257"/>
        <v>4</v>
      </c>
      <c r="D2093" s="2">
        <f t="shared" si="258"/>
        <v>1</v>
      </c>
      <c r="E2093" s="4">
        <v>24.7</v>
      </c>
      <c r="F2093">
        <v>24.7</v>
      </c>
      <c r="G2093">
        <f t="shared" si="259"/>
        <v>19.606999999999999</v>
      </c>
      <c r="H2093">
        <f t="shared" si="260"/>
        <v>1</v>
      </c>
      <c r="I2093">
        <f>Parameters!$B$1*H2093^(1/Parameters!$B$2)</f>
        <v>2.0499999999999998</v>
      </c>
      <c r="J2093" s="4">
        <v>9.2590000000000003</v>
      </c>
      <c r="K2093" s="5">
        <v>207.79400000000001</v>
      </c>
      <c r="L2093">
        <f t="shared" si="261"/>
        <v>1</v>
      </c>
      <c r="M2093">
        <f>Parameters!$B$4/53*(1+Parameters!$C$5*COS(2*PI()*(C2093-1)/53+Parameters!$C$6))</f>
        <v>4716981.1320754718</v>
      </c>
      <c r="N2093">
        <f t="shared" si="262"/>
        <v>0</v>
      </c>
      <c r="O2093" s="4">
        <v>202.11699999999999</v>
      </c>
      <c r="P2093">
        <f t="shared" si="263"/>
        <v>0.99649456682509308</v>
      </c>
    </row>
    <row r="2094" spans="1:16" x14ac:dyDescent="0.3">
      <c r="A2094">
        <v>14638</v>
      </c>
      <c r="B2094" s="1">
        <f t="shared" si="256"/>
        <v>58468</v>
      </c>
      <c r="C2094">
        <f t="shared" si="257"/>
        <v>5</v>
      </c>
      <c r="D2094" s="2">
        <f t="shared" si="258"/>
        <v>1</v>
      </c>
      <c r="E2094" s="4">
        <v>24.7</v>
      </c>
      <c r="F2094">
        <v>24.7</v>
      </c>
      <c r="G2094">
        <f t="shared" si="259"/>
        <v>19.606999999999999</v>
      </c>
      <c r="H2094">
        <f t="shared" si="260"/>
        <v>1</v>
      </c>
      <c r="I2094">
        <f>Parameters!$B$1*H2094^(1/Parameters!$B$2)</f>
        <v>2.0499999999999998</v>
      </c>
      <c r="J2094" s="4">
        <v>9.2590000000000003</v>
      </c>
      <c r="K2094" s="5">
        <v>236.93700000000001</v>
      </c>
      <c r="L2094">
        <f t="shared" si="261"/>
        <v>1</v>
      </c>
      <c r="M2094">
        <f>Parameters!$B$4/53*(1+Parameters!$C$5*COS(2*PI()*(C2094-1)/53+Parameters!$C$6))</f>
        <v>4716981.1320754718</v>
      </c>
      <c r="N2094">
        <f t="shared" si="262"/>
        <v>0</v>
      </c>
      <c r="O2094" s="4">
        <v>202.11699999999999</v>
      </c>
      <c r="P2094">
        <f t="shared" si="263"/>
        <v>0.99649456682509308</v>
      </c>
    </row>
    <row r="2095" spans="1:16" x14ac:dyDescent="0.3">
      <c r="A2095">
        <v>14645</v>
      </c>
      <c r="B2095" s="1">
        <f t="shared" si="256"/>
        <v>58475</v>
      </c>
      <c r="C2095">
        <f t="shared" si="257"/>
        <v>6</v>
      </c>
      <c r="D2095" s="2">
        <f t="shared" si="258"/>
        <v>2</v>
      </c>
      <c r="E2095" s="4">
        <v>24.4</v>
      </c>
      <c r="F2095">
        <v>24.4</v>
      </c>
      <c r="G2095">
        <f t="shared" si="259"/>
        <v>19.306999999999999</v>
      </c>
      <c r="H2095">
        <f t="shared" si="260"/>
        <v>1</v>
      </c>
      <c r="I2095">
        <f>Parameters!$B$1*H2095^(1/Parameters!$B$2)</f>
        <v>2.0499999999999998</v>
      </c>
      <c r="J2095" s="4">
        <v>9.2590000000000003</v>
      </c>
      <c r="K2095" s="5">
        <v>151.72</v>
      </c>
      <c r="L2095">
        <f t="shared" si="261"/>
        <v>1</v>
      </c>
      <c r="M2095">
        <f>Parameters!$B$4/53*(1+Parameters!$C$5*COS(2*PI()*(C2095-1)/53+Parameters!$C$6))</f>
        <v>4716981.1320754718</v>
      </c>
      <c r="N2095">
        <f t="shared" si="262"/>
        <v>0</v>
      </c>
      <c r="O2095" s="4">
        <v>202.126</v>
      </c>
      <c r="P2095">
        <f t="shared" si="263"/>
        <v>0.9965389393969275</v>
      </c>
    </row>
    <row r="2096" spans="1:16" x14ac:dyDescent="0.3">
      <c r="A2096">
        <v>14652</v>
      </c>
      <c r="B2096" s="1">
        <f t="shared" si="256"/>
        <v>58482</v>
      </c>
      <c r="C2096">
        <f t="shared" si="257"/>
        <v>7</v>
      </c>
      <c r="D2096" s="2">
        <f t="shared" si="258"/>
        <v>2</v>
      </c>
      <c r="E2096" s="4">
        <v>24.4</v>
      </c>
      <c r="F2096">
        <v>24.4</v>
      </c>
      <c r="G2096">
        <f t="shared" si="259"/>
        <v>19.306999999999999</v>
      </c>
      <c r="H2096">
        <f t="shared" si="260"/>
        <v>1</v>
      </c>
      <c r="I2096">
        <f>Parameters!$B$1*H2096^(1/Parameters!$B$2)</f>
        <v>2.0499999999999998</v>
      </c>
      <c r="J2096" s="4">
        <v>9.2590000000000003</v>
      </c>
      <c r="K2096" s="5">
        <v>132.43700000000001</v>
      </c>
      <c r="L2096">
        <f t="shared" si="261"/>
        <v>1</v>
      </c>
      <c r="M2096">
        <f>Parameters!$B$4/53*(1+Parameters!$C$5*COS(2*PI()*(C2096-1)/53+Parameters!$C$6))</f>
        <v>4716981.1320754718</v>
      </c>
      <c r="N2096">
        <f t="shared" si="262"/>
        <v>0</v>
      </c>
      <c r="O2096" s="4">
        <v>202.126</v>
      </c>
      <c r="P2096">
        <f t="shared" si="263"/>
        <v>0.9965389393969275</v>
      </c>
    </row>
    <row r="2097" spans="1:16" x14ac:dyDescent="0.3">
      <c r="A2097">
        <v>14659</v>
      </c>
      <c r="B2097" s="1">
        <f t="shared" si="256"/>
        <v>58489</v>
      </c>
      <c r="C2097">
        <f t="shared" si="257"/>
        <v>8</v>
      </c>
      <c r="D2097" s="2">
        <f t="shared" si="258"/>
        <v>2</v>
      </c>
      <c r="E2097" s="4">
        <v>24.4</v>
      </c>
      <c r="F2097">
        <v>24.4</v>
      </c>
      <c r="G2097">
        <f t="shared" si="259"/>
        <v>19.306999999999999</v>
      </c>
      <c r="H2097">
        <f t="shared" si="260"/>
        <v>1</v>
      </c>
      <c r="I2097">
        <f>Parameters!$B$1*H2097^(1/Parameters!$B$2)</f>
        <v>2.0499999999999998</v>
      </c>
      <c r="J2097" s="4">
        <v>9.2590000000000003</v>
      </c>
      <c r="K2097" s="5">
        <v>99.179000000000002</v>
      </c>
      <c r="L2097">
        <f t="shared" si="261"/>
        <v>1</v>
      </c>
      <c r="M2097">
        <f>Parameters!$B$4/53*(1+Parameters!$C$5*COS(2*PI()*(C2097-1)/53+Parameters!$C$6))</f>
        <v>4716981.1320754718</v>
      </c>
      <c r="N2097">
        <f t="shared" si="262"/>
        <v>0</v>
      </c>
      <c r="O2097" s="4">
        <v>202.126</v>
      </c>
      <c r="P2097">
        <f t="shared" si="263"/>
        <v>0.9965389393969275</v>
      </c>
    </row>
    <row r="2098" spans="1:16" x14ac:dyDescent="0.3">
      <c r="A2098">
        <v>14666</v>
      </c>
      <c r="B2098" s="1">
        <f t="shared" si="256"/>
        <v>58496</v>
      </c>
      <c r="C2098">
        <f t="shared" si="257"/>
        <v>9</v>
      </c>
      <c r="D2098" s="2">
        <f t="shared" si="258"/>
        <v>2</v>
      </c>
      <c r="E2098" s="4">
        <v>24.4</v>
      </c>
      <c r="F2098">
        <v>24.4</v>
      </c>
      <c r="G2098">
        <f t="shared" si="259"/>
        <v>19.306999999999999</v>
      </c>
      <c r="H2098">
        <f t="shared" si="260"/>
        <v>1</v>
      </c>
      <c r="I2098">
        <f>Parameters!$B$1*H2098^(1/Parameters!$B$2)</f>
        <v>2.0499999999999998</v>
      </c>
      <c r="J2098" s="4">
        <v>9.2590000000000003</v>
      </c>
      <c r="K2098" s="5">
        <v>151.61699999999999</v>
      </c>
      <c r="L2098">
        <f t="shared" si="261"/>
        <v>1</v>
      </c>
      <c r="M2098">
        <f>Parameters!$B$4/53*(1+Parameters!$C$5*COS(2*PI()*(C2098-1)/53+Parameters!$C$6))</f>
        <v>4716981.1320754718</v>
      </c>
      <c r="N2098">
        <f t="shared" si="262"/>
        <v>0</v>
      </c>
      <c r="O2098" s="4">
        <v>202.126</v>
      </c>
      <c r="P2098">
        <f t="shared" si="263"/>
        <v>0.9965389393969275</v>
      </c>
    </row>
    <row r="2099" spans="1:16" x14ac:dyDescent="0.3">
      <c r="A2099">
        <v>14673</v>
      </c>
      <c r="B2099" s="1">
        <f t="shared" si="256"/>
        <v>58503</v>
      </c>
      <c r="C2099">
        <f t="shared" si="257"/>
        <v>10</v>
      </c>
      <c r="D2099" s="2">
        <f t="shared" si="258"/>
        <v>3</v>
      </c>
      <c r="E2099" s="4">
        <v>24.1</v>
      </c>
      <c r="F2099">
        <v>24.1</v>
      </c>
      <c r="G2099">
        <f t="shared" si="259"/>
        <v>19.007000000000001</v>
      </c>
      <c r="H2099">
        <f t="shared" si="260"/>
        <v>1</v>
      </c>
      <c r="I2099">
        <f>Parameters!$B$1*H2099^(1/Parameters!$B$2)</f>
        <v>2.0499999999999998</v>
      </c>
      <c r="J2099" s="4">
        <v>9.2590000000000003</v>
      </c>
      <c r="K2099" s="5">
        <v>75.688000000000002</v>
      </c>
      <c r="L2099">
        <f t="shared" si="261"/>
        <v>1</v>
      </c>
      <c r="M2099">
        <f>Parameters!$B$4/53*(1+Parameters!$C$5*COS(2*PI()*(C2099-1)/53+Parameters!$C$6))</f>
        <v>4716981.1320754718</v>
      </c>
      <c r="N2099">
        <f t="shared" si="262"/>
        <v>0</v>
      </c>
      <c r="O2099" s="4">
        <v>202.13</v>
      </c>
      <c r="P2099">
        <f t="shared" si="263"/>
        <v>0.99655866053996489</v>
      </c>
    </row>
    <row r="2100" spans="1:16" x14ac:dyDescent="0.3">
      <c r="A2100">
        <v>14680</v>
      </c>
      <c r="B2100" s="1">
        <f t="shared" si="256"/>
        <v>58510</v>
      </c>
      <c r="C2100">
        <f t="shared" si="257"/>
        <v>11</v>
      </c>
      <c r="D2100" s="2">
        <f t="shared" si="258"/>
        <v>3</v>
      </c>
      <c r="E2100" s="4">
        <v>24.1</v>
      </c>
      <c r="F2100">
        <v>24.1</v>
      </c>
      <c r="G2100">
        <f t="shared" si="259"/>
        <v>19.007000000000001</v>
      </c>
      <c r="H2100">
        <f t="shared" si="260"/>
        <v>1</v>
      </c>
      <c r="I2100">
        <f>Parameters!$B$1*H2100^(1/Parameters!$B$2)</f>
        <v>2.0499999999999998</v>
      </c>
      <c r="J2100" s="4">
        <v>9.2590000000000003</v>
      </c>
      <c r="K2100" s="5">
        <v>76.804000000000002</v>
      </c>
      <c r="L2100">
        <f t="shared" si="261"/>
        <v>1</v>
      </c>
      <c r="M2100">
        <f>Parameters!$B$4/53*(1+Parameters!$C$5*COS(2*PI()*(C2100-1)/53+Parameters!$C$6))</f>
        <v>4716981.1320754718</v>
      </c>
      <c r="N2100">
        <f t="shared" si="262"/>
        <v>0</v>
      </c>
      <c r="O2100" s="4">
        <v>202.13</v>
      </c>
      <c r="P2100">
        <f t="shared" si="263"/>
        <v>0.99655866053996489</v>
      </c>
    </row>
    <row r="2101" spans="1:16" x14ac:dyDescent="0.3">
      <c r="A2101">
        <v>14687</v>
      </c>
      <c r="B2101" s="1">
        <f t="shared" si="256"/>
        <v>58517</v>
      </c>
      <c r="C2101">
        <f t="shared" si="257"/>
        <v>12</v>
      </c>
      <c r="D2101" s="2">
        <f t="shared" si="258"/>
        <v>3</v>
      </c>
      <c r="E2101" s="4">
        <v>24.1</v>
      </c>
      <c r="F2101">
        <v>24.1</v>
      </c>
      <c r="G2101">
        <f t="shared" si="259"/>
        <v>19.007000000000001</v>
      </c>
      <c r="H2101">
        <f t="shared" si="260"/>
        <v>1</v>
      </c>
      <c r="I2101">
        <f>Parameters!$B$1*H2101^(1/Parameters!$B$2)</f>
        <v>2.0499999999999998</v>
      </c>
      <c r="J2101" s="4">
        <v>9.2590000000000003</v>
      </c>
      <c r="K2101" s="5">
        <v>56.218000000000004</v>
      </c>
      <c r="L2101">
        <f t="shared" si="261"/>
        <v>1</v>
      </c>
      <c r="M2101">
        <f>Parameters!$B$4/53*(1+Parameters!$C$5*COS(2*PI()*(C2101-1)/53+Parameters!$C$6))</f>
        <v>4716981.1320754718</v>
      </c>
      <c r="N2101">
        <f t="shared" si="262"/>
        <v>0</v>
      </c>
      <c r="O2101" s="4">
        <v>202.13</v>
      </c>
      <c r="P2101">
        <f t="shared" si="263"/>
        <v>0.99655866053996489</v>
      </c>
    </row>
    <row r="2102" spans="1:16" x14ac:dyDescent="0.3">
      <c r="A2102">
        <v>14694</v>
      </c>
      <c r="B2102" s="1">
        <f t="shared" si="256"/>
        <v>58524</v>
      </c>
      <c r="C2102">
        <f t="shared" si="257"/>
        <v>13</v>
      </c>
      <c r="D2102" s="2">
        <f t="shared" si="258"/>
        <v>3</v>
      </c>
      <c r="E2102" s="4">
        <v>24.1</v>
      </c>
      <c r="F2102">
        <v>24.1</v>
      </c>
      <c r="G2102">
        <f t="shared" si="259"/>
        <v>19.007000000000001</v>
      </c>
      <c r="H2102">
        <f t="shared" si="260"/>
        <v>1</v>
      </c>
      <c r="I2102">
        <f>Parameters!$B$1*H2102^(1/Parameters!$B$2)</f>
        <v>2.0499999999999998</v>
      </c>
      <c r="J2102" s="4">
        <v>9.2590000000000003</v>
      </c>
      <c r="K2102" s="5">
        <v>56.103999999999999</v>
      </c>
      <c r="L2102">
        <f t="shared" si="261"/>
        <v>1</v>
      </c>
      <c r="M2102">
        <f>Parameters!$B$4/53*(1+Parameters!$C$5*COS(2*PI()*(C2102-1)/53+Parameters!$C$6))</f>
        <v>4716981.1320754718</v>
      </c>
      <c r="N2102">
        <f t="shared" si="262"/>
        <v>0</v>
      </c>
      <c r="O2102" s="4">
        <v>202.13</v>
      </c>
      <c r="P2102">
        <f t="shared" si="263"/>
        <v>0.99655866053996489</v>
      </c>
    </row>
    <row r="2103" spans="1:16" x14ac:dyDescent="0.3">
      <c r="A2103">
        <v>14701</v>
      </c>
      <c r="B2103" s="1">
        <f t="shared" si="256"/>
        <v>58531</v>
      </c>
      <c r="C2103">
        <f t="shared" si="257"/>
        <v>14</v>
      </c>
      <c r="D2103" s="2">
        <f t="shared" si="258"/>
        <v>3</v>
      </c>
      <c r="E2103" s="4">
        <v>24.1</v>
      </c>
      <c r="F2103">
        <v>24.1</v>
      </c>
      <c r="G2103">
        <f t="shared" si="259"/>
        <v>19.007000000000001</v>
      </c>
      <c r="H2103">
        <f t="shared" si="260"/>
        <v>1</v>
      </c>
      <c r="I2103">
        <f>Parameters!$B$1*H2103^(1/Parameters!$B$2)</f>
        <v>2.0499999999999998</v>
      </c>
      <c r="J2103" s="4">
        <v>9.2590000000000003</v>
      </c>
      <c r="K2103" s="5">
        <v>64.941999999999993</v>
      </c>
      <c r="L2103">
        <f t="shared" si="261"/>
        <v>1</v>
      </c>
      <c r="M2103">
        <f>Parameters!$B$4/53*(1+Parameters!$C$5*COS(2*PI()*(C2103-1)/53+Parameters!$C$6))</f>
        <v>4716981.1320754718</v>
      </c>
      <c r="N2103">
        <f t="shared" si="262"/>
        <v>0</v>
      </c>
      <c r="O2103" s="4">
        <v>202.12700000000001</v>
      </c>
      <c r="P2103">
        <f t="shared" si="263"/>
        <v>0.99654386968268682</v>
      </c>
    </row>
    <row r="2104" spans="1:16" x14ac:dyDescent="0.3">
      <c r="A2104">
        <v>14708</v>
      </c>
      <c r="B2104" s="1">
        <f t="shared" si="256"/>
        <v>58538</v>
      </c>
      <c r="C2104">
        <f t="shared" si="257"/>
        <v>15</v>
      </c>
      <c r="D2104" s="2">
        <f t="shared" si="258"/>
        <v>4</v>
      </c>
      <c r="E2104" s="4">
        <v>24.1</v>
      </c>
      <c r="F2104">
        <v>24.1</v>
      </c>
      <c r="G2104">
        <f t="shared" si="259"/>
        <v>19.007000000000001</v>
      </c>
      <c r="H2104">
        <f t="shared" si="260"/>
        <v>1</v>
      </c>
      <c r="I2104">
        <f>Parameters!$B$1*H2104^(1/Parameters!$B$2)</f>
        <v>2.0499999999999998</v>
      </c>
      <c r="J2104" s="4">
        <v>9.2590000000000003</v>
      </c>
      <c r="K2104" s="5">
        <v>46.591000000000001</v>
      </c>
      <c r="L2104">
        <f t="shared" si="261"/>
        <v>1</v>
      </c>
      <c r="M2104">
        <f>Parameters!$B$4/53*(1+Parameters!$C$5*COS(2*PI()*(C2104-1)/53+Parameters!$C$6))</f>
        <v>4716981.1320754718</v>
      </c>
      <c r="N2104">
        <f t="shared" si="262"/>
        <v>0</v>
      </c>
      <c r="O2104" s="4">
        <v>202.12700000000001</v>
      </c>
      <c r="P2104">
        <f t="shared" si="263"/>
        <v>0.99654386968268682</v>
      </c>
    </row>
    <row r="2105" spans="1:16" x14ac:dyDescent="0.3">
      <c r="A2105">
        <v>14715</v>
      </c>
      <c r="B2105" s="1">
        <f t="shared" si="256"/>
        <v>58545</v>
      </c>
      <c r="C2105">
        <f t="shared" si="257"/>
        <v>16</v>
      </c>
      <c r="D2105" s="2">
        <f t="shared" si="258"/>
        <v>4</v>
      </c>
      <c r="E2105" s="4">
        <v>24.1</v>
      </c>
      <c r="F2105">
        <v>24.1</v>
      </c>
      <c r="G2105">
        <f t="shared" si="259"/>
        <v>19.007000000000001</v>
      </c>
      <c r="H2105">
        <f t="shared" si="260"/>
        <v>1</v>
      </c>
      <c r="I2105">
        <f>Parameters!$B$1*H2105^(1/Parameters!$B$2)</f>
        <v>2.0499999999999998</v>
      </c>
      <c r="J2105" s="4">
        <v>9.2590000000000003</v>
      </c>
      <c r="K2105" s="5">
        <v>38.052999999999997</v>
      </c>
      <c r="L2105">
        <f t="shared" si="261"/>
        <v>1</v>
      </c>
      <c r="M2105">
        <f>Parameters!$B$4/53*(1+Parameters!$C$5*COS(2*PI()*(C2105-1)/53+Parameters!$C$6))</f>
        <v>4716981.1320754718</v>
      </c>
      <c r="N2105">
        <f t="shared" si="262"/>
        <v>0</v>
      </c>
      <c r="O2105" s="4">
        <v>202.12700000000001</v>
      </c>
      <c r="P2105">
        <f t="shared" si="263"/>
        <v>0.99654386968268682</v>
      </c>
    </row>
    <row r="2106" spans="1:16" x14ac:dyDescent="0.3">
      <c r="A2106">
        <v>14722</v>
      </c>
      <c r="B2106" s="1">
        <f t="shared" si="256"/>
        <v>58552</v>
      </c>
      <c r="C2106">
        <f t="shared" si="257"/>
        <v>17</v>
      </c>
      <c r="D2106" s="2">
        <f t="shared" si="258"/>
        <v>4</v>
      </c>
      <c r="E2106" s="4">
        <v>24.1</v>
      </c>
      <c r="F2106">
        <v>24.1</v>
      </c>
      <c r="G2106">
        <f t="shared" si="259"/>
        <v>19.007000000000001</v>
      </c>
      <c r="H2106">
        <f t="shared" si="260"/>
        <v>1</v>
      </c>
      <c r="I2106">
        <f>Parameters!$B$1*H2106^(1/Parameters!$B$2)</f>
        <v>2.0499999999999998</v>
      </c>
      <c r="J2106" s="4">
        <v>9.2590000000000003</v>
      </c>
      <c r="K2106" s="5">
        <v>30.052</v>
      </c>
      <c r="L2106">
        <f t="shared" si="261"/>
        <v>1</v>
      </c>
      <c r="M2106">
        <f>Parameters!$B$4/53*(1+Parameters!$C$5*COS(2*PI()*(C2106-1)/53+Parameters!$C$6))</f>
        <v>4716981.1320754718</v>
      </c>
      <c r="N2106">
        <f t="shared" si="262"/>
        <v>0</v>
      </c>
      <c r="O2106" s="4">
        <v>202.12700000000001</v>
      </c>
      <c r="P2106">
        <f t="shared" si="263"/>
        <v>0.99654386968268682</v>
      </c>
    </row>
    <row r="2107" spans="1:16" x14ac:dyDescent="0.3">
      <c r="A2107">
        <v>14729</v>
      </c>
      <c r="B2107" s="1">
        <f t="shared" si="256"/>
        <v>58559</v>
      </c>
      <c r="C2107">
        <f t="shared" si="257"/>
        <v>18</v>
      </c>
      <c r="D2107" s="2">
        <f t="shared" si="258"/>
        <v>4</v>
      </c>
      <c r="E2107" s="4">
        <v>24.1</v>
      </c>
      <c r="F2107">
        <v>24.1</v>
      </c>
      <c r="G2107">
        <f t="shared" si="259"/>
        <v>19.007000000000001</v>
      </c>
      <c r="H2107">
        <f t="shared" si="260"/>
        <v>1</v>
      </c>
      <c r="I2107">
        <f>Parameters!$B$1*H2107^(1/Parameters!$B$2)</f>
        <v>2.0499999999999998</v>
      </c>
      <c r="J2107" s="4">
        <v>9.2590000000000003</v>
      </c>
      <c r="K2107" s="5">
        <v>26.100999999999999</v>
      </c>
      <c r="L2107">
        <f t="shared" si="261"/>
        <v>1</v>
      </c>
      <c r="M2107">
        <f>Parameters!$B$4/53*(1+Parameters!$C$5*COS(2*PI()*(C2107-1)/53+Parameters!$C$6))</f>
        <v>4716981.1320754718</v>
      </c>
      <c r="N2107">
        <f t="shared" si="262"/>
        <v>0</v>
      </c>
      <c r="O2107" s="4">
        <v>202.12700000000001</v>
      </c>
      <c r="P2107">
        <f t="shared" si="263"/>
        <v>0.99654386968268682</v>
      </c>
    </row>
    <row r="2108" spans="1:16" x14ac:dyDescent="0.3">
      <c r="A2108">
        <v>14736</v>
      </c>
      <c r="B2108" s="1">
        <f t="shared" si="256"/>
        <v>58566</v>
      </c>
      <c r="C2108">
        <f t="shared" si="257"/>
        <v>19</v>
      </c>
      <c r="D2108" s="2">
        <f t="shared" si="258"/>
        <v>5</v>
      </c>
      <c r="E2108" s="4">
        <v>25.1</v>
      </c>
      <c r="F2108">
        <v>25.1</v>
      </c>
      <c r="G2108">
        <f t="shared" si="259"/>
        <v>20.007000000000001</v>
      </c>
      <c r="H2108">
        <f t="shared" si="260"/>
        <v>1</v>
      </c>
      <c r="I2108">
        <f>Parameters!$B$1*H2108^(1/Parameters!$B$2)</f>
        <v>2.0499999999999998</v>
      </c>
      <c r="J2108" s="4">
        <v>9.2590000000000003</v>
      </c>
      <c r="K2108" s="5">
        <v>19.492000000000001</v>
      </c>
      <c r="L2108">
        <f t="shared" si="261"/>
        <v>1</v>
      </c>
      <c r="M2108">
        <f>Parameters!$B$4/53*(1+Parameters!$C$5*COS(2*PI()*(C2108-1)/53+Parameters!$C$6))</f>
        <v>4716981.1320754718</v>
      </c>
      <c r="N2108">
        <f t="shared" si="262"/>
        <v>0</v>
      </c>
      <c r="O2108" s="4">
        <v>202.08600000000001</v>
      </c>
      <c r="P2108">
        <f t="shared" si="263"/>
        <v>0.99634172796655296</v>
      </c>
    </row>
    <row r="2109" spans="1:16" x14ac:dyDescent="0.3">
      <c r="A2109">
        <v>14743</v>
      </c>
      <c r="B2109" s="1">
        <f t="shared" si="256"/>
        <v>58573</v>
      </c>
      <c r="C2109">
        <f t="shared" si="257"/>
        <v>20</v>
      </c>
      <c r="D2109" s="2">
        <f t="shared" si="258"/>
        <v>5</v>
      </c>
      <c r="E2109" s="4">
        <v>25.1</v>
      </c>
      <c r="F2109">
        <v>25.1</v>
      </c>
      <c r="G2109">
        <f t="shared" si="259"/>
        <v>20.007000000000001</v>
      </c>
      <c r="H2109">
        <f t="shared" si="260"/>
        <v>1</v>
      </c>
      <c r="I2109">
        <f>Parameters!$B$1*H2109^(1/Parameters!$B$2)</f>
        <v>2.0499999999999998</v>
      </c>
      <c r="J2109" s="4">
        <v>9.2590000000000003</v>
      </c>
      <c r="K2109" s="5">
        <v>26.923999999999999</v>
      </c>
      <c r="L2109">
        <f t="shared" si="261"/>
        <v>1</v>
      </c>
      <c r="M2109">
        <f>Parameters!$B$4/53*(1+Parameters!$C$5*COS(2*PI()*(C2109-1)/53+Parameters!$C$6))</f>
        <v>4716981.1320754718</v>
      </c>
      <c r="N2109">
        <f t="shared" si="262"/>
        <v>0</v>
      </c>
      <c r="O2109" s="4">
        <v>202.08600000000001</v>
      </c>
      <c r="P2109">
        <f t="shared" si="263"/>
        <v>0.99634172796655296</v>
      </c>
    </row>
    <row r="2110" spans="1:16" x14ac:dyDescent="0.3">
      <c r="A2110">
        <v>14750</v>
      </c>
      <c r="B2110" s="1">
        <f t="shared" si="256"/>
        <v>58580</v>
      </c>
      <c r="C2110">
        <f t="shared" si="257"/>
        <v>21</v>
      </c>
      <c r="D2110" s="2">
        <f t="shared" si="258"/>
        <v>5</v>
      </c>
      <c r="E2110" s="4">
        <v>25.1</v>
      </c>
      <c r="F2110">
        <v>25.1</v>
      </c>
      <c r="G2110">
        <f t="shared" si="259"/>
        <v>20.007000000000001</v>
      </c>
      <c r="H2110">
        <f t="shared" si="260"/>
        <v>1</v>
      </c>
      <c r="I2110">
        <f>Parameters!$B$1*H2110^(1/Parameters!$B$2)</f>
        <v>2.0499999999999998</v>
      </c>
      <c r="J2110" s="4">
        <v>9.2590000000000003</v>
      </c>
      <c r="K2110" s="5">
        <v>24.975999999999999</v>
      </c>
      <c r="L2110">
        <f t="shared" si="261"/>
        <v>1</v>
      </c>
      <c r="M2110">
        <f>Parameters!$B$4/53*(1+Parameters!$C$5*COS(2*PI()*(C2110-1)/53+Parameters!$C$6))</f>
        <v>4716981.1320754718</v>
      </c>
      <c r="N2110">
        <f t="shared" si="262"/>
        <v>0</v>
      </c>
      <c r="O2110" s="4">
        <v>202.08600000000001</v>
      </c>
      <c r="P2110">
        <f t="shared" si="263"/>
        <v>0.99634172796655296</v>
      </c>
    </row>
    <row r="2111" spans="1:16" x14ac:dyDescent="0.3">
      <c r="A2111">
        <v>14757</v>
      </c>
      <c r="B2111" s="1">
        <f t="shared" si="256"/>
        <v>58587</v>
      </c>
      <c r="C2111">
        <f t="shared" si="257"/>
        <v>22</v>
      </c>
      <c r="D2111" s="2">
        <f t="shared" si="258"/>
        <v>5</v>
      </c>
      <c r="E2111" s="4">
        <v>25.1</v>
      </c>
      <c r="F2111">
        <v>25.190999999999999</v>
      </c>
      <c r="G2111">
        <f t="shared" si="259"/>
        <v>20.097999999999999</v>
      </c>
      <c r="H2111">
        <f t="shared" si="260"/>
        <v>1</v>
      </c>
      <c r="I2111">
        <f>Parameters!$B$1*H2111^(1/Parameters!$B$2)</f>
        <v>2.0499999999999998</v>
      </c>
      <c r="J2111" s="4">
        <v>9.2590000000000003</v>
      </c>
      <c r="K2111" s="5">
        <v>9.3059999999999992</v>
      </c>
      <c r="L2111">
        <f t="shared" si="261"/>
        <v>1</v>
      </c>
      <c r="M2111">
        <f>Parameters!$B$4/53*(1+Parameters!$C$5*COS(2*PI()*(C2111-1)/53+Parameters!$C$6))</f>
        <v>4716981.1320754718</v>
      </c>
      <c r="N2111">
        <f t="shared" si="262"/>
        <v>0</v>
      </c>
      <c r="O2111" s="4">
        <v>202.161</v>
      </c>
      <c r="P2111">
        <f t="shared" si="263"/>
        <v>0.99671149939850512</v>
      </c>
    </row>
    <row r="2112" spans="1:16" x14ac:dyDescent="0.3">
      <c r="A2112">
        <v>14764</v>
      </c>
      <c r="B2112" s="1">
        <f t="shared" si="256"/>
        <v>58594</v>
      </c>
      <c r="C2112">
        <f t="shared" si="257"/>
        <v>23</v>
      </c>
      <c r="D2112" s="2">
        <f t="shared" si="258"/>
        <v>6</v>
      </c>
      <c r="E2112" s="4">
        <v>25.3</v>
      </c>
      <c r="F2112">
        <v>25.390999999999998</v>
      </c>
      <c r="G2112">
        <f t="shared" si="259"/>
        <v>20.297999999999998</v>
      </c>
      <c r="H2112">
        <f t="shared" si="260"/>
        <v>1</v>
      </c>
      <c r="I2112">
        <f>Parameters!$B$1*H2112^(1/Parameters!$B$2)</f>
        <v>2.0499999999999998</v>
      </c>
      <c r="J2112" s="4">
        <v>9.2590000000000003</v>
      </c>
      <c r="K2112" s="5">
        <v>9.1590000000000007</v>
      </c>
      <c r="L2112">
        <f t="shared" si="261"/>
        <v>0.98919969759153259</v>
      </c>
      <c r="M2112">
        <f>Parameters!$B$4/53*(1+Parameters!$C$5*COS(2*PI()*(C2112-1)/53+Parameters!$C$6))</f>
        <v>4716981.1320754718</v>
      </c>
      <c r="N2112">
        <f t="shared" si="262"/>
        <v>1.8195088991581065E-2</v>
      </c>
      <c r="O2112" s="4">
        <v>199.81299999999999</v>
      </c>
      <c r="P2112">
        <f t="shared" si="263"/>
        <v>0.98513518843552161</v>
      </c>
    </row>
    <row r="2113" spans="1:16" x14ac:dyDescent="0.3">
      <c r="A2113">
        <v>14771</v>
      </c>
      <c r="B2113" s="1">
        <f t="shared" si="256"/>
        <v>58601</v>
      </c>
      <c r="C2113">
        <f t="shared" si="257"/>
        <v>24</v>
      </c>
      <c r="D2113" s="2">
        <f t="shared" si="258"/>
        <v>6</v>
      </c>
      <c r="E2113" s="4">
        <v>25.3</v>
      </c>
      <c r="F2113">
        <v>25.390999999999998</v>
      </c>
      <c r="G2113">
        <f t="shared" si="259"/>
        <v>20.297999999999998</v>
      </c>
      <c r="H2113">
        <f t="shared" si="260"/>
        <v>1</v>
      </c>
      <c r="I2113">
        <f>Parameters!$B$1*H2113^(1/Parameters!$B$2)</f>
        <v>2.0499999999999998</v>
      </c>
      <c r="J2113" s="4">
        <v>9.2590000000000003</v>
      </c>
      <c r="K2113" s="5">
        <v>9.1760000000000002</v>
      </c>
      <c r="L2113">
        <f t="shared" si="261"/>
        <v>0.99103574900097202</v>
      </c>
      <c r="M2113">
        <f>Parameters!$B$4/53*(1+Parameters!$C$5*COS(2*PI()*(C2113-1)/53+Parameters!$C$6))</f>
        <v>4716981.1320754718</v>
      </c>
      <c r="N2113">
        <f t="shared" si="262"/>
        <v>1.5101923863012331E-2</v>
      </c>
      <c r="O2113" s="4">
        <v>199.958</v>
      </c>
      <c r="P2113">
        <f t="shared" si="263"/>
        <v>0.98585007987062923</v>
      </c>
    </row>
    <row r="2114" spans="1:16" x14ac:dyDescent="0.3">
      <c r="A2114">
        <v>14778</v>
      </c>
      <c r="B2114" s="1">
        <f t="shared" si="256"/>
        <v>58608</v>
      </c>
      <c r="C2114">
        <f t="shared" si="257"/>
        <v>25</v>
      </c>
      <c r="D2114" s="2">
        <f t="shared" si="258"/>
        <v>6</v>
      </c>
      <c r="E2114" s="4">
        <v>25.3</v>
      </c>
      <c r="F2114">
        <v>25.390999999999998</v>
      </c>
      <c r="G2114">
        <f t="shared" si="259"/>
        <v>20.297999999999998</v>
      </c>
      <c r="H2114">
        <f t="shared" si="260"/>
        <v>1</v>
      </c>
      <c r="I2114">
        <f>Parameters!$B$1*H2114^(1/Parameters!$B$2)</f>
        <v>2.0499999999999998</v>
      </c>
      <c r="J2114" s="4">
        <v>9.2590000000000003</v>
      </c>
      <c r="K2114" s="5">
        <v>7.9050000000000002</v>
      </c>
      <c r="L2114">
        <f t="shared" si="261"/>
        <v>0.85376390538935087</v>
      </c>
      <c r="M2114">
        <f>Parameters!$B$4/53*(1+Parameters!$C$5*COS(2*PI()*(C2114-1)/53+Parameters!$C$6))</f>
        <v>4716981.1320754718</v>
      </c>
      <c r="N2114">
        <f t="shared" si="262"/>
        <v>0.24636150494600828</v>
      </c>
      <c r="O2114" s="4">
        <v>196.965</v>
      </c>
      <c r="P2114">
        <f t="shared" si="263"/>
        <v>0.97109373459285697</v>
      </c>
    </row>
    <row r="2115" spans="1:16" x14ac:dyDescent="0.3">
      <c r="A2115">
        <v>14785</v>
      </c>
      <c r="B2115" s="1">
        <f t="shared" si="256"/>
        <v>58615</v>
      </c>
      <c r="C2115">
        <f t="shared" si="257"/>
        <v>26</v>
      </c>
      <c r="D2115" s="2">
        <f t="shared" si="258"/>
        <v>6</v>
      </c>
      <c r="E2115" s="4">
        <v>25.3</v>
      </c>
      <c r="F2115">
        <v>25.399000000000001</v>
      </c>
      <c r="G2115">
        <f t="shared" si="259"/>
        <v>20.306000000000001</v>
      </c>
      <c r="H2115">
        <f t="shared" si="260"/>
        <v>1</v>
      </c>
      <c r="I2115">
        <f>Parameters!$B$1*H2115^(1/Parameters!$B$2)</f>
        <v>2.0499999999999998</v>
      </c>
      <c r="J2115" s="4">
        <v>9.2590000000000003</v>
      </c>
      <c r="K2115" s="5">
        <v>9.173</v>
      </c>
      <c r="L2115">
        <f t="shared" si="261"/>
        <v>0.99071173992871797</v>
      </c>
      <c r="M2115">
        <f>Parameters!$B$4/53*(1+Parameters!$C$5*COS(2*PI()*(C2115-1)/53+Parameters!$C$6))</f>
        <v>4716981.1320754718</v>
      </c>
      <c r="N2115">
        <f t="shared" si="262"/>
        <v>1.5647776532759811E-2</v>
      </c>
      <c r="O2115" s="4">
        <v>197.91800000000001</v>
      </c>
      <c r="P2115">
        <f t="shared" si="263"/>
        <v>0.97579229692152958</v>
      </c>
    </row>
    <row r="2116" spans="1:16" x14ac:dyDescent="0.3">
      <c r="A2116">
        <v>14792</v>
      </c>
      <c r="B2116" s="1">
        <f t="shared" ref="B2116:B2179" si="264">A2116+43830</f>
        <v>58622</v>
      </c>
      <c r="C2116">
        <f t="shared" ref="C2116:C2179" si="265">WEEKNUM(B2116)</f>
        <v>27</v>
      </c>
      <c r="D2116" s="2">
        <f t="shared" ref="D2116:D2179" si="266">MONTH(B2116)</f>
        <v>6</v>
      </c>
      <c r="E2116" s="4">
        <v>25.3</v>
      </c>
      <c r="F2116">
        <v>26.091000000000001</v>
      </c>
      <c r="G2116">
        <f t="shared" ref="G2116:G2179" si="267">F2116-5.093</f>
        <v>20.998000000000001</v>
      </c>
      <c r="H2116">
        <f t="shared" ref="H2116:H2179" si="268">MIN(1,F2116/E2116)</f>
        <v>1</v>
      </c>
      <c r="I2116">
        <f>Parameters!$B$1*H2116^(1/Parameters!$B$2)</f>
        <v>2.0499999999999998</v>
      </c>
      <c r="J2116" s="4">
        <v>9.2590000000000003</v>
      </c>
      <c r="K2116" s="5">
        <v>6.883</v>
      </c>
      <c r="L2116">
        <f t="shared" ref="L2116:L2179" si="269">MIN(1,K2116/J2116)</f>
        <v>0.74338481477481366</v>
      </c>
      <c r="M2116">
        <f>Parameters!$B$4/53*(1+Parameters!$C$5*COS(2*PI()*(C2116-1)/53+Parameters!$C$6))</f>
        <v>4716981.1320754718</v>
      </c>
      <c r="N2116">
        <f t="shared" ref="N2116:N2179" si="270">2*M2116/(J2116*86400*7)*(1-L2116)</f>
        <v>0.43231531443996724</v>
      </c>
      <c r="O2116" s="4">
        <v>193.91800000000001</v>
      </c>
      <c r="P2116">
        <f t="shared" ref="P2116:P2179" si="271">O2116/202.828</f>
        <v>0.95607115388407915</v>
      </c>
    </row>
    <row r="2117" spans="1:16" x14ac:dyDescent="0.3">
      <c r="A2117">
        <v>14799</v>
      </c>
      <c r="B2117" s="1">
        <f t="shared" si="264"/>
        <v>58629</v>
      </c>
      <c r="C2117">
        <f t="shared" si="265"/>
        <v>28</v>
      </c>
      <c r="D2117" s="2">
        <f t="shared" si="266"/>
        <v>7</v>
      </c>
      <c r="E2117" s="4">
        <v>26</v>
      </c>
      <c r="F2117">
        <v>26.091000000000001</v>
      </c>
      <c r="G2117">
        <f t="shared" si="267"/>
        <v>20.998000000000001</v>
      </c>
      <c r="H2117">
        <f t="shared" si="268"/>
        <v>1</v>
      </c>
      <c r="I2117">
        <f>Parameters!$B$1*H2117^(1/Parameters!$B$2)</f>
        <v>2.0499999999999998</v>
      </c>
      <c r="J2117" s="4">
        <v>9.2590000000000003</v>
      </c>
      <c r="K2117" s="5">
        <v>6.8639999999999999</v>
      </c>
      <c r="L2117">
        <f t="shared" si="269"/>
        <v>0.74133275731720483</v>
      </c>
      <c r="M2117">
        <f>Parameters!$B$4/53*(1+Parameters!$C$5*COS(2*PI()*(C2117-1)/53+Parameters!$C$6))</f>
        <v>4716981.1320754718</v>
      </c>
      <c r="N2117">
        <f t="shared" si="270"/>
        <v>0.43577238134836771</v>
      </c>
      <c r="O2117" s="4">
        <v>194.61600000000001</v>
      </c>
      <c r="P2117">
        <f t="shared" si="271"/>
        <v>0.95951249334411426</v>
      </c>
    </row>
    <row r="2118" spans="1:16" x14ac:dyDescent="0.3">
      <c r="A2118">
        <v>14806</v>
      </c>
      <c r="B2118" s="1">
        <f t="shared" si="264"/>
        <v>58636</v>
      </c>
      <c r="C2118">
        <f t="shared" si="265"/>
        <v>29</v>
      </c>
      <c r="D2118" s="2">
        <f t="shared" si="266"/>
        <v>7</v>
      </c>
      <c r="E2118" s="4">
        <v>26</v>
      </c>
      <c r="F2118">
        <v>26.091000000000001</v>
      </c>
      <c r="G2118">
        <f t="shared" si="267"/>
        <v>20.998000000000001</v>
      </c>
      <c r="H2118">
        <f t="shared" si="268"/>
        <v>1</v>
      </c>
      <c r="I2118">
        <f>Parameters!$B$1*H2118^(1/Parameters!$B$2)</f>
        <v>2.0499999999999998</v>
      </c>
      <c r="J2118" s="4">
        <v>9.2590000000000003</v>
      </c>
      <c r="K2118" s="5">
        <v>8.4740000000000002</v>
      </c>
      <c r="L2118">
        <f t="shared" si="269"/>
        <v>0.91521762609353063</v>
      </c>
      <c r="M2118">
        <f>Parameters!$B$4/53*(1+Parameters!$C$5*COS(2*PI()*(C2118-1)/53+Parameters!$C$6))</f>
        <v>4716981.1320754718</v>
      </c>
      <c r="N2118">
        <f t="shared" si="270"/>
        <v>0.1428314485839117</v>
      </c>
      <c r="O2118" s="4">
        <v>193.62700000000001</v>
      </c>
      <c r="P2118">
        <f t="shared" si="271"/>
        <v>0.95463644072810461</v>
      </c>
    </row>
    <row r="2119" spans="1:16" x14ac:dyDescent="0.3">
      <c r="A2119">
        <v>14813</v>
      </c>
      <c r="B2119" s="1">
        <f t="shared" si="264"/>
        <v>58643</v>
      </c>
      <c r="C2119">
        <f t="shared" si="265"/>
        <v>30</v>
      </c>
      <c r="D2119" s="2">
        <f t="shared" si="266"/>
        <v>7</v>
      </c>
      <c r="E2119" s="4">
        <v>26</v>
      </c>
      <c r="F2119">
        <v>26.091000000000001</v>
      </c>
      <c r="G2119">
        <f t="shared" si="267"/>
        <v>20.998000000000001</v>
      </c>
      <c r="H2119">
        <f t="shared" si="268"/>
        <v>1</v>
      </c>
      <c r="I2119">
        <f>Parameters!$B$1*H2119^(1/Parameters!$B$2)</f>
        <v>2.0499999999999998</v>
      </c>
      <c r="J2119" s="4">
        <v>9.2590000000000003</v>
      </c>
      <c r="K2119" s="5">
        <v>8.4909999999999997</v>
      </c>
      <c r="L2119">
        <f t="shared" si="269"/>
        <v>0.91705367750297007</v>
      </c>
      <c r="M2119">
        <f>Parameters!$B$4/53*(1+Parameters!$C$5*COS(2*PI()*(C2119-1)/53+Parameters!$C$6))</f>
        <v>4716981.1320754718</v>
      </c>
      <c r="N2119">
        <f t="shared" si="270"/>
        <v>0.13973828345534295</v>
      </c>
      <c r="O2119" s="4">
        <v>191.48099999999999</v>
      </c>
      <c r="P2119">
        <f t="shared" si="271"/>
        <v>0.94405604748851235</v>
      </c>
    </row>
    <row r="2120" spans="1:16" x14ac:dyDescent="0.3">
      <c r="A2120">
        <v>14820</v>
      </c>
      <c r="B2120" s="1">
        <f t="shared" si="264"/>
        <v>58650</v>
      </c>
      <c r="C2120">
        <f t="shared" si="265"/>
        <v>31</v>
      </c>
      <c r="D2120" s="2">
        <f t="shared" si="266"/>
        <v>7</v>
      </c>
      <c r="E2120" s="4">
        <v>26</v>
      </c>
      <c r="F2120">
        <v>26.091000000000001</v>
      </c>
      <c r="G2120">
        <f t="shared" si="267"/>
        <v>20.998000000000001</v>
      </c>
      <c r="H2120">
        <f t="shared" si="268"/>
        <v>1</v>
      </c>
      <c r="I2120">
        <f>Parameters!$B$1*H2120^(1/Parameters!$B$2)</f>
        <v>2.0499999999999998</v>
      </c>
      <c r="J2120" s="4">
        <v>9.2590000000000003</v>
      </c>
      <c r="K2120" s="5">
        <v>9.1850000000000005</v>
      </c>
      <c r="L2120">
        <f t="shared" si="269"/>
        <v>0.99200777621773406</v>
      </c>
      <c r="M2120">
        <f>Parameters!$B$4/53*(1+Parameters!$C$5*COS(2*PI()*(C2120-1)/53+Parameters!$C$6))</f>
        <v>4716981.1320754718</v>
      </c>
      <c r="N2120">
        <f t="shared" si="270"/>
        <v>1.3464365853770083E-2</v>
      </c>
      <c r="O2120" s="4">
        <v>188.97900000000001</v>
      </c>
      <c r="P2120">
        <f t="shared" si="271"/>
        <v>0.93172047251858725</v>
      </c>
    </row>
    <row r="2121" spans="1:16" x14ac:dyDescent="0.3">
      <c r="A2121">
        <v>14827</v>
      </c>
      <c r="B2121" s="1">
        <f t="shared" si="264"/>
        <v>58657</v>
      </c>
      <c r="C2121">
        <f t="shared" si="265"/>
        <v>32</v>
      </c>
      <c r="D2121" s="2">
        <f t="shared" si="266"/>
        <v>8</v>
      </c>
      <c r="E2121" s="4">
        <v>26.4</v>
      </c>
      <c r="F2121">
        <v>26.491</v>
      </c>
      <c r="G2121">
        <f t="shared" si="267"/>
        <v>21.398</v>
      </c>
      <c r="H2121">
        <f t="shared" si="268"/>
        <v>1</v>
      </c>
      <c r="I2121">
        <f>Parameters!$B$1*H2121^(1/Parameters!$B$2)</f>
        <v>2.0499999999999998</v>
      </c>
      <c r="J2121" s="4">
        <v>9.2590000000000003</v>
      </c>
      <c r="K2121" s="5">
        <v>9.1829999999999998</v>
      </c>
      <c r="L2121">
        <f t="shared" si="269"/>
        <v>0.99179177016956466</v>
      </c>
      <c r="M2121">
        <f>Parameters!$B$4/53*(1+Parameters!$C$5*COS(2*PI()*(C2121-1)/53+Parameters!$C$6))</f>
        <v>4716981.1320754718</v>
      </c>
      <c r="N2121">
        <f t="shared" si="270"/>
        <v>1.3828267633601798E-2</v>
      </c>
      <c r="O2121" s="4">
        <v>186.55600000000001</v>
      </c>
      <c r="P2121">
        <f t="shared" si="271"/>
        <v>0.91977439012365159</v>
      </c>
    </row>
    <row r="2122" spans="1:16" x14ac:dyDescent="0.3">
      <c r="A2122">
        <v>14834</v>
      </c>
      <c r="B2122" s="1">
        <f t="shared" si="264"/>
        <v>58664</v>
      </c>
      <c r="C2122">
        <f t="shared" si="265"/>
        <v>33</v>
      </c>
      <c r="D2122" s="2">
        <f t="shared" si="266"/>
        <v>8</v>
      </c>
      <c r="E2122" s="4">
        <v>26.4</v>
      </c>
      <c r="F2122">
        <v>26.4</v>
      </c>
      <c r="G2122">
        <f t="shared" si="267"/>
        <v>21.306999999999999</v>
      </c>
      <c r="H2122">
        <f t="shared" si="268"/>
        <v>1</v>
      </c>
      <c r="I2122">
        <f>Parameters!$B$1*H2122^(1/Parameters!$B$2)</f>
        <v>2.0499999999999998</v>
      </c>
      <c r="J2122" s="4">
        <v>9.2590000000000003</v>
      </c>
      <c r="K2122" s="5">
        <v>9.1359999999999992</v>
      </c>
      <c r="L2122">
        <f t="shared" si="269"/>
        <v>0.98671562803758495</v>
      </c>
      <c r="M2122">
        <f>Parameters!$B$4/53*(1+Parameters!$C$5*COS(2*PI()*(C2122-1)/53+Parameters!$C$6))</f>
        <v>4716981.1320754718</v>
      </c>
      <c r="N2122">
        <f t="shared" si="270"/>
        <v>2.2379959459644945E-2</v>
      </c>
      <c r="O2122" s="4">
        <v>194.82900000000001</v>
      </c>
      <c r="P2122">
        <f t="shared" si="271"/>
        <v>0.96056264421085846</v>
      </c>
    </row>
    <row r="2123" spans="1:16" x14ac:dyDescent="0.3">
      <c r="A2123">
        <v>14841</v>
      </c>
      <c r="B2123" s="1">
        <f t="shared" si="264"/>
        <v>58671</v>
      </c>
      <c r="C2123">
        <f t="shared" si="265"/>
        <v>34</v>
      </c>
      <c r="D2123" s="2">
        <f t="shared" si="266"/>
        <v>8</v>
      </c>
      <c r="E2123" s="4">
        <v>26.4</v>
      </c>
      <c r="F2123">
        <v>26.491</v>
      </c>
      <c r="G2123">
        <f t="shared" si="267"/>
        <v>21.398</v>
      </c>
      <c r="H2123">
        <f t="shared" si="268"/>
        <v>1</v>
      </c>
      <c r="I2123">
        <f>Parameters!$B$1*H2123^(1/Parameters!$B$2)</f>
        <v>2.0499999999999998</v>
      </c>
      <c r="J2123" s="4">
        <v>9.2590000000000003</v>
      </c>
      <c r="K2123" s="5">
        <v>9.1880000000000006</v>
      </c>
      <c r="L2123">
        <f t="shared" si="269"/>
        <v>0.99233178528998811</v>
      </c>
      <c r="M2123">
        <f>Parameters!$B$4/53*(1+Parameters!$C$5*COS(2*PI()*(C2123-1)/53+Parameters!$C$6))</f>
        <v>4716981.1320754718</v>
      </c>
      <c r="N2123">
        <f t="shared" si="270"/>
        <v>1.2918513184022604E-2</v>
      </c>
      <c r="O2123" s="4">
        <v>191.21799999999999</v>
      </c>
      <c r="P2123">
        <f t="shared" si="271"/>
        <v>0.94275938233379997</v>
      </c>
    </row>
    <row r="2124" spans="1:16" x14ac:dyDescent="0.3">
      <c r="A2124">
        <v>14848</v>
      </c>
      <c r="B2124" s="1">
        <f t="shared" si="264"/>
        <v>58678</v>
      </c>
      <c r="C2124">
        <f t="shared" si="265"/>
        <v>35</v>
      </c>
      <c r="D2124" s="2">
        <f t="shared" si="266"/>
        <v>8</v>
      </c>
      <c r="E2124" s="4">
        <v>26.4</v>
      </c>
      <c r="F2124">
        <v>26.498999999999999</v>
      </c>
      <c r="G2124">
        <f t="shared" si="267"/>
        <v>21.405999999999999</v>
      </c>
      <c r="H2124">
        <f t="shared" si="268"/>
        <v>1</v>
      </c>
      <c r="I2124">
        <f>Parameters!$B$1*H2124^(1/Parameters!$B$2)</f>
        <v>2.0499999999999998</v>
      </c>
      <c r="J2124" s="4">
        <v>9.2590000000000003</v>
      </c>
      <c r="K2124" s="5">
        <v>9.173</v>
      </c>
      <c r="L2124">
        <f t="shared" si="269"/>
        <v>0.99071173992871797</v>
      </c>
      <c r="M2124">
        <f>Parameters!$B$4/53*(1+Parameters!$C$5*COS(2*PI()*(C2124-1)/53+Parameters!$C$6))</f>
        <v>4716981.1320754718</v>
      </c>
      <c r="N2124">
        <f t="shared" si="270"/>
        <v>1.5647776532759811E-2</v>
      </c>
      <c r="O2124" s="4">
        <v>191.01900000000001</v>
      </c>
      <c r="P2124">
        <f t="shared" si="271"/>
        <v>0.9417782554676869</v>
      </c>
    </row>
    <row r="2125" spans="1:16" x14ac:dyDescent="0.3">
      <c r="A2125">
        <v>14855</v>
      </c>
      <c r="B2125" s="1">
        <f t="shared" si="264"/>
        <v>58685</v>
      </c>
      <c r="C2125">
        <f t="shared" si="265"/>
        <v>36</v>
      </c>
      <c r="D2125" s="2">
        <f t="shared" si="266"/>
        <v>9</v>
      </c>
      <c r="E2125" s="4">
        <v>25</v>
      </c>
      <c r="F2125">
        <v>25</v>
      </c>
      <c r="G2125">
        <f t="shared" si="267"/>
        <v>19.907</v>
      </c>
      <c r="H2125">
        <f t="shared" si="268"/>
        <v>1</v>
      </c>
      <c r="I2125">
        <f>Parameters!$B$1*H2125^(1/Parameters!$B$2)</f>
        <v>2.0499999999999998</v>
      </c>
      <c r="J2125" s="4">
        <v>9.2590000000000003</v>
      </c>
      <c r="K2125" s="5">
        <v>9.1419999999999995</v>
      </c>
      <c r="L2125">
        <f t="shared" si="269"/>
        <v>0.98736364618209305</v>
      </c>
      <c r="M2125">
        <f>Parameters!$B$4/53*(1+Parameters!$C$5*COS(2*PI()*(C2125-1)/53+Parameters!$C$6))</f>
        <v>4716981.1320754718</v>
      </c>
      <c r="N2125">
        <f t="shared" si="270"/>
        <v>2.1288254120149987E-2</v>
      </c>
      <c r="O2125" s="4">
        <v>198.786</v>
      </c>
      <c r="P2125">
        <f t="shared" si="271"/>
        <v>0.98007178496065628</v>
      </c>
    </row>
    <row r="2126" spans="1:16" x14ac:dyDescent="0.3">
      <c r="A2126">
        <v>14862</v>
      </c>
      <c r="B2126" s="1">
        <f t="shared" si="264"/>
        <v>58692</v>
      </c>
      <c r="C2126">
        <f t="shared" si="265"/>
        <v>37</v>
      </c>
      <c r="D2126" s="2">
        <f t="shared" si="266"/>
        <v>9</v>
      </c>
      <c r="E2126" s="4">
        <v>25</v>
      </c>
      <c r="F2126">
        <v>25</v>
      </c>
      <c r="G2126">
        <f t="shared" si="267"/>
        <v>19.907</v>
      </c>
      <c r="H2126">
        <f t="shared" si="268"/>
        <v>1</v>
      </c>
      <c r="I2126">
        <f>Parameters!$B$1*H2126^(1/Parameters!$B$2)</f>
        <v>2.0499999999999998</v>
      </c>
      <c r="J2126" s="4">
        <v>9.2590000000000003</v>
      </c>
      <c r="K2126" s="5">
        <v>19.544</v>
      </c>
      <c r="L2126">
        <f t="shared" si="269"/>
        <v>1</v>
      </c>
      <c r="M2126">
        <f>Parameters!$B$4/53*(1+Parameters!$C$5*COS(2*PI()*(C2126-1)/53+Parameters!$C$6))</f>
        <v>4716981.1320754718</v>
      </c>
      <c r="N2126">
        <f t="shared" si="270"/>
        <v>0</v>
      </c>
      <c r="O2126" s="4">
        <v>202.09</v>
      </c>
      <c r="P2126">
        <f t="shared" si="271"/>
        <v>0.99636144910959035</v>
      </c>
    </row>
    <row r="2127" spans="1:16" x14ac:dyDescent="0.3">
      <c r="A2127">
        <v>14869</v>
      </c>
      <c r="B2127" s="1">
        <f t="shared" si="264"/>
        <v>58699</v>
      </c>
      <c r="C2127">
        <f t="shared" si="265"/>
        <v>38</v>
      </c>
      <c r="D2127" s="2">
        <f t="shared" si="266"/>
        <v>9</v>
      </c>
      <c r="E2127" s="4">
        <v>25</v>
      </c>
      <c r="F2127">
        <v>25</v>
      </c>
      <c r="G2127">
        <f t="shared" si="267"/>
        <v>19.907</v>
      </c>
      <c r="H2127">
        <f t="shared" si="268"/>
        <v>1</v>
      </c>
      <c r="I2127">
        <f>Parameters!$B$1*H2127^(1/Parameters!$B$2)</f>
        <v>2.0499999999999998</v>
      </c>
      <c r="J2127" s="4">
        <v>9.2590000000000003</v>
      </c>
      <c r="K2127" s="5">
        <v>41.835999999999999</v>
      </c>
      <c r="L2127">
        <f t="shared" si="269"/>
        <v>1</v>
      </c>
      <c r="M2127">
        <f>Parameters!$B$4/53*(1+Parameters!$C$5*COS(2*PI()*(C2127-1)/53+Parameters!$C$6))</f>
        <v>4716981.1320754718</v>
      </c>
      <c r="N2127">
        <f t="shared" si="270"/>
        <v>0</v>
      </c>
      <c r="O2127" s="4">
        <v>202.09</v>
      </c>
      <c r="P2127">
        <f t="shared" si="271"/>
        <v>0.99636144910959035</v>
      </c>
    </row>
    <row r="2128" spans="1:16" x14ac:dyDescent="0.3">
      <c r="A2128">
        <v>14876</v>
      </c>
      <c r="B2128" s="1">
        <f t="shared" si="264"/>
        <v>58706</v>
      </c>
      <c r="C2128">
        <f t="shared" si="265"/>
        <v>39</v>
      </c>
      <c r="D2128" s="2">
        <f t="shared" si="266"/>
        <v>9</v>
      </c>
      <c r="E2128" s="4">
        <v>25</v>
      </c>
      <c r="F2128">
        <v>25</v>
      </c>
      <c r="G2128">
        <f t="shared" si="267"/>
        <v>19.907</v>
      </c>
      <c r="H2128">
        <f t="shared" si="268"/>
        <v>1</v>
      </c>
      <c r="I2128">
        <f>Parameters!$B$1*H2128^(1/Parameters!$B$2)</f>
        <v>2.0499999999999998</v>
      </c>
      <c r="J2128" s="4">
        <v>9.2590000000000003</v>
      </c>
      <c r="K2128" s="5">
        <v>51.411999999999999</v>
      </c>
      <c r="L2128">
        <f t="shared" si="269"/>
        <v>1</v>
      </c>
      <c r="M2128">
        <f>Parameters!$B$4/53*(1+Parameters!$C$5*COS(2*PI()*(C2128-1)/53+Parameters!$C$6))</f>
        <v>4716981.1320754718</v>
      </c>
      <c r="N2128">
        <f t="shared" si="270"/>
        <v>0</v>
      </c>
      <c r="O2128" s="4">
        <v>202.09</v>
      </c>
      <c r="P2128">
        <f t="shared" si="271"/>
        <v>0.99636144910959035</v>
      </c>
    </row>
    <row r="2129" spans="1:16" x14ac:dyDescent="0.3">
      <c r="A2129">
        <v>14883</v>
      </c>
      <c r="B2129" s="1">
        <f t="shared" si="264"/>
        <v>58713</v>
      </c>
      <c r="C2129">
        <f t="shared" si="265"/>
        <v>40</v>
      </c>
      <c r="D2129" s="2">
        <f t="shared" si="266"/>
        <v>9</v>
      </c>
      <c r="E2129" s="4">
        <v>25</v>
      </c>
      <c r="F2129">
        <v>25</v>
      </c>
      <c r="G2129">
        <f t="shared" si="267"/>
        <v>19.907</v>
      </c>
      <c r="H2129">
        <f t="shared" si="268"/>
        <v>1</v>
      </c>
      <c r="I2129">
        <f>Parameters!$B$1*H2129^(1/Parameters!$B$2)</f>
        <v>2.0499999999999998</v>
      </c>
      <c r="J2129" s="4">
        <v>9.2590000000000003</v>
      </c>
      <c r="K2129" s="5">
        <v>54.997999999999998</v>
      </c>
      <c r="L2129">
        <f t="shared" si="269"/>
        <v>1</v>
      </c>
      <c r="M2129">
        <f>Parameters!$B$4/53*(1+Parameters!$C$5*COS(2*PI()*(C2129-1)/53+Parameters!$C$6))</f>
        <v>4716981.1320754718</v>
      </c>
      <c r="N2129">
        <f t="shared" si="270"/>
        <v>0</v>
      </c>
      <c r="O2129" s="4">
        <v>202.09</v>
      </c>
      <c r="P2129">
        <f t="shared" si="271"/>
        <v>0.99636144910959035</v>
      </c>
    </row>
    <row r="2130" spans="1:16" x14ac:dyDescent="0.3">
      <c r="A2130">
        <v>14890</v>
      </c>
      <c r="B2130" s="1">
        <f t="shared" si="264"/>
        <v>58720</v>
      </c>
      <c r="C2130">
        <f t="shared" si="265"/>
        <v>41</v>
      </c>
      <c r="D2130" s="2">
        <f t="shared" si="266"/>
        <v>10</v>
      </c>
      <c r="E2130" s="4">
        <v>24.3</v>
      </c>
      <c r="F2130">
        <v>24.3</v>
      </c>
      <c r="G2130">
        <f t="shared" si="267"/>
        <v>19.207000000000001</v>
      </c>
      <c r="H2130">
        <f t="shared" si="268"/>
        <v>1</v>
      </c>
      <c r="I2130">
        <f>Parameters!$B$1*H2130^(1/Parameters!$B$2)</f>
        <v>2.0499999999999998</v>
      </c>
      <c r="J2130" s="4">
        <v>9.2590000000000003</v>
      </c>
      <c r="K2130" s="5">
        <v>141.20400000000001</v>
      </c>
      <c r="L2130">
        <f t="shared" si="269"/>
        <v>1</v>
      </c>
      <c r="M2130">
        <f>Parameters!$B$4/53*(1+Parameters!$C$5*COS(2*PI()*(C2130-1)/53+Parameters!$C$6))</f>
        <v>4716981.1320754718</v>
      </c>
      <c r="N2130">
        <f t="shared" si="270"/>
        <v>0</v>
      </c>
      <c r="O2130" s="4">
        <v>202.12100000000001</v>
      </c>
      <c r="P2130">
        <f t="shared" si="271"/>
        <v>0.99651428796813069</v>
      </c>
    </row>
    <row r="2131" spans="1:16" x14ac:dyDescent="0.3">
      <c r="A2131">
        <v>14897</v>
      </c>
      <c r="B2131" s="1">
        <f t="shared" si="264"/>
        <v>58727</v>
      </c>
      <c r="C2131">
        <f t="shared" si="265"/>
        <v>42</v>
      </c>
      <c r="D2131" s="2">
        <f t="shared" si="266"/>
        <v>10</v>
      </c>
      <c r="E2131" s="4">
        <v>24.3</v>
      </c>
      <c r="F2131">
        <v>24.3</v>
      </c>
      <c r="G2131">
        <f t="shared" si="267"/>
        <v>19.207000000000001</v>
      </c>
      <c r="H2131">
        <f t="shared" si="268"/>
        <v>1</v>
      </c>
      <c r="I2131">
        <f>Parameters!$B$1*H2131^(1/Parameters!$B$2)</f>
        <v>2.0499999999999998</v>
      </c>
      <c r="J2131" s="4">
        <v>9.2590000000000003</v>
      </c>
      <c r="K2131" s="5">
        <v>61.707000000000001</v>
      </c>
      <c r="L2131">
        <f t="shared" si="269"/>
        <v>1</v>
      </c>
      <c r="M2131">
        <f>Parameters!$B$4/53*(1+Parameters!$C$5*COS(2*PI()*(C2131-1)/53+Parameters!$C$6))</f>
        <v>4716981.1320754718</v>
      </c>
      <c r="N2131">
        <f t="shared" si="270"/>
        <v>0</v>
      </c>
      <c r="O2131" s="4">
        <v>202.12100000000001</v>
      </c>
      <c r="P2131">
        <f t="shared" si="271"/>
        <v>0.99651428796813069</v>
      </c>
    </row>
    <row r="2132" spans="1:16" x14ac:dyDescent="0.3">
      <c r="A2132">
        <v>14904</v>
      </c>
      <c r="B2132" s="1">
        <f t="shared" si="264"/>
        <v>58734</v>
      </c>
      <c r="C2132">
        <f t="shared" si="265"/>
        <v>43</v>
      </c>
      <c r="D2132" s="2">
        <f t="shared" si="266"/>
        <v>10</v>
      </c>
      <c r="E2132" s="4">
        <v>24.3</v>
      </c>
      <c r="F2132">
        <v>24.3</v>
      </c>
      <c r="G2132">
        <f t="shared" si="267"/>
        <v>19.207000000000001</v>
      </c>
      <c r="H2132">
        <f t="shared" si="268"/>
        <v>1</v>
      </c>
      <c r="I2132">
        <f>Parameters!$B$1*H2132^(1/Parameters!$B$2)</f>
        <v>2.0499999999999998</v>
      </c>
      <c r="J2132" s="4">
        <v>9.2590000000000003</v>
      </c>
      <c r="K2132" s="5">
        <v>177.614</v>
      </c>
      <c r="L2132">
        <f t="shared" si="269"/>
        <v>1</v>
      </c>
      <c r="M2132">
        <f>Parameters!$B$4/53*(1+Parameters!$C$5*COS(2*PI()*(C2132-1)/53+Parameters!$C$6))</f>
        <v>4716981.1320754718</v>
      </c>
      <c r="N2132">
        <f t="shared" si="270"/>
        <v>0</v>
      </c>
      <c r="O2132" s="4">
        <v>202.12100000000001</v>
      </c>
      <c r="P2132">
        <f t="shared" si="271"/>
        <v>0.99651428796813069</v>
      </c>
    </row>
    <row r="2133" spans="1:16" x14ac:dyDescent="0.3">
      <c r="A2133">
        <v>14911</v>
      </c>
      <c r="B2133" s="1">
        <f t="shared" si="264"/>
        <v>58741</v>
      </c>
      <c r="C2133">
        <f t="shared" si="265"/>
        <v>44</v>
      </c>
      <c r="D2133" s="2">
        <f t="shared" si="266"/>
        <v>10</v>
      </c>
      <c r="E2133" s="4">
        <v>24.3</v>
      </c>
      <c r="F2133">
        <v>24.3</v>
      </c>
      <c r="G2133">
        <f t="shared" si="267"/>
        <v>19.207000000000001</v>
      </c>
      <c r="H2133">
        <f t="shared" si="268"/>
        <v>1</v>
      </c>
      <c r="I2133">
        <f>Parameters!$B$1*H2133^(1/Parameters!$B$2)</f>
        <v>2.0499999999999998</v>
      </c>
      <c r="J2133" s="4">
        <v>9.2590000000000003</v>
      </c>
      <c r="K2133" s="5">
        <v>325.03399999999999</v>
      </c>
      <c r="L2133">
        <f t="shared" si="269"/>
        <v>1</v>
      </c>
      <c r="M2133">
        <f>Parameters!$B$4/53*(1+Parameters!$C$5*COS(2*PI()*(C2133-1)/53+Parameters!$C$6))</f>
        <v>4716981.1320754718</v>
      </c>
      <c r="N2133">
        <f t="shared" si="270"/>
        <v>0</v>
      </c>
      <c r="O2133" s="4">
        <v>202.12100000000001</v>
      </c>
      <c r="P2133">
        <f t="shared" si="271"/>
        <v>0.99651428796813069</v>
      </c>
    </row>
    <row r="2134" spans="1:16" x14ac:dyDescent="0.3">
      <c r="A2134">
        <v>14918</v>
      </c>
      <c r="B2134" s="1">
        <f t="shared" si="264"/>
        <v>58748</v>
      </c>
      <c r="C2134">
        <f t="shared" si="265"/>
        <v>45</v>
      </c>
      <c r="D2134" s="2">
        <f t="shared" si="266"/>
        <v>11</v>
      </c>
      <c r="E2134" s="4">
        <v>24.7</v>
      </c>
      <c r="F2134">
        <v>24.7</v>
      </c>
      <c r="G2134">
        <f t="shared" si="267"/>
        <v>19.606999999999999</v>
      </c>
      <c r="H2134">
        <f t="shared" si="268"/>
        <v>1</v>
      </c>
      <c r="I2134">
        <f>Parameters!$B$1*H2134^(1/Parameters!$B$2)</f>
        <v>2.0499999999999998</v>
      </c>
      <c r="J2134" s="4">
        <v>9.2590000000000003</v>
      </c>
      <c r="K2134" s="5">
        <v>330.089</v>
      </c>
      <c r="L2134">
        <f t="shared" si="269"/>
        <v>1</v>
      </c>
      <c r="M2134">
        <f>Parameters!$B$4/53*(1+Parameters!$C$5*COS(2*PI()*(C2134-1)/53+Parameters!$C$6))</f>
        <v>4716981.1320754718</v>
      </c>
      <c r="N2134">
        <f t="shared" si="270"/>
        <v>0</v>
      </c>
      <c r="O2134" s="4">
        <v>202.124</v>
      </c>
      <c r="P2134">
        <f t="shared" si="271"/>
        <v>0.99652907882540864</v>
      </c>
    </row>
    <row r="2135" spans="1:16" x14ac:dyDescent="0.3">
      <c r="A2135">
        <v>14925</v>
      </c>
      <c r="B2135" s="1">
        <f t="shared" si="264"/>
        <v>58755</v>
      </c>
      <c r="C2135">
        <f t="shared" si="265"/>
        <v>46</v>
      </c>
      <c r="D2135" s="2">
        <f t="shared" si="266"/>
        <v>11</v>
      </c>
      <c r="E2135" s="4">
        <v>24.7</v>
      </c>
      <c r="F2135">
        <v>24.7</v>
      </c>
      <c r="G2135">
        <f t="shared" si="267"/>
        <v>19.606999999999999</v>
      </c>
      <c r="H2135">
        <f t="shared" si="268"/>
        <v>1</v>
      </c>
      <c r="I2135">
        <f>Parameters!$B$1*H2135^(1/Parameters!$B$2)</f>
        <v>2.0499999999999998</v>
      </c>
      <c r="J2135" s="4">
        <v>9.2590000000000003</v>
      </c>
      <c r="K2135" s="5">
        <v>181.24600000000001</v>
      </c>
      <c r="L2135">
        <f t="shared" si="269"/>
        <v>1</v>
      </c>
      <c r="M2135">
        <f>Parameters!$B$4/53*(1+Parameters!$C$5*COS(2*PI()*(C2135-1)/53+Parameters!$C$6))</f>
        <v>4716981.1320754718</v>
      </c>
      <c r="N2135">
        <f t="shared" si="270"/>
        <v>0</v>
      </c>
      <c r="O2135" s="4">
        <v>202.124</v>
      </c>
      <c r="P2135">
        <f t="shared" si="271"/>
        <v>0.99652907882540864</v>
      </c>
    </row>
    <row r="2136" spans="1:16" x14ac:dyDescent="0.3">
      <c r="A2136">
        <v>14932</v>
      </c>
      <c r="B2136" s="1">
        <f t="shared" si="264"/>
        <v>58762</v>
      </c>
      <c r="C2136">
        <f t="shared" si="265"/>
        <v>47</v>
      </c>
      <c r="D2136" s="2">
        <f t="shared" si="266"/>
        <v>11</v>
      </c>
      <c r="E2136" s="4">
        <v>24.7</v>
      </c>
      <c r="F2136">
        <v>24.7</v>
      </c>
      <c r="G2136">
        <f t="shared" si="267"/>
        <v>19.606999999999999</v>
      </c>
      <c r="H2136">
        <f t="shared" si="268"/>
        <v>1</v>
      </c>
      <c r="I2136">
        <f>Parameters!$B$1*H2136^(1/Parameters!$B$2)</f>
        <v>2.0499999999999998</v>
      </c>
      <c r="J2136" s="4">
        <v>9.2590000000000003</v>
      </c>
      <c r="K2136" s="5">
        <v>235.36199999999999</v>
      </c>
      <c r="L2136">
        <f t="shared" si="269"/>
        <v>1</v>
      </c>
      <c r="M2136">
        <f>Parameters!$B$4/53*(1+Parameters!$C$5*COS(2*PI()*(C2136-1)/53+Parameters!$C$6))</f>
        <v>4716981.1320754718</v>
      </c>
      <c r="N2136">
        <f t="shared" si="270"/>
        <v>0</v>
      </c>
      <c r="O2136" s="4">
        <v>202.124</v>
      </c>
      <c r="P2136">
        <f t="shared" si="271"/>
        <v>0.99652907882540864</v>
      </c>
    </row>
    <row r="2137" spans="1:16" x14ac:dyDescent="0.3">
      <c r="A2137">
        <v>14939</v>
      </c>
      <c r="B2137" s="1">
        <f t="shared" si="264"/>
        <v>58769</v>
      </c>
      <c r="C2137">
        <f t="shared" si="265"/>
        <v>48</v>
      </c>
      <c r="D2137" s="2">
        <f t="shared" si="266"/>
        <v>11</v>
      </c>
      <c r="E2137" s="4">
        <v>24.7</v>
      </c>
      <c r="F2137">
        <v>24.7</v>
      </c>
      <c r="G2137">
        <f t="shared" si="267"/>
        <v>19.606999999999999</v>
      </c>
      <c r="H2137">
        <f t="shared" si="268"/>
        <v>1</v>
      </c>
      <c r="I2137">
        <f>Parameters!$B$1*H2137^(1/Parameters!$B$2)</f>
        <v>2.0499999999999998</v>
      </c>
      <c r="J2137" s="4">
        <v>9.2590000000000003</v>
      </c>
      <c r="K2137" s="5">
        <v>281.93200000000002</v>
      </c>
      <c r="L2137">
        <f t="shared" si="269"/>
        <v>1</v>
      </c>
      <c r="M2137">
        <f>Parameters!$B$4/53*(1+Parameters!$C$5*COS(2*PI()*(C2137-1)/53+Parameters!$C$6))</f>
        <v>4716981.1320754718</v>
      </c>
      <c r="N2137">
        <f t="shared" si="270"/>
        <v>0</v>
      </c>
      <c r="O2137" s="4">
        <v>202.124</v>
      </c>
      <c r="P2137">
        <f t="shared" si="271"/>
        <v>0.99652907882540864</v>
      </c>
    </row>
    <row r="2138" spans="1:16" x14ac:dyDescent="0.3">
      <c r="A2138">
        <v>14946</v>
      </c>
      <c r="B2138" s="1">
        <f t="shared" si="264"/>
        <v>58776</v>
      </c>
      <c r="C2138">
        <f t="shared" si="265"/>
        <v>49</v>
      </c>
      <c r="D2138" s="2">
        <f t="shared" si="266"/>
        <v>12</v>
      </c>
      <c r="E2138" s="4">
        <v>25.5</v>
      </c>
      <c r="F2138">
        <v>25.5</v>
      </c>
      <c r="G2138">
        <f t="shared" si="267"/>
        <v>20.407</v>
      </c>
      <c r="H2138">
        <f t="shared" si="268"/>
        <v>1</v>
      </c>
      <c r="I2138">
        <f>Parameters!$B$1*H2138^(1/Parameters!$B$2)</f>
        <v>2.0499999999999998</v>
      </c>
      <c r="J2138" s="4">
        <v>9.2590000000000003</v>
      </c>
      <c r="K2138" s="5">
        <v>306.23</v>
      </c>
      <c r="L2138">
        <f t="shared" si="269"/>
        <v>1</v>
      </c>
      <c r="M2138">
        <f>Parameters!$B$4/53*(1+Parameters!$C$5*COS(2*PI()*(C2138-1)/53+Parameters!$C$6))</f>
        <v>4716981.1320754718</v>
      </c>
      <c r="N2138">
        <f t="shared" si="270"/>
        <v>0</v>
      </c>
      <c r="O2138" s="4">
        <v>202.08500000000001</v>
      </c>
      <c r="P2138">
        <f t="shared" si="271"/>
        <v>0.99633679768079364</v>
      </c>
    </row>
    <row r="2139" spans="1:16" x14ac:dyDescent="0.3">
      <c r="A2139">
        <v>14953</v>
      </c>
      <c r="B2139" s="1">
        <f t="shared" si="264"/>
        <v>58783</v>
      </c>
      <c r="C2139">
        <f t="shared" si="265"/>
        <v>50</v>
      </c>
      <c r="D2139" s="2">
        <f t="shared" si="266"/>
        <v>12</v>
      </c>
      <c r="E2139" s="4">
        <v>25.5</v>
      </c>
      <c r="F2139">
        <v>25.5</v>
      </c>
      <c r="G2139">
        <f t="shared" si="267"/>
        <v>20.407</v>
      </c>
      <c r="H2139">
        <f t="shared" si="268"/>
        <v>1</v>
      </c>
      <c r="I2139">
        <f>Parameters!$B$1*H2139^(1/Parameters!$B$2)</f>
        <v>2.0499999999999998</v>
      </c>
      <c r="J2139" s="4">
        <v>9.2590000000000003</v>
      </c>
      <c r="K2139" s="5">
        <v>302.07799999999997</v>
      </c>
      <c r="L2139">
        <f t="shared" si="269"/>
        <v>1</v>
      </c>
      <c r="M2139">
        <f>Parameters!$B$4/53*(1+Parameters!$C$5*COS(2*PI()*(C2139-1)/53+Parameters!$C$6))</f>
        <v>4716981.1320754718</v>
      </c>
      <c r="N2139">
        <f t="shared" si="270"/>
        <v>0</v>
      </c>
      <c r="O2139" s="4">
        <v>202.08500000000001</v>
      </c>
      <c r="P2139">
        <f t="shared" si="271"/>
        <v>0.99633679768079364</v>
      </c>
    </row>
    <row r="2140" spans="1:16" x14ac:dyDescent="0.3">
      <c r="A2140">
        <v>14960</v>
      </c>
      <c r="B2140" s="1">
        <f t="shared" si="264"/>
        <v>58790</v>
      </c>
      <c r="C2140">
        <f t="shared" si="265"/>
        <v>51</v>
      </c>
      <c r="D2140" s="2">
        <f t="shared" si="266"/>
        <v>12</v>
      </c>
      <c r="E2140" s="4">
        <v>25.5</v>
      </c>
      <c r="F2140">
        <v>25.5</v>
      </c>
      <c r="G2140">
        <f t="shared" si="267"/>
        <v>20.407</v>
      </c>
      <c r="H2140">
        <f t="shared" si="268"/>
        <v>1</v>
      </c>
      <c r="I2140">
        <f>Parameters!$B$1*H2140^(1/Parameters!$B$2)</f>
        <v>2.0499999999999998</v>
      </c>
      <c r="J2140" s="4">
        <v>9.2590000000000003</v>
      </c>
      <c r="K2140" s="5">
        <v>174.01499999999999</v>
      </c>
      <c r="L2140">
        <f t="shared" si="269"/>
        <v>1</v>
      </c>
      <c r="M2140">
        <f>Parameters!$B$4/53*(1+Parameters!$C$5*COS(2*PI()*(C2140-1)/53+Parameters!$C$6))</f>
        <v>4716981.1320754718</v>
      </c>
      <c r="N2140">
        <f t="shared" si="270"/>
        <v>0</v>
      </c>
      <c r="O2140" s="4">
        <v>202.08500000000001</v>
      </c>
      <c r="P2140">
        <f t="shared" si="271"/>
        <v>0.99633679768079364</v>
      </c>
    </row>
    <row r="2141" spans="1:16" x14ac:dyDescent="0.3">
      <c r="A2141">
        <v>14967</v>
      </c>
      <c r="B2141" s="1">
        <f t="shared" si="264"/>
        <v>58797</v>
      </c>
      <c r="C2141">
        <f t="shared" si="265"/>
        <v>52</v>
      </c>
      <c r="D2141" s="2">
        <f t="shared" si="266"/>
        <v>12</v>
      </c>
      <c r="E2141" s="4">
        <v>25.5</v>
      </c>
      <c r="F2141">
        <v>25.5</v>
      </c>
      <c r="G2141">
        <f t="shared" si="267"/>
        <v>20.407</v>
      </c>
      <c r="H2141">
        <f t="shared" si="268"/>
        <v>1</v>
      </c>
      <c r="I2141">
        <f>Parameters!$B$1*H2141^(1/Parameters!$B$2)</f>
        <v>2.0499999999999998</v>
      </c>
      <c r="J2141" s="4">
        <v>9.2590000000000003</v>
      </c>
      <c r="K2141" s="5">
        <v>236.73500000000001</v>
      </c>
      <c r="L2141">
        <f t="shared" si="269"/>
        <v>1</v>
      </c>
      <c r="M2141">
        <f>Parameters!$B$4/53*(1+Parameters!$C$5*COS(2*PI()*(C2141-1)/53+Parameters!$C$6))</f>
        <v>4716981.1320754718</v>
      </c>
      <c r="N2141">
        <f t="shared" si="270"/>
        <v>0</v>
      </c>
      <c r="O2141" s="4">
        <v>202.08500000000001</v>
      </c>
      <c r="P2141">
        <f t="shared" si="271"/>
        <v>0.99633679768079364</v>
      </c>
    </row>
    <row r="2142" spans="1:16" x14ac:dyDescent="0.3">
      <c r="A2142">
        <v>14974</v>
      </c>
      <c r="B2142" s="1">
        <f t="shared" si="264"/>
        <v>58804</v>
      </c>
      <c r="C2142">
        <f t="shared" si="265"/>
        <v>53</v>
      </c>
      <c r="D2142" s="2">
        <f t="shared" si="266"/>
        <v>12</v>
      </c>
      <c r="E2142" s="4">
        <v>25.5</v>
      </c>
      <c r="F2142">
        <v>25.5</v>
      </c>
      <c r="G2142">
        <f t="shared" si="267"/>
        <v>20.407</v>
      </c>
      <c r="H2142">
        <f t="shared" si="268"/>
        <v>1</v>
      </c>
      <c r="I2142">
        <f>Parameters!$B$1*H2142^(1/Parameters!$B$2)</f>
        <v>2.0499999999999998</v>
      </c>
      <c r="J2142" s="4">
        <v>9.2590000000000003</v>
      </c>
      <c r="K2142" s="5">
        <v>234.155</v>
      </c>
      <c r="L2142">
        <f t="shared" si="269"/>
        <v>1</v>
      </c>
      <c r="M2142">
        <f>Parameters!$B$4/53*(1+Parameters!$C$5*COS(2*PI()*(C2142-1)/53+Parameters!$C$6))</f>
        <v>4716981.1320754718</v>
      </c>
      <c r="N2142">
        <f t="shared" si="270"/>
        <v>0</v>
      </c>
      <c r="O2142" s="4">
        <v>202.08500000000001</v>
      </c>
      <c r="P2142">
        <f t="shared" si="271"/>
        <v>0.99633679768079364</v>
      </c>
    </row>
    <row r="2143" spans="1:16" x14ac:dyDescent="0.3">
      <c r="A2143">
        <v>14981</v>
      </c>
      <c r="B2143" s="1">
        <f t="shared" si="264"/>
        <v>58811</v>
      </c>
      <c r="C2143">
        <f t="shared" si="265"/>
        <v>2</v>
      </c>
      <c r="D2143" s="2">
        <f t="shared" si="266"/>
        <v>1</v>
      </c>
      <c r="E2143" s="4">
        <v>24.7</v>
      </c>
      <c r="F2143">
        <v>24.7</v>
      </c>
      <c r="G2143">
        <f t="shared" si="267"/>
        <v>19.606999999999999</v>
      </c>
      <c r="H2143">
        <f t="shared" si="268"/>
        <v>1</v>
      </c>
      <c r="I2143">
        <f>Parameters!$B$1*H2143^(1/Parameters!$B$2)</f>
        <v>2.0499999999999998</v>
      </c>
      <c r="J2143" s="4">
        <v>9.2590000000000003</v>
      </c>
      <c r="K2143" s="5">
        <v>218.81299999999999</v>
      </c>
      <c r="L2143">
        <f t="shared" si="269"/>
        <v>1</v>
      </c>
      <c r="M2143">
        <f>Parameters!$B$4/53*(1+Parameters!$C$5*COS(2*PI()*(C2143-1)/53+Parameters!$C$6))</f>
        <v>4716981.1320754718</v>
      </c>
      <c r="N2143">
        <f t="shared" si="270"/>
        <v>0</v>
      </c>
      <c r="O2143" s="4">
        <v>202.11699999999999</v>
      </c>
      <c r="P2143">
        <f t="shared" si="271"/>
        <v>0.99649456682509308</v>
      </c>
    </row>
    <row r="2144" spans="1:16" x14ac:dyDescent="0.3">
      <c r="A2144">
        <v>14988</v>
      </c>
      <c r="B2144" s="1">
        <f t="shared" si="264"/>
        <v>58818</v>
      </c>
      <c r="C2144">
        <f t="shared" si="265"/>
        <v>3</v>
      </c>
      <c r="D2144" s="2">
        <f t="shared" si="266"/>
        <v>1</v>
      </c>
      <c r="E2144" s="4">
        <v>24.7</v>
      </c>
      <c r="F2144">
        <v>24.7</v>
      </c>
      <c r="G2144">
        <f t="shared" si="267"/>
        <v>19.606999999999999</v>
      </c>
      <c r="H2144">
        <f t="shared" si="268"/>
        <v>1</v>
      </c>
      <c r="I2144">
        <f>Parameters!$B$1*H2144^(1/Parameters!$B$2)</f>
        <v>2.0499999999999998</v>
      </c>
      <c r="J2144" s="4">
        <v>9.2590000000000003</v>
      </c>
      <c r="K2144" s="5">
        <v>196.02799999999999</v>
      </c>
      <c r="L2144">
        <f t="shared" si="269"/>
        <v>1</v>
      </c>
      <c r="M2144">
        <f>Parameters!$B$4/53*(1+Parameters!$C$5*COS(2*PI()*(C2144-1)/53+Parameters!$C$6))</f>
        <v>4716981.1320754718</v>
      </c>
      <c r="N2144">
        <f t="shared" si="270"/>
        <v>0</v>
      </c>
      <c r="O2144" s="4">
        <v>202.11699999999999</v>
      </c>
      <c r="P2144">
        <f t="shared" si="271"/>
        <v>0.99649456682509308</v>
      </c>
    </row>
    <row r="2145" spans="1:16" x14ac:dyDescent="0.3">
      <c r="A2145">
        <v>14995</v>
      </c>
      <c r="B2145" s="1">
        <f t="shared" si="264"/>
        <v>58825</v>
      </c>
      <c r="C2145">
        <f t="shared" si="265"/>
        <v>4</v>
      </c>
      <c r="D2145" s="2">
        <f t="shared" si="266"/>
        <v>1</v>
      </c>
      <c r="E2145" s="4">
        <v>24.7</v>
      </c>
      <c r="F2145">
        <v>24.7</v>
      </c>
      <c r="G2145">
        <f t="shared" si="267"/>
        <v>19.606999999999999</v>
      </c>
      <c r="H2145">
        <f t="shared" si="268"/>
        <v>1</v>
      </c>
      <c r="I2145">
        <f>Parameters!$B$1*H2145^(1/Parameters!$B$2)</f>
        <v>2.0499999999999998</v>
      </c>
      <c r="J2145" s="4">
        <v>9.2590000000000003</v>
      </c>
      <c r="K2145" s="5">
        <v>144</v>
      </c>
      <c r="L2145">
        <f t="shared" si="269"/>
        <v>1</v>
      </c>
      <c r="M2145">
        <f>Parameters!$B$4/53*(1+Parameters!$C$5*COS(2*PI()*(C2145-1)/53+Parameters!$C$6))</f>
        <v>4716981.1320754718</v>
      </c>
      <c r="N2145">
        <f t="shared" si="270"/>
        <v>0</v>
      </c>
      <c r="O2145" s="4">
        <v>202.11699999999999</v>
      </c>
      <c r="P2145">
        <f t="shared" si="271"/>
        <v>0.99649456682509308</v>
      </c>
    </row>
    <row r="2146" spans="1:16" x14ac:dyDescent="0.3">
      <c r="A2146">
        <v>15002</v>
      </c>
      <c r="B2146" s="1">
        <f t="shared" si="264"/>
        <v>58832</v>
      </c>
      <c r="C2146">
        <f t="shared" si="265"/>
        <v>5</v>
      </c>
      <c r="D2146" s="2">
        <f t="shared" si="266"/>
        <v>1</v>
      </c>
      <c r="E2146" s="4">
        <v>24.7</v>
      </c>
      <c r="F2146">
        <v>24.7</v>
      </c>
      <c r="G2146">
        <f t="shared" si="267"/>
        <v>19.606999999999999</v>
      </c>
      <c r="H2146">
        <f t="shared" si="268"/>
        <v>1</v>
      </c>
      <c r="I2146">
        <f>Parameters!$B$1*H2146^(1/Parameters!$B$2)</f>
        <v>2.0499999999999998</v>
      </c>
      <c r="J2146" s="4">
        <v>9.2590000000000003</v>
      </c>
      <c r="K2146" s="5">
        <v>227.82300000000001</v>
      </c>
      <c r="L2146">
        <f t="shared" si="269"/>
        <v>1</v>
      </c>
      <c r="M2146">
        <f>Parameters!$B$4/53*(1+Parameters!$C$5*COS(2*PI()*(C2146-1)/53+Parameters!$C$6))</f>
        <v>4716981.1320754718</v>
      </c>
      <c r="N2146">
        <f t="shared" si="270"/>
        <v>0</v>
      </c>
      <c r="O2146" s="4">
        <v>202.11699999999999</v>
      </c>
      <c r="P2146">
        <f t="shared" si="271"/>
        <v>0.99649456682509308</v>
      </c>
    </row>
    <row r="2147" spans="1:16" x14ac:dyDescent="0.3">
      <c r="A2147">
        <v>15009</v>
      </c>
      <c r="B2147" s="1">
        <f t="shared" si="264"/>
        <v>58839</v>
      </c>
      <c r="C2147">
        <f t="shared" si="265"/>
        <v>6</v>
      </c>
      <c r="D2147" s="2">
        <f t="shared" si="266"/>
        <v>2</v>
      </c>
      <c r="E2147" s="4">
        <v>24.4</v>
      </c>
      <c r="F2147">
        <v>24.4</v>
      </c>
      <c r="G2147">
        <f t="shared" si="267"/>
        <v>19.306999999999999</v>
      </c>
      <c r="H2147">
        <f t="shared" si="268"/>
        <v>1</v>
      </c>
      <c r="I2147">
        <f>Parameters!$B$1*H2147^(1/Parameters!$B$2)</f>
        <v>2.0499999999999998</v>
      </c>
      <c r="J2147" s="4">
        <v>9.2590000000000003</v>
      </c>
      <c r="K2147" s="5">
        <v>214.929</v>
      </c>
      <c r="L2147">
        <f t="shared" si="269"/>
        <v>1</v>
      </c>
      <c r="M2147">
        <f>Parameters!$B$4/53*(1+Parameters!$C$5*COS(2*PI()*(C2147-1)/53+Parameters!$C$6))</f>
        <v>4716981.1320754718</v>
      </c>
      <c r="N2147">
        <f t="shared" si="270"/>
        <v>0</v>
      </c>
      <c r="O2147" s="4">
        <v>202.126</v>
      </c>
      <c r="P2147">
        <f t="shared" si="271"/>
        <v>0.9965389393969275</v>
      </c>
    </row>
    <row r="2148" spans="1:16" x14ac:dyDescent="0.3">
      <c r="A2148">
        <v>15016</v>
      </c>
      <c r="B2148" s="1">
        <f t="shared" si="264"/>
        <v>58846</v>
      </c>
      <c r="C2148">
        <f t="shared" si="265"/>
        <v>7</v>
      </c>
      <c r="D2148" s="2">
        <f t="shared" si="266"/>
        <v>2</v>
      </c>
      <c r="E2148" s="4">
        <v>24.4</v>
      </c>
      <c r="F2148">
        <v>24.4</v>
      </c>
      <c r="G2148">
        <f t="shared" si="267"/>
        <v>19.306999999999999</v>
      </c>
      <c r="H2148">
        <f t="shared" si="268"/>
        <v>1</v>
      </c>
      <c r="I2148">
        <f>Parameters!$B$1*H2148^(1/Parameters!$B$2)</f>
        <v>2.0499999999999998</v>
      </c>
      <c r="J2148" s="4">
        <v>9.2590000000000003</v>
      </c>
      <c r="K2148" s="5">
        <v>143.50800000000001</v>
      </c>
      <c r="L2148">
        <f t="shared" si="269"/>
        <v>1</v>
      </c>
      <c r="M2148">
        <f>Parameters!$B$4/53*(1+Parameters!$C$5*COS(2*PI()*(C2148-1)/53+Parameters!$C$6))</f>
        <v>4716981.1320754718</v>
      </c>
      <c r="N2148">
        <f t="shared" si="270"/>
        <v>0</v>
      </c>
      <c r="O2148" s="4">
        <v>202.126</v>
      </c>
      <c r="P2148">
        <f t="shared" si="271"/>
        <v>0.9965389393969275</v>
      </c>
    </row>
    <row r="2149" spans="1:16" x14ac:dyDescent="0.3">
      <c r="A2149">
        <v>15023</v>
      </c>
      <c r="B2149" s="1">
        <f t="shared" si="264"/>
        <v>58853</v>
      </c>
      <c r="C2149">
        <f t="shared" si="265"/>
        <v>8</v>
      </c>
      <c r="D2149" s="2">
        <f t="shared" si="266"/>
        <v>2</v>
      </c>
      <c r="E2149" s="4">
        <v>24.4</v>
      </c>
      <c r="F2149">
        <v>24.4</v>
      </c>
      <c r="G2149">
        <f t="shared" si="267"/>
        <v>19.306999999999999</v>
      </c>
      <c r="H2149">
        <f t="shared" si="268"/>
        <v>1</v>
      </c>
      <c r="I2149">
        <f>Parameters!$B$1*H2149^(1/Parameters!$B$2)</f>
        <v>2.0499999999999998</v>
      </c>
      <c r="J2149" s="4">
        <v>9.2590000000000003</v>
      </c>
      <c r="K2149" s="5">
        <v>98.260999999999996</v>
      </c>
      <c r="L2149">
        <f t="shared" si="269"/>
        <v>1</v>
      </c>
      <c r="M2149">
        <f>Parameters!$B$4/53*(1+Parameters!$C$5*COS(2*PI()*(C2149-1)/53+Parameters!$C$6))</f>
        <v>4716981.1320754718</v>
      </c>
      <c r="N2149">
        <f t="shared" si="270"/>
        <v>0</v>
      </c>
      <c r="O2149" s="4">
        <v>202.126</v>
      </c>
      <c r="P2149">
        <f t="shared" si="271"/>
        <v>0.9965389393969275</v>
      </c>
    </row>
    <row r="2150" spans="1:16" x14ac:dyDescent="0.3">
      <c r="A2150">
        <v>15030</v>
      </c>
      <c r="B2150" s="1">
        <f t="shared" si="264"/>
        <v>58860</v>
      </c>
      <c r="C2150">
        <f t="shared" si="265"/>
        <v>9</v>
      </c>
      <c r="D2150" s="2">
        <f t="shared" si="266"/>
        <v>2</v>
      </c>
      <c r="E2150" s="4">
        <v>24.4</v>
      </c>
      <c r="F2150">
        <v>24.4</v>
      </c>
      <c r="G2150">
        <f t="shared" si="267"/>
        <v>19.306999999999999</v>
      </c>
      <c r="H2150">
        <f t="shared" si="268"/>
        <v>1</v>
      </c>
      <c r="I2150">
        <f>Parameters!$B$1*H2150^(1/Parameters!$B$2)</f>
        <v>2.0499999999999998</v>
      </c>
      <c r="J2150" s="4">
        <v>9.2590000000000003</v>
      </c>
      <c r="K2150" s="5">
        <v>187.22399999999999</v>
      </c>
      <c r="L2150">
        <f t="shared" si="269"/>
        <v>1</v>
      </c>
      <c r="M2150">
        <f>Parameters!$B$4/53*(1+Parameters!$C$5*COS(2*PI()*(C2150-1)/53+Parameters!$C$6))</f>
        <v>4716981.1320754718</v>
      </c>
      <c r="N2150">
        <f t="shared" si="270"/>
        <v>0</v>
      </c>
      <c r="O2150" s="4">
        <v>202.126</v>
      </c>
      <c r="P2150">
        <f t="shared" si="271"/>
        <v>0.9965389393969275</v>
      </c>
    </row>
    <row r="2151" spans="1:16" x14ac:dyDescent="0.3">
      <c r="A2151">
        <v>15037</v>
      </c>
      <c r="B2151" s="1">
        <f t="shared" si="264"/>
        <v>58867</v>
      </c>
      <c r="C2151">
        <f t="shared" si="265"/>
        <v>10</v>
      </c>
      <c r="D2151" s="2">
        <f t="shared" si="266"/>
        <v>3</v>
      </c>
      <c r="E2151" s="4">
        <v>24.1</v>
      </c>
      <c r="F2151">
        <v>24.1</v>
      </c>
      <c r="G2151">
        <f t="shared" si="267"/>
        <v>19.007000000000001</v>
      </c>
      <c r="H2151">
        <f t="shared" si="268"/>
        <v>1</v>
      </c>
      <c r="I2151">
        <f>Parameters!$B$1*H2151^(1/Parameters!$B$2)</f>
        <v>2.0499999999999998</v>
      </c>
      <c r="J2151" s="4">
        <v>9.2590000000000003</v>
      </c>
      <c r="K2151" s="5">
        <v>153.697</v>
      </c>
      <c r="L2151">
        <f t="shared" si="269"/>
        <v>1</v>
      </c>
      <c r="M2151">
        <f>Parameters!$B$4/53*(1+Parameters!$C$5*COS(2*PI()*(C2151-1)/53+Parameters!$C$6))</f>
        <v>4716981.1320754718</v>
      </c>
      <c r="N2151">
        <f t="shared" si="270"/>
        <v>0</v>
      </c>
      <c r="O2151" s="4">
        <v>202.13</v>
      </c>
      <c r="P2151">
        <f t="shared" si="271"/>
        <v>0.99655866053996489</v>
      </c>
    </row>
    <row r="2152" spans="1:16" x14ac:dyDescent="0.3">
      <c r="A2152">
        <v>15044</v>
      </c>
      <c r="B2152" s="1">
        <f t="shared" si="264"/>
        <v>58874</v>
      </c>
      <c r="C2152">
        <f t="shared" si="265"/>
        <v>11</v>
      </c>
      <c r="D2152" s="2">
        <f t="shared" si="266"/>
        <v>3</v>
      </c>
      <c r="E2152" s="4">
        <v>24.1</v>
      </c>
      <c r="F2152">
        <v>24.1</v>
      </c>
      <c r="G2152">
        <f t="shared" si="267"/>
        <v>19.007000000000001</v>
      </c>
      <c r="H2152">
        <f t="shared" si="268"/>
        <v>1</v>
      </c>
      <c r="I2152">
        <f>Parameters!$B$1*H2152^(1/Parameters!$B$2)</f>
        <v>2.0499999999999998</v>
      </c>
      <c r="J2152" s="4">
        <v>9.2590000000000003</v>
      </c>
      <c r="K2152" s="5">
        <v>85.623999999999995</v>
      </c>
      <c r="L2152">
        <f t="shared" si="269"/>
        <v>1</v>
      </c>
      <c r="M2152">
        <f>Parameters!$B$4/53*(1+Parameters!$C$5*COS(2*PI()*(C2152-1)/53+Parameters!$C$6))</f>
        <v>4716981.1320754718</v>
      </c>
      <c r="N2152">
        <f t="shared" si="270"/>
        <v>0</v>
      </c>
      <c r="O2152" s="4">
        <v>202.13</v>
      </c>
      <c r="P2152">
        <f t="shared" si="271"/>
        <v>0.99655866053996489</v>
      </c>
    </row>
    <row r="2153" spans="1:16" x14ac:dyDescent="0.3">
      <c r="A2153">
        <v>15051</v>
      </c>
      <c r="B2153" s="1">
        <f t="shared" si="264"/>
        <v>58881</v>
      </c>
      <c r="C2153">
        <f t="shared" si="265"/>
        <v>12</v>
      </c>
      <c r="D2153" s="2">
        <f t="shared" si="266"/>
        <v>3</v>
      </c>
      <c r="E2153" s="4">
        <v>24.1</v>
      </c>
      <c r="F2153">
        <v>24.1</v>
      </c>
      <c r="G2153">
        <f t="shared" si="267"/>
        <v>19.007000000000001</v>
      </c>
      <c r="H2153">
        <f t="shared" si="268"/>
        <v>1</v>
      </c>
      <c r="I2153">
        <f>Parameters!$B$1*H2153^(1/Parameters!$B$2)</f>
        <v>2.0499999999999998</v>
      </c>
      <c r="J2153" s="4">
        <v>9.2590000000000003</v>
      </c>
      <c r="K2153" s="5">
        <v>73.09</v>
      </c>
      <c r="L2153">
        <f t="shared" si="269"/>
        <v>1</v>
      </c>
      <c r="M2153">
        <f>Parameters!$B$4/53*(1+Parameters!$C$5*COS(2*PI()*(C2153-1)/53+Parameters!$C$6))</f>
        <v>4716981.1320754718</v>
      </c>
      <c r="N2153">
        <f t="shared" si="270"/>
        <v>0</v>
      </c>
      <c r="O2153" s="4">
        <v>202.13</v>
      </c>
      <c r="P2153">
        <f t="shared" si="271"/>
        <v>0.99655866053996489</v>
      </c>
    </row>
    <row r="2154" spans="1:16" x14ac:dyDescent="0.3">
      <c r="A2154">
        <v>15058</v>
      </c>
      <c r="B2154" s="1">
        <f t="shared" si="264"/>
        <v>58888</v>
      </c>
      <c r="C2154">
        <f t="shared" si="265"/>
        <v>13</v>
      </c>
      <c r="D2154" s="2">
        <f t="shared" si="266"/>
        <v>3</v>
      </c>
      <c r="E2154" s="4">
        <v>24.1</v>
      </c>
      <c r="F2154">
        <v>24.1</v>
      </c>
      <c r="G2154">
        <f t="shared" si="267"/>
        <v>19.007000000000001</v>
      </c>
      <c r="H2154">
        <f t="shared" si="268"/>
        <v>1</v>
      </c>
      <c r="I2154">
        <f>Parameters!$B$1*H2154^(1/Parameters!$B$2)</f>
        <v>2.0499999999999998</v>
      </c>
      <c r="J2154" s="4">
        <v>9.2590000000000003</v>
      </c>
      <c r="K2154" s="5">
        <v>54.795000000000002</v>
      </c>
      <c r="L2154">
        <f t="shared" si="269"/>
        <v>1</v>
      </c>
      <c r="M2154">
        <f>Parameters!$B$4/53*(1+Parameters!$C$5*COS(2*PI()*(C2154-1)/53+Parameters!$C$6))</f>
        <v>4716981.1320754718</v>
      </c>
      <c r="N2154">
        <f t="shared" si="270"/>
        <v>0</v>
      </c>
      <c r="O2154" s="4">
        <v>202.13</v>
      </c>
      <c r="P2154">
        <f t="shared" si="271"/>
        <v>0.99655866053996489</v>
      </c>
    </row>
    <row r="2155" spans="1:16" x14ac:dyDescent="0.3">
      <c r="A2155">
        <v>15065</v>
      </c>
      <c r="B2155" s="1">
        <f t="shared" si="264"/>
        <v>58895</v>
      </c>
      <c r="C2155">
        <f t="shared" si="265"/>
        <v>14</v>
      </c>
      <c r="D2155" s="2">
        <f t="shared" si="266"/>
        <v>3</v>
      </c>
      <c r="E2155" s="4">
        <v>24.1</v>
      </c>
      <c r="F2155">
        <v>24.1</v>
      </c>
      <c r="G2155">
        <f t="shared" si="267"/>
        <v>19.007000000000001</v>
      </c>
      <c r="H2155">
        <f t="shared" si="268"/>
        <v>1</v>
      </c>
      <c r="I2155">
        <f>Parameters!$B$1*H2155^(1/Parameters!$B$2)</f>
        <v>2.0499999999999998</v>
      </c>
      <c r="J2155" s="4">
        <v>9.2590000000000003</v>
      </c>
      <c r="K2155" s="5">
        <v>59.469000000000001</v>
      </c>
      <c r="L2155">
        <f t="shared" si="269"/>
        <v>1</v>
      </c>
      <c r="M2155">
        <f>Parameters!$B$4/53*(1+Parameters!$C$5*COS(2*PI()*(C2155-1)/53+Parameters!$C$6))</f>
        <v>4716981.1320754718</v>
      </c>
      <c r="N2155">
        <f t="shared" si="270"/>
        <v>0</v>
      </c>
      <c r="O2155" s="4">
        <v>202.13</v>
      </c>
      <c r="P2155">
        <f t="shared" si="271"/>
        <v>0.99655866053996489</v>
      </c>
    </row>
    <row r="2156" spans="1:16" x14ac:dyDescent="0.3">
      <c r="A2156">
        <v>15072</v>
      </c>
      <c r="B2156" s="1">
        <f t="shared" si="264"/>
        <v>58902</v>
      </c>
      <c r="C2156">
        <f t="shared" si="265"/>
        <v>15</v>
      </c>
      <c r="D2156" s="2">
        <f t="shared" si="266"/>
        <v>4</v>
      </c>
      <c r="E2156" s="4">
        <v>24.1</v>
      </c>
      <c r="F2156">
        <v>24.1</v>
      </c>
      <c r="G2156">
        <f t="shared" si="267"/>
        <v>19.007000000000001</v>
      </c>
      <c r="H2156">
        <f t="shared" si="268"/>
        <v>1</v>
      </c>
      <c r="I2156">
        <f>Parameters!$B$1*H2156^(1/Parameters!$B$2)</f>
        <v>2.0499999999999998</v>
      </c>
      <c r="J2156" s="4">
        <v>9.2590000000000003</v>
      </c>
      <c r="K2156" s="5">
        <v>79.436000000000007</v>
      </c>
      <c r="L2156">
        <f t="shared" si="269"/>
        <v>1</v>
      </c>
      <c r="M2156">
        <f>Parameters!$B$4/53*(1+Parameters!$C$5*COS(2*PI()*(C2156-1)/53+Parameters!$C$6))</f>
        <v>4716981.1320754718</v>
      </c>
      <c r="N2156">
        <f t="shared" si="270"/>
        <v>0</v>
      </c>
      <c r="O2156" s="4">
        <v>202.12700000000001</v>
      </c>
      <c r="P2156">
        <f t="shared" si="271"/>
        <v>0.99654386968268682</v>
      </c>
    </row>
    <row r="2157" spans="1:16" x14ac:dyDescent="0.3">
      <c r="A2157">
        <v>15079</v>
      </c>
      <c r="B2157" s="1">
        <f t="shared" si="264"/>
        <v>58909</v>
      </c>
      <c r="C2157">
        <f t="shared" si="265"/>
        <v>16</v>
      </c>
      <c r="D2157" s="2">
        <f t="shared" si="266"/>
        <v>4</v>
      </c>
      <c r="E2157" s="4">
        <v>24.1</v>
      </c>
      <c r="F2157">
        <v>24.1</v>
      </c>
      <c r="G2157">
        <f t="shared" si="267"/>
        <v>19.007000000000001</v>
      </c>
      <c r="H2157">
        <f t="shared" si="268"/>
        <v>1</v>
      </c>
      <c r="I2157">
        <f>Parameters!$B$1*H2157^(1/Parameters!$B$2)</f>
        <v>2.0499999999999998</v>
      </c>
      <c r="J2157" s="4">
        <v>9.2590000000000003</v>
      </c>
      <c r="K2157" s="5">
        <v>69.888000000000005</v>
      </c>
      <c r="L2157">
        <f t="shared" si="269"/>
        <v>1</v>
      </c>
      <c r="M2157">
        <f>Parameters!$B$4/53*(1+Parameters!$C$5*COS(2*PI()*(C2157-1)/53+Parameters!$C$6))</f>
        <v>4716981.1320754718</v>
      </c>
      <c r="N2157">
        <f t="shared" si="270"/>
        <v>0</v>
      </c>
      <c r="O2157" s="4">
        <v>202.12700000000001</v>
      </c>
      <c r="P2157">
        <f t="shared" si="271"/>
        <v>0.99654386968268682</v>
      </c>
    </row>
    <row r="2158" spans="1:16" x14ac:dyDescent="0.3">
      <c r="A2158">
        <v>15086</v>
      </c>
      <c r="B2158" s="1">
        <f t="shared" si="264"/>
        <v>58916</v>
      </c>
      <c r="C2158">
        <f t="shared" si="265"/>
        <v>17</v>
      </c>
      <c r="D2158" s="2">
        <f t="shared" si="266"/>
        <v>4</v>
      </c>
      <c r="E2158" s="4">
        <v>24.1</v>
      </c>
      <c r="F2158">
        <v>24.1</v>
      </c>
      <c r="G2158">
        <f t="shared" si="267"/>
        <v>19.007000000000001</v>
      </c>
      <c r="H2158">
        <f t="shared" si="268"/>
        <v>1</v>
      </c>
      <c r="I2158">
        <f>Parameters!$B$1*H2158^(1/Parameters!$B$2)</f>
        <v>2.0499999999999998</v>
      </c>
      <c r="J2158" s="4">
        <v>9.2590000000000003</v>
      </c>
      <c r="K2158" s="5">
        <v>88.522000000000006</v>
      </c>
      <c r="L2158">
        <f t="shared" si="269"/>
        <v>1</v>
      </c>
      <c r="M2158">
        <f>Parameters!$B$4/53*(1+Parameters!$C$5*COS(2*PI()*(C2158-1)/53+Parameters!$C$6))</f>
        <v>4716981.1320754718</v>
      </c>
      <c r="N2158">
        <f t="shared" si="270"/>
        <v>0</v>
      </c>
      <c r="O2158" s="4">
        <v>202.12700000000001</v>
      </c>
      <c r="P2158">
        <f t="shared" si="271"/>
        <v>0.99654386968268682</v>
      </c>
    </row>
    <row r="2159" spans="1:16" x14ac:dyDescent="0.3">
      <c r="A2159">
        <v>15093</v>
      </c>
      <c r="B2159" s="1">
        <f t="shared" si="264"/>
        <v>58923</v>
      </c>
      <c r="C2159">
        <f t="shared" si="265"/>
        <v>18</v>
      </c>
      <c r="D2159" s="2">
        <f t="shared" si="266"/>
        <v>4</v>
      </c>
      <c r="E2159" s="4">
        <v>24.1</v>
      </c>
      <c r="F2159">
        <v>24.1</v>
      </c>
      <c r="G2159">
        <f t="shared" si="267"/>
        <v>19.007000000000001</v>
      </c>
      <c r="H2159">
        <f t="shared" si="268"/>
        <v>1</v>
      </c>
      <c r="I2159">
        <f>Parameters!$B$1*H2159^(1/Parameters!$B$2)</f>
        <v>2.0499999999999998</v>
      </c>
      <c r="J2159" s="4">
        <v>9.2590000000000003</v>
      </c>
      <c r="K2159" s="5">
        <v>96.856999999999999</v>
      </c>
      <c r="L2159">
        <f t="shared" si="269"/>
        <v>1</v>
      </c>
      <c r="M2159">
        <f>Parameters!$B$4/53*(1+Parameters!$C$5*COS(2*PI()*(C2159-1)/53+Parameters!$C$6))</f>
        <v>4716981.1320754718</v>
      </c>
      <c r="N2159">
        <f t="shared" si="270"/>
        <v>0</v>
      </c>
      <c r="O2159" s="4">
        <v>202.12700000000001</v>
      </c>
      <c r="P2159">
        <f t="shared" si="271"/>
        <v>0.99654386968268682</v>
      </c>
    </row>
    <row r="2160" spans="1:16" x14ac:dyDescent="0.3">
      <c r="A2160">
        <v>15100</v>
      </c>
      <c r="B2160" s="1">
        <f t="shared" si="264"/>
        <v>58930</v>
      </c>
      <c r="C2160">
        <f t="shared" si="265"/>
        <v>19</v>
      </c>
      <c r="D2160" s="2">
        <f t="shared" si="266"/>
        <v>5</v>
      </c>
      <c r="E2160" s="4">
        <v>25.1</v>
      </c>
      <c r="F2160">
        <v>25.1</v>
      </c>
      <c r="G2160">
        <f t="shared" si="267"/>
        <v>20.007000000000001</v>
      </c>
      <c r="H2160">
        <f t="shared" si="268"/>
        <v>1</v>
      </c>
      <c r="I2160">
        <f>Parameters!$B$1*H2160^(1/Parameters!$B$2)</f>
        <v>2.0499999999999998</v>
      </c>
      <c r="J2160" s="4">
        <v>9.2590000000000003</v>
      </c>
      <c r="K2160" s="5">
        <v>95.516000000000005</v>
      </c>
      <c r="L2160">
        <f t="shared" si="269"/>
        <v>1</v>
      </c>
      <c r="M2160">
        <f>Parameters!$B$4/53*(1+Parameters!$C$5*COS(2*PI()*(C2160-1)/53+Parameters!$C$6))</f>
        <v>4716981.1320754718</v>
      </c>
      <c r="N2160">
        <f t="shared" si="270"/>
        <v>0</v>
      </c>
      <c r="O2160" s="4">
        <v>202.08600000000001</v>
      </c>
      <c r="P2160">
        <f t="shared" si="271"/>
        <v>0.99634172796655296</v>
      </c>
    </row>
    <row r="2161" spans="1:16" x14ac:dyDescent="0.3">
      <c r="A2161">
        <v>15107</v>
      </c>
      <c r="B2161" s="1">
        <f t="shared" si="264"/>
        <v>58937</v>
      </c>
      <c r="C2161">
        <f t="shared" si="265"/>
        <v>20</v>
      </c>
      <c r="D2161" s="2">
        <f t="shared" si="266"/>
        <v>5</v>
      </c>
      <c r="E2161" s="4">
        <v>25.1</v>
      </c>
      <c r="F2161">
        <v>25.1</v>
      </c>
      <c r="G2161">
        <f t="shared" si="267"/>
        <v>20.007000000000001</v>
      </c>
      <c r="H2161">
        <f t="shared" si="268"/>
        <v>1</v>
      </c>
      <c r="I2161">
        <f>Parameters!$B$1*H2161^(1/Parameters!$B$2)</f>
        <v>2.0499999999999998</v>
      </c>
      <c r="J2161" s="4">
        <v>9.2590000000000003</v>
      </c>
      <c r="K2161" s="5">
        <v>43.045999999999999</v>
      </c>
      <c r="L2161">
        <f t="shared" si="269"/>
        <v>1</v>
      </c>
      <c r="M2161">
        <f>Parameters!$B$4/53*(1+Parameters!$C$5*COS(2*PI()*(C2161-1)/53+Parameters!$C$6))</f>
        <v>4716981.1320754718</v>
      </c>
      <c r="N2161">
        <f t="shared" si="270"/>
        <v>0</v>
      </c>
      <c r="O2161" s="4">
        <v>202.08600000000001</v>
      </c>
      <c r="P2161">
        <f t="shared" si="271"/>
        <v>0.99634172796655296</v>
      </c>
    </row>
    <row r="2162" spans="1:16" x14ac:dyDescent="0.3">
      <c r="A2162">
        <v>15114</v>
      </c>
      <c r="B2162" s="1">
        <f t="shared" si="264"/>
        <v>58944</v>
      </c>
      <c r="C2162">
        <f t="shared" si="265"/>
        <v>21</v>
      </c>
      <c r="D2162" s="2">
        <f t="shared" si="266"/>
        <v>5</v>
      </c>
      <c r="E2162" s="4">
        <v>25.1</v>
      </c>
      <c r="F2162">
        <v>25.1</v>
      </c>
      <c r="G2162">
        <f t="shared" si="267"/>
        <v>20.007000000000001</v>
      </c>
      <c r="H2162">
        <f t="shared" si="268"/>
        <v>1</v>
      </c>
      <c r="I2162">
        <f>Parameters!$B$1*H2162^(1/Parameters!$B$2)</f>
        <v>2.0499999999999998</v>
      </c>
      <c r="J2162" s="4">
        <v>9.2590000000000003</v>
      </c>
      <c r="K2162" s="5">
        <v>37.819000000000003</v>
      </c>
      <c r="L2162">
        <f t="shared" si="269"/>
        <v>1</v>
      </c>
      <c r="M2162">
        <f>Parameters!$B$4/53*(1+Parameters!$C$5*COS(2*PI()*(C2162-1)/53+Parameters!$C$6))</f>
        <v>4716981.1320754718</v>
      </c>
      <c r="N2162">
        <f t="shared" si="270"/>
        <v>0</v>
      </c>
      <c r="O2162" s="4">
        <v>202.08600000000001</v>
      </c>
      <c r="P2162">
        <f t="shared" si="271"/>
        <v>0.99634172796655296</v>
      </c>
    </row>
    <row r="2163" spans="1:16" x14ac:dyDescent="0.3">
      <c r="A2163">
        <v>15121</v>
      </c>
      <c r="B2163" s="1">
        <f t="shared" si="264"/>
        <v>58951</v>
      </c>
      <c r="C2163">
        <f t="shared" si="265"/>
        <v>22</v>
      </c>
      <c r="D2163" s="2">
        <f t="shared" si="266"/>
        <v>5</v>
      </c>
      <c r="E2163" s="4">
        <v>25.1</v>
      </c>
      <c r="F2163">
        <v>25.1</v>
      </c>
      <c r="G2163">
        <f t="shared" si="267"/>
        <v>20.007000000000001</v>
      </c>
      <c r="H2163">
        <f t="shared" si="268"/>
        <v>1</v>
      </c>
      <c r="I2163">
        <f>Parameters!$B$1*H2163^(1/Parameters!$B$2)</f>
        <v>2.0499999999999998</v>
      </c>
      <c r="J2163" s="4">
        <v>9.2590000000000003</v>
      </c>
      <c r="K2163" s="5">
        <v>31.295000000000002</v>
      </c>
      <c r="L2163">
        <f t="shared" si="269"/>
        <v>1</v>
      </c>
      <c r="M2163">
        <f>Parameters!$B$4/53*(1+Parameters!$C$5*COS(2*PI()*(C2163-1)/53+Parameters!$C$6))</f>
        <v>4716981.1320754718</v>
      </c>
      <c r="N2163">
        <f t="shared" si="270"/>
        <v>0</v>
      </c>
      <c r="O2163" s="4">
        <v>202.08600000000001</v>
      </c>
      <c r="P2163">
        <f t="shared" si="271"/>
        <v>0.99634172796655296</v>
      </c>
    </row>
    <row r="2164" spans="1:16" x14ac:dyDescent="0.3">
      <c r="A2164">
        <v>15128</v>
      </c>
      <c r="B2164" s="1">
        <f t="shared" si="264"/>
        <v>58958</v>
      </c>
      <c r="C2164">
        <f t="shared" si="265"/>
        <v>23</v>
      </c>
      <c r="D2164" s="2">
        <f t="shared" si="266"/>
        <v>6</v>
      </c>
      <c r="E2164" s="4">
        <v>25.3</v>
      </c>
      <c r="F2164">
        <v>25.3</v>
      </c>
      <c r="G2164">
        <f t="shared" si="267"/>
        <v>20.207000000000001</v>
      </c>
      <c r="H2164">
        <f t="shared" si="268"/>
        <v>1</v>
      </c>
      <c r="I2164">
        <f>Parameters!$B$1*H2164^(1/Parameters!$B$2)</f>
        <v>2.0499999999999998</v>
      </c>
      <c r="J2164" s="4">
        <v>9.2590000000000003</v>
      </c>
      <c r="K2164" s="5">
        <v>25.407</v>
      </c>
      <c r="L2164">
        <f t="shared" si="269"/>
        <v>1</v>
      </c>
      <c r="M2164">
        <f>Parameters!$B$4/53*(1+Parameters!$C$5*COS(2*PI()*(C2164-1)/53+Parameters!$C$6))</f>
        <v>4716981.1320754718</v>
      </c>
      <c r="N2164">
        <f t="shared" si="270"/>
        <v>0</v>
      </c>
      <c r="O2164" s="4">
        <v>202.07</v>
      </c>
      <c r="P2164">
        <f t="shared" si="271"/>
        <v>0.99626284339440307</v>
      </c>
    </row>
    <row r="2165" spans="1:16" x14ac:dyDescent="0.3">
      <c r="A2165">
        <v>15135</v>
      </c>
      <c r="B2165" s="1">
        <f t="shared" si="264"/>
        <v>58965</v>
      </c>
      <c r="C2165">
        <f t="shared" si="265"/>
        <v>24</v>
      </c>
      <c r="D2165" s="2">
        <f t="shared" si="266"/>
        <v>6</v>
      </c>
      <c r="E2165" s="4">
        <v>25.3</v>
      </c>
      <c r="F2165">
        <v>25.3</v>
      </c>
      <c r="G2165">
        <f t="shared" si="267"/>
        <v>20.207000000000001</v>
      </c>
      <c r="H2165">
        <f t="shared" si="268"/>
        <v>1</v>
      </c>
      <c r="I2165">
        <f>Parameters!$B$1*H2165^(1/Parameters!$B$2)</f>
        <v>2.0499999999999998</v>
      </c>
      <c r="J2165" s="4">
        <v>9.2590000000000003</v>
      </c>
      <c r="K2165" s="5">
        <v>28.184999999999999</v>
      </c>
      <c r="L2165">
        <f t="shared" si="269"/>
        <v>1</v>
      </c>
      <c r="M2165">
        <f>Parameters!$B$4/53*(1+Parameters!$C$5*COS(2*PI()*(C2165-1)/53+Parameters!$C$6))</f>
        <v>4716981.1320754718</v>
      </c>
      <c r="N2165">
        <f t="shared" si="270"/>
        <v>0</v>
      </c>
      <c r="O2165" s="4">
        <v>202.07</v>
      </c>
      <c r="P2165">
        <f t="shared" si="271"/>
        <v>0.99626284339440307</v>
      </c>
    </row>
    <row r="2166" spans="1:16" x14ac:dyDescent="0.3">
      <c r="A2166">
        <v>15142</v>
      </c>
      <c r="B2166" s="1">
        <f t="shared" si="264"/>
        <v>58972</v>
      </c>
      <c r="C2166">
        <f t="shared" si="265"/>
        <v>25</v>
      </c>
      <c r="D2166" s="2">
        <f t="shared" si="266"/>
        <v>6</v>
      </c>
      <c r="E2166" s="4">
        <v>25.3</v>
      </c>
      <c r="F2166">
        <v>25.3</v>
      </c>
      <c r="G2166">
        <f t="shared" si="267"/>
        <v>20.207000000000001</v>
      </c>
      <c r="H2166">
        <f t="shared" si="268"/>
        <v>1</v>
      </c>
      <c r="I2166">
        <f>Parameters!$B$1*H2166^(1/Parameters!$B$2)</f>
        <v>2.0499999999999998</v>
      </c>
      <c r="J2166" s="4">
        <v>9.2590000000000003</v>
      </c>
      <c r="K2166" s="5">
        <v>19.93</v>
      </c>
      <c r="L2166">
        <f t="shared" si="269"/>
        <v>1</v>
      </c>
      <c r="M2166">
        <f>Parameters!$B$4/53*(1+Parameters!$C$5*COS(2*PI()*(C2166-1)/53+Parameters!$C$6))</f>
        <v>4716981.1320754718</v>
      </c>
      <c r="N2166">
        <f t="shared" si="270"/>
        <v>0</v>
      </c>
      <c r="O2166" s="4">
        <v>202.07</v>
      </c>
      <c r="P2166">
        <f t="shared" si="271"/>
        <v>0.99626284339440307</v>
      </c>
    </row>
    <row r="2167" spans="1:16" x14ac:dyDescent="0.3">
      <c r="A2167">
        <v>15149</v>
      </c>
      <c r="B2167" s="1">
        <f t="shared" si="264"/>
        <v>58979</v>
      </c>
      <c r="C2167">
        <f t="shared" si="265"/>
        <v>26</v>
      </c>
      <c r="D2167" s="2">
        <f t="shared" si="266"/>
        <v>6</v>
      </c>
      <c r="E2167" s="4">
        <v>25.3</v>
      </c>
      <c r="F2167">
        <v>25.390999999999998</v>
      </c>
      <c r="G2167">
        <f t="shared" si="267"/>
        <v>20.297999999999998</v>
      </c>
      <c r="H2167">
        <f t="shared" si="268"/>
        <v>1</v>
      </c>
      <c r="I2167">
        <f>Parameters!$B$1*H2167^(1/Parameters!$B$2)</f>
        <v>2.0499999999999998</v>
      </c>
      <c r="J2167" s="4">
        <v>9.2590000000000003</v>
      </c>
      <c r="K2167" s="5">
        <v>10.643000000000001</v>
      </c>
      <c r="L2167">
        <f t="shared" si="269"/>
        <v>1</v>
      </c>
      <c r="M2167">
        <f>Parameters!$B$4/53*(1+Parameters!$C$5*COS(2*PI()*(C2167-1)/53+Parameters!$C$6))</f>
        <v>4716981.1320754718</v>
      </c>
      <c r="N2167">
        <f t="shared" si="270"/>
        <v>0</v>
      </c>
      <c r="O2167" s="4">
        <v>202.14400000000001</v>
      </c>
      <c r="P2167">
        <f t="shared" si="271"/>
        <v>0.99662768454059603</v>
      </c>
    </row>
    <row r="2168" spans="1:16" x14ac:dyDescent="0.3">
      <c r="A2168">
        <v>15156</v>
      </c>
      <c r="B2168" s="1">
        <f t="shared" si="264"/>
        <v>58986</v>
      </c>
      <c r="C2168">
        <f t="shared" si="265"/>
        <v>27</v>
      </c>
      <c r="D2168" s="2">
        <f t="shared" si="266"/>
        <v>6</v>
      </c>
      <c r="E2168" s="4">
        <v>25.3</v>
      </c>
      <c r="F2168">
        <v>25.390999999999998</v>
      </c>
      <c r="G2168">
        <f t="shared" si="267"/>
        <v>20.297999999999998</v>
      </c>
      <c r="H2168">
        <f t="shared" si="268"/>
        <v>1</v>
      </c>
      <c r="I2168">
        <f>Parameters!$B$1*H2168^(1/Parameters!$B$2)</f>
        <v>2.0499999999999998</v>
      </c>
      <c r="J2168" s="4">
        <v>9.2590000000000003</v>
      </c>
      <c r="K2168" s="5">
        <v>8.9179999999999993</v>
      </c>
      <c r="L2168">
        <f t="shared" si="269"/>
        <v>0.96317096878712594</v>
      </c>
      <c r="M2168">
        <f>Parameters!$B$4/53*(1+Parameters!$C$5*COS(2*PI()*(C2168-1)/53+Parameters!$C$6))</f>
        <v>4716981.1320754718</v>
      </c>
      <c r="N2168">
        <f t="shared" si="270"/>
        <v>6.2045253461291763E-2</v>
      </c>
      <c r="O2168" s="4">
        <v>202.02199999999999</v>
      </c>
      <c r="P2168">
        <f t="shared" si="271"/>
        <v>0.99602618967795364</v>
      </c>
    </row>
    <row r="2169" spans="1:16" x14ac:dyDescent="0.3">
      <c r="A2169">
        <v>15163</v>
      </c>
      <c r="B2169" s="1">
        <f t="shared" si="264"/>
        <v>58993</v>
      </c>
      <c r="C2169">
        <f t="shared" si="265"/>
        <v>28</v>
      </c>
      <c r="D2169" s="2">
        <f t="shared" si="266"/>
        <v>7</v>
      </c>
      <c r="E2169" s="4">
        <v>26</v>
      </c>
      <c r="F2169">
        <v>26.091000000000001</v>
      </c>
      <c r="G2169">
        <f t="shared" si="267"/>
        <v>20.998000000000001</v>
      </c>
      <c r="H2169">
        <f t="shared" si="268"/>
        <v>1</v>
      </c>
      <c r="I2169">
        <f>Parameters!$B$1*H2169^(1/Parameters!$B$2)</f>
        <v>2.0499999999999998</v>
      </c>
      <c r="J2169" s="4">
        <v>9.2590000000000003</v>
      </c>
      <c r="K2169" s="5">
        <v>9.1850000000000005</v>
      </c>
      <c r="L2169">
        <f t="shared" si="269"/>
        <v>0.99200777621773406</v>
      </c>
      <c r="M2169">
        <f>Parameters!$B$4/53*(1+Parameters!$C$5*COS(2*PI()*(C2169-1)/53+Parameters!$C$6))</f>
        <v>4716981.1320754718</v>
      </c>
      <c r="N2169">
        <f t="shared" si="270"/>
        <v>1.3464365853770083E-2</v>
      </c>
      <c r="O2169" s="4">
        <v>199.36199999999999</v>
      </c>
      <c r="P2169">
        <f t="shared" si="271"/>
        <v>0.98291162955804912</v>
      </c>
    </row>
    <row r="2170" spans="1:16" x14ac:dyDescent="0.3">
      <c r="A2170">
        <v>15170</v>
      </c>
      <c r="B2170" s="1">
        <f t="shared" si="264"/>
        <v>59000</v>
      </c>
      <c r="C2170">
        <f t="shared" si="265"/>
        <v>29</v>
      </c>
      <c r="D2170" s="2">
        <f t="shared" si="266"/>
        <v>7</v>
      </c>
      <c r="E2170" s="4">
        <v>26</v>
      </c>
      <c r="F2170">
        <v>26</v>
      </c>
      <c r="G2170">
        <f t="shared" si="267"/>
        <v>20.907</v>
      </c>
      <c r="H2170">
        <f t="shared" si="268"/>
        <v>1</v>
      </c>
      <c r="I2170">
        <f>Parameters!$B$1*H2170^(1/Parameters!$B$2)</f>
        <v>2.0499999999999998</v>
      </c>
      <c r="J2170" s="4">
        <v>9.2590000000000003</v>
      </c>
      <c r="K2170" s="5">
        <v>9.1660000000000004</v>
      </c>
      <c r="L2170">
        <f t="shared" si="269"/>
        <v>0.98995571876012534</v>
      </c>
      <c r="M2170">
        <f>Parameters!$B$4/53*(1+Parameters!$C$5*COS(2*PI()*(C2170-1)/53+Parameters!$C$6))</f>
        <v>4716981.1320754718</v>
      </c>
      <c r="N2170">
        <f t="shared" si="270"/>
        <v>1.6921432762170344E-2</v>
      </c>
      <c r="O2170" s="4">
        <v>201.63900000000001</v>
      </c>
      <c r="P2170">
        <f t="shared" si="271"/>
        <v>0.99413789023211785</v>
      </c>
    </row>
    <row r="2171" spans="1:16" x14ac:dyDescent="0.3">
      <c r="A2171">
        <v>15177</v>
      </c>
      <c r="B2171" s="1">
        <f t="shared" si="264"/>
        <v>59007</v>
      </c>
      <c r="C2171">
        <f t="shared" si="265"/>
        <v>30</v>
      </c>
      <c r="D2171" s="2">
        <f t="shared" si="266"/>
        <v>7</v>
      </c>
      <c r="E2171" s="4">
        <v>26</v>
      </c>
      <c r="F2171">
        <v>26.091000000000001</v>
      </c>
      <c r="G2171">
        <f t="shared" si="267"/>
        <v>20.998000000000001</v>
      </c>
      <c r="H2171">
        <f t="shared" si="268"/>
        <v>1</v>
      </c>
      <c r="I2171">
        <f>Parameters!$B$1*H2171^(1/Parameters!$B$2)</f>
        <v>2.0499999999999998</v>
      </c>
      <c r="J2171" s="4">
        <v>9.2590000000000003</v>
      </c>
      <c r="K2171" s="5">
        <v>9.1859999999999999</v>
      </c>
      <c r="L2171">
        <f t="shared" si="269"/>
        <v>0.99211577924181871</v>
      </c>
      <c r="M2171">
        <f>Parameters!$B$4/53*(1+Parameters!$C$5*COS(2*PI()*(C2171-1)/53+Parameters!$C$6))</f>
        <v>4716981.1320754718</v>
      </c>
      <c r="N2171">
        <f t="shared" si="270"/>
        <v>1.3282414963854319E-2</v>
      </c>
      <c r="O2171" s="4">
        <v>199.41</v>
      </c>
      <c r="P2171">
        <f t="shared" si="271"/>
        <v>0.98314828327449855</v>
      </c>
    </row>
    <row r="2172" spans="1:16" x14ac:dyDescent="0.3">
      <c r="A2172">
        <v>15184</v>
      </c>
      <c r="B2172" s="1">
        <f t="shared" si="264"/>
        <v>59014</v>
      </c>
      <c r="C2172">
        <f t="shared" si="265"/>
        <v>31</v>
      </c>
      <c r="D2172" s="2">
        <f t="shared" si="266"/>
        <v>7</v>
      </c>
      <c r="E2172" s="4">
        <v>26</v>
      </c>
      <c r="F2172">
        <v>26.091000000000001</v>
      </c>
      <c r="G2172">
        <f t="shared" si="267"/>
        <v>20.998000000000001</v>
      </c>
      <c r="H2172">
        <f t="shared" si="268"/>
        <v>1</v>
      </c>
      <c r="I2172">
        <f>Parameters!$B$1*H2172^(1/Parameters!$B$2)</f>
        <v>2.0499999999999998</v>
      </c>
      <c r="J2172" s="4">
        <v>9.2590000000000003</v>
      </c>
      <c r="K2172" s="5">
        <v>9.19</v>
      </c>
      <c r="L2172">
        <f t="shared" si="269"/>
        <v>0.9925477913381574</v>
      </c>
      <c r="M2172">
        <f>Parameters!$B$4/53*(1+Parameters!$C$5*COS(2*PI()*(C2172-1)/53+Parameters!$C$6))</f>
        <v>4716981.1320754718</v>
      </c>
      <c r="N2172">
        <f t="shared" si="270"/>
        <v>1.2554611404191077E-2</v>
      </c>
      <c r="O2172" s="4">
        <v>195.905</v>
      </c>
      <c r="P2172">
        <f t="shared" si="271"/>
        <v>0.96586763168793266</v>
      </c>
    </row>
    <row r="2173" spans="1:16" x14ac:dyDescent="0.3">
      <c r="A2173">
        <v>15191</v>
      </c>
      <c r="B2173" s="1">
        <f t="shared" si="264"/>
        <v>59021</v>
      </c>
      <c r="C2173">
        <f t="shared" si="265"/>
        <v>32</v>
      </c>
      <c r="D2173" s="2">
        <f t="shared" si="266"/>
        <v>8</v>
      </c>
      <c r="E2173" s="4">
        <v>26.4</v>
      </c>
      <c r="F2173">
        <v>26.491</v>
      </c>
      <c r="G2173">
        <f t="shared" si="267"/>
        <v>21.398</v>
      </c>
      <c r="H2173">
        <f t="shared" si="268"/>
        <v>1</v>
      </c>
      <c r="I2173">
        <f>Parameters!$B$1*H2173^(1/Parameters!$B$2)</f>
        <v>2.0499999999999998</v>
      </c>
      <c r="J2173" s="4">
        <v>9.2590000000000003</v>
      </c>
      <c r="K2173" s="5">
        <v>9.1890000000000001</v>
      </c>
      <c r="L2173">
        <f t="shared" si="269"/>
        <v>0.99243978831407276</v>
      </c>
      <c r="M2173">
        <f>Parameters!$B$4/53*(1+Parameters!$C$5*COS(2*PI()*(C2173-1)/53+Parameters!$C$6))</f>
        <v>4716981.1320754718</v>
      </c>
      <c r="N2173">
        <f t="shared" si="270"/>
        <v>1.2736562294106839E-2</v>
      </c>
      <c r="O2173" s="4">
        <v>192.81100000000001</v>
      </c>
      <c r="P2173">
        <f t="shared" si="271"/>
        <v>0.95061332754846473</v>
      </c>
    </row>
    <row r="2174" spans="1:16" x14ac:dyDescent="0.3">
      <c r="A2174">
        <v>15198</v>
      </c>
      <c r="B2174" s="1">
        <f t="shared" si="264"/>
        <v>59028</v>
      </c>
      <c r="C2174">
        <f t="shared" si="265"/>
        <v>33</v>
      </c>
      <c r="D2174" s="2">
        <f t="shared" si="266"/>
        <v>8</v>
      </c>
      <c r="E2174" s="4">
        <v>26.4</v>
      </c>
      <c r="F2174">
        <v>26.491</v>
      </c>
      <c r="G2174">
        <f t="shared" si="267"/>
        <v>21.398</v>
      </c>
      <c r="H2174">
        <f t="shared" si="268"/>
        <v>1</v>
      </c>
      <c r="I2174">
        <f>Parameters!$B$1*H2174^(1/Parameters!$B$2)</f>
        <v>2.0499999999999998</v>
      </c>
      <c r="J2174" s="4">
        <v>9.2590000000000003</v>
      </c>
      <c r="K2174" s="5">
        <v>9.1809999999999992</v>
      </c>
      <c r="L2174">
        <f t="shared" si="269"/>
        <v>0.99157576412139525</v>
      </c>
      <c r="M2174">
        <f>Parameters!$B$4/53*(1+Parameters!$C$5*COS(2*PI()*(C2174-1)/53+Parameters!$C$6))</f>
        <v>4716981.1320754718</v>
      </c>
      <c r="N2174">
        <f t="shared" si="270"/>
        <v>1.4192169413433512E-2</v>
      </c>
      <c r="O2174" s="4">
        <v>191.97800000000001</v>
      </c>
      <c r="P2174">
        <f t="shared" si="271"/>
        <v>0.94650639951091564</v>
      </c>
    </row>
    <row r="2175" spans="1:16" x14ac:dyDescent="0.3">
      <c r="A2175">
        <v>15205</v>
      </c>
      <c r="B2175" s="1">
        <f t="shared" si="264"/>
        <v>59035</v>
      </c>
      <c r="C2175">
        <f t="shared" si="265"/>
        <v>34</v>
      </c>
      <c r="D2175" s="2">
        <f t="shared" si="266"/>
        <v>8</v>
      </c>
      <c r="E2175" s="4">
        <v>26.4</v>
      </c>
      <c r="F2175">
        <v>26.491</v>
      </c>
      <c r="G2175">
        <f t="shared" si="267"/>
        <v>21.398</v>
      </c>
      <c r="H2175">
        <f t="shared" si="268"/>
        <v>1</v>
      </c>
      <c r="I2175">
        <f>Parameters!$B$1*H2175^(1/Parameters!$B$2)</f>
        <v>2.0499999999999998</v>
      </c>
      <c r="J2175" s="4">
        <v>9.2590000000000003</v>
      </c>
      <c r="K2175" s="5">
        <v>9.1980000000000004</v>
      </c>
      <c r="L2175">
        <f t="shared" si="269"/>
        <v>0.99341181553083491</v>
      </c>
      <c r="M2175">
        <f>Parameters!$B$4/53*(1+Parameters!$C$5*COS(2*PI()*(C2175-1)/53+Parameters!$C$6))</f>
        <v>4716981.1320754718</v>
      </c>
      <c r="N2175">
        <f t="shared" si="270"/>
        <v>1.1099004284864404E-2</v>
      </c>
      <c r="O2175" s="4">
        <v>187.297</v>
      </c>
      <c r="P2175">
        <f t="shared" si="271"/>
        <v>0.9234277318713392</v>
      </c>
    </row>
    <row r="2176" spans="1:16" x14ac:dyDescent="0.3">
      <c r="A2176">
        <v>15212</v>
      </c>
      <c r="B2176" s="1">
        <f t="shared" si="264"/>
        <v>59042</v>
      </c>
      <c r="C2176">
        <f t="shared" si="265"/>
        <v>35</v>
      </c>
      <c r="D2176" s="2">
        <f t="shared" si="266"/>
        <v>8</v>
      </c>
      <c r="E2176" s="4">
        <v>26.4</v>
      </c>
      <c r="F2176">
        <v>26.491</v>
      </c>
      <c r="G2176">
        <f t="shared" si="267"/>
        <v>21.398</v>
      </c>
      <c r="H2176">
        <f t="shared" si="268"/>
        <v>1</v>
      </c>
      <c r="I2176">
        <f>Parameters!$B$1*H2176^(1/Parameters!$B$2)</f>
        <v>2.0499999999999998</v>
      </c>
      <c r="J2176" s="4">
        <v>9.2590000000000003</v>
      </c>
      <c r="K2176" s="5">
        <v>9.1890000000000001</v>
      </c>
      <c r="L2176">
        <f t="shared" si="269"/>
        <v>0.99243978831407276</v>
      </c>
      <c r="M2176">
        <f>Parameters!$B$4/53*(1+Parameters!$C$5*COS(2*PI()*(C2176-1)/53+Parameters!$C$6))</f>
        <v>4716981.1320754718</v>
      </c>
      <c r="N2176">
        <f t="shared" si="270"/>
        <v>1.2736562294106839E-2</v>
      </c>
      <c r="O2176" s="4">
        <v>184.29599999999999</v>
      </c>
      <c r="P2176">
        <f t="shared" si="271"/>
        <v>0.90863194430749206</v>
      </c>
    </row>
    <row r="2177" spans="1:16" x14ac:dyDescent="0.3">
      <c r="A2177">
        <v>15219</v>
      </c>
      <c r="B2177" s="1">
        <f t="shared" si="264"/>
        <v>59049</v>
      </c>
      <c r="C2177">
        <f t="shared" si="265"/>
        <v>36</v>
      </c>
      <c r="D2177" s="2">
        <f t="shared" si="266"/>
        <v>8</v>
      </c>
      <c r="E2177" s="4">
        <v>26.4</v>
      </c>
      <c r="F2177">
        <v>26.491</v>
      </c>
      <c r="G2177">
        <f t="shared" si="267"/>
        <v>21.398</v>
      </c>
      <c r="H2177">
        <f t="shared" si="268"/>
        <v>1</v>
      </c>
      <c r="I2177">
        <f>Parameters!$B$1*H2177^(1/Parameters!$B$2)</f>
        <v>2.0499999999999998</v>
      </c>
      <c r="J2177" s="4">
        <v>9.2590000000000003</v>
      </c>
      <c r="K2177" s="5">
        <v>9.2070000000000007</v>
      </c>
      <c r="L2177">
        <f t="shared" si="269"/>
        <v>0.99438384274759695</v>
      </c>
      <c r="M2177">
        <f>Parameters!$B$4/53*(1+Parameters!$C$5*COS(2*PI()*(C2177-1)/53+Parameters!$C$6))</f>
        <v>4716981.1320754718</v>
      </c>
      <c r="N2177">
        <f t="shared" si="270"/>
        <v>9.4614462756221537E-3</v>
      </c>
      <c r="O2177" s="4">
        <v>177.02600000000001</v>
      </c>
      <c r="P2177">
        <f t="shared" si="271"/>
        <v>0.87278876683692586</v>
      </c>
    </row>
    <row r="2178" spans="1:16" x14ac:dyDescent="0.3">
      <c r="A2178">
        <v>15226</v>
      </c>
      <c r="B2178" s="1">
        <f t="shared" si="264"/>
        <v>59056</v>
      </c>
      <c r="C2178">
        <f t="shared" si="265"/>
        <v>37</v>
      </c>
      <c r="D2178" s="2">
        <f t="shared" si="266"/>
        <v>9</v>
      </c>
      <c r="E2178" s="4">
        <v>25</v>
      </c>
      <c r="F2178">
        <v>25.091000000000001</v>
      </c>
      <c r="G2178">
        <f t="shared" si="267"/>
        <v>19.998000000000001</v>
      </c>
      <c r="H2178">
        <f t="shared" si="268"/>
        <v>1</v>
      </c>
      <c r="I2178">
        <f>Parameters!$B$1*H2178^(1/Parameters!$B$2)</f>
        <v>2.0499999999999998</v>
      </c>
      <c r="J2178" s="4">
        <v>9.2590000000000003</v>
      </c>
      <c r="K2178" s="5">
        <v>9.1950000000000003</v>
      </c>
      <c r="L2178">
        <f t="shared" si="269"/>
        <v>0.99308780645858086</v>
      </c>
      <c r="M2178">
        <f>Parameters!$B$4/53*(1+Parameters!$C$5*COS(2*PI()*(C2178-1)/53+Parameters!$C$6))</f>
        <v>4716981.1320754718</v>
      </c>
      <c r="N2178">
        <f t="shared" si="270"/>
        <v>1.1644856954611883E-2</v>
      </c>
      <c r="O2178" s="4">
        <v>173.12100000000001</v>
      </c>
      <c r="P2178">
        <f t="shared" si="271"/>
        <v>0.85353600094661486</v>
      </c>
    </row>
    <row r="2179" spans="1:16" x14ac:dyDescent="0.3">
      <c r="A2179">
        <v>15233</v>
      </c>
      <c r="B2179" s="1">
        <f t="shared" si="264"/>
        <v>59063</v>
      </c>
      <c r="C2179">
        <f t="shared" si="265"/>
        <v>38</v>
      </c>
      <c r="D2179" s="2">
        <f t="shared" si="266"/>
        <v>9</v>
      </c>
      <c r="E2179" s="4">
        <v>25</v>
      </c>
      <c r="F2179">
        <v>25</v>
      </c>
      <c r="G2179">
        <f t="shared" si="267"/>
        <v>19.907</v>
      </c>
      <c r="H2179">
        <f t="shared" si="268"/>
        <v>1</v>
      </c>
      <c r="I2179">
        <f>Parameters!$B$1*H2179^(1/Parameters!$B$2)</f>
        <v>2.0499999999999998</v>
      </c>
      <c r="J2179" s="4">
        <v>9.2590000000000003</v>
      </c>
      <c r="K2179" s="5">
        <v>9.1709999999999994</v>
      </c>
      <c r="L2179">
        <f t="shared" si="269"/>
        <v>0.99049573388054857</v>
      </c>
      <c r="M2179">
        <f>Parameters!$B$4/53*(1+Parameters!$C$5*COS(2*PI()*(C2179-1)/53+Parameters!$C$6))</f>
        <v>4716981.1320754718</v>
      </c>
      <c r="N2179">
        <f t="shared" si="270"/>
        <v>1.6011678312591527E-2</v>
      </c>
      <c r="O2179" s="4">
        <v>174.971</v>
      </c>
      <c r="P2179">
        <f t="shared" si="271"/>
        <v>0.86265702960143575</v>
      </c>
    </row>
    <row r="2180" spans="1:16" x14ac:dyDescent="0.3">
      <c r="A2180">
        <v>15240</v>
      </c>
      <c r="B2180" s="1">
        <f t="shared" ref="B2180:B2243" si="272">A2180+43830</f>
        <v>59070</v>
      </c>
      <c r="C2180">
        <f t="shared" ref="C2180:C2243" si="273">WEEKNUM(B2180)</f>
        <v>39</v>
      </c>
      <c r="D2180" s="2">
        <f t="shared" ref="D2180:D2243" si="274">MONTH(B2180)</f>
        <v>9</v>
      </c>
      <c r="E2180" s="4">
        <v>25</v>
      </c>
      <c r="F2180">
        <v>25.091000000000001</v>
      </c>
      <c r="G2180">
        <f t="shared" ref="G2180:G2243" si="275">F2180-5.093</f>
        <v>19.998000000000001</v>
      </c>
      <c r="H2180">
        <f t="shared" ref="H2180:H2243" si="276">MIN(1,F2180/E2180)</f>
        <v>1</v>
      </c>
      <c r="I2180">
        <f>Parameters!$B$1*H2180^(1/Parameters!$B$2)</f>
        <v>2.0499999999999998</v>
      </c>
      <c r="J2180" s="4">
        <v>9.2590000000000003</v>
      </c>
      <c r="K2180" s="5">
        <v>9.1989999999999998</v>
      </c>
      <c r="L2180">
        <f t="shared" ref="L2180:L2243" si="277">MIN(1,K2180/J2180)</f>
        <v>0.99351981855491944</v>
      </c>
      <c r="M2180">
        <f>Parameters!$B$4/53*(1+Parameters!$C$5*COS(2*PI()*(C2180-1)/53+Parameters!$C$6))</f>
        <v>4716981.1320754718</v>
      </c>
      <c r="N2180">
        <f t="shared" ref="N2180:N2243" si="278">2*M2180/(J2180*86400*7)*(1-L2180)</f>
        <v>1.0917053394948827E-2</v>
      </c>
      <c r="O2180" s="4">
        <v>170.02600000000001</v>
      </c>
      <c r="P2180">
        <f t="shared" ref="P2180:P2243" si="279">O2180/202.828</f>
        <v>0.83827676652138761</v>
      </c>
    </row>
    <row r="2181" spans="1:16" x14ac:dyDescent="0.3">
      <c r="A2181">
        <v>15247</v>
      </c>
      <c r="B2181" s="1">
        <f t="shared" si="272"/>
        <v>59077</v>
      </c>
      <c r="C2181">
        <f t="shared" si="273"/>
        <v>40</v>
      </c>
      <c r="D2181" s="2">
        <f t="shared" si="274"/>
        <v>9</v>
      </c>
      <c r="E2181" s="4">
        <v>25</v>
      </c>
      <c r="F2181">
        <v>25.091000000000001</v>
      </c>
      <c r="G2181">
        <f t="shared" si="275"/>
        <v>19.998000000000001</v>
      </c>
      <c r="H2181">
        <f t="shared" si="276"/>
        <v>1</v>
      </c>
      <c r="I2181">
        <f>Parameters!$B$1*H2181^(1/Parameters!$B$2)</f>
        <v>2.0499999999999998</v>
      </c>
      <c r="J2181" s="4">
        <v>9.2590000000000003</v>
      </c>
      <c r="K2181" s="5">
        <v>9.2059999999999995</v>
      </c>
      <c r="L2181">
        <f t="shared" si="277"/>
        <v>0.99427583972351219</v>
      </c>
      <c r="M2181">
        <f>Parameters!$B$4/53*(1+Parameters!$C$5*COS(2*PI()*(C2181-1)/53+Parameters!$C$6))</f>
        <v>4716981.1320754718</v>
      </c>
      <c r="N2181">
        <f t="shared" si="278"/>
        <v>9.6433971655381055E-3</v>
      </c>
      <c r="O2181" s="4">
        <v>163.398</v>
      </c>
      <c r="P2181">
        <f t="shared" si="279"/>
        <v>0.8055988325083322</v>
      </c>
    </row>
    <row r="2182" spans="1:16" x14ac:dyDescent="0.3">
      <c r="A2182">
        <v>15254</v>
      </c>
      <c r="B2182" s="1">
        <f t="shared" si="272"/>
        <v>59084</v>
      </c>
      <c r="C2182">
        <f t="shared" si="273"/>
        <v>41</v>
      </c>
      <c r="D2182" s="2">
        <f t="shared" si="274"/>
        <v>10</v>
      </c>
      <c r="E2182" s="4">
        <v>24.3</v>
      </c>
      <c r="F2182">
        <v>24.390999999999998</v>
      </c>
      <c r="G2182">
        <f t="shared" si="275"/>
        <v>19.297999999999998</v>
      </c>
      <c r="H2182">
        <f t="shared" si="276"/>
        <v>1</v>
      </c>
      <c r="I2182">
        <f>Parameters!$B$1*H2182^(1/Parameters!$B$2)</f>
        <v>2.0499999999999998</v>
      </c>
      <c r="J2182" s="4">
        <v>9.2590000000000003</v>
      </c>
      <c r="K2182" s="5">
        <v>6.891</v>
      </c>
      <c r="L2182">
        <f t="shared" si="277"/>
        <v>0.74424883896749106</v>
      </c>
      <c r="M2182">
        <f>Parameters!$B$4/53*(1+Parameters!$C$5*COS(2*PI()*(C2182-1)/53+Parameters!$C$6))</f>
        <v>4716981.1320754718</v>
      </c>
      <c r="N2182">
        <f t="shared" si="278"/>
        <v>0.43085970732064077</v>
      </c>
      <c r="O2182" s="4">
        <v>158.77500000000001</v>
      </c>
      <c r="P2182">
        <f t="shared" si="279"/>
        <v>0.78280612144279882</v>
      </c>
    </row>
    <row r="2183" spans="1:16" x14ac:dyDescent="0.3">
      <c r="A2183">
        <v>15261</v>
      </c>
      <c r="B2183" s="1">
        <f t="shared" si="272"/>
        <v>59091</v>
      </c>
      <c r="C2183">
        <f t="shared" si="273"/>
        <v>42</v>
      </c>
      <c r="D2183" s="2">
        <f t="shared" si="274"/>
        <v>10</v>
      </c>
      <c r="E2183" s="4">
        <v>24.3</v>
      </c>
      <c r="F2183">
        <v>24.390999999999998</v>
      </c>
      <c r="G2183">
        <f t="shared" si="275"/>
        <v>19.297999999999998</v>
      </c>
      <c r="H2183">
        <f t="shared" si="276"/>
        <v>1</v>
      </c>
      <c r="I2183">
        <f>Parameters!$B$1*H2183^(1/Parameters!$B$2)</f>
        <v>2.0499999999999998</v>
      </c>
      <c r="J2183" s="4">
        <v>9.2590000000000003</v>
      </c>
      <c r="K2183" s="5">
        <v>6.8940000000000001</v>
      </c>
      <c r="L2183">
        <f t="shared" si="277"/>
        <v>0.74457284803974511</v>
      </c>
      <c r="M2183">
        <f>Parameters!$B$4/53*(1+Parameters!$C$5*COS(2*PI()*(C2183-1)/53+Parameters!$C$6))</f>
        <v>4716981.1320754718</v>
      </c>
      <c r="N2183">
        <f t="shared" si="278"/>
        <v>0.43031385465089328</v>
      </c>
      <c r="O2183" s="4">
        <v>153.197</v>
      </c>
      <c r="P2183">
        <f t="shared" si="279"/>
        <v>0.7553049874770742</v>
      </c>
    </row>
    <row r="2184" spans="1:16" x14ac:dyDescent="0.3">
      <c r="A2184">
        <v>15268</v>
      </c>
      <c r="B2184" s="1">
        <f t="shared" si="272"/>
        <v>59098</v>
      </c>
      <c r="C2184">
        <f t="shared" si="273"/>
        <v>43</v>
      </c>
      <c r="D2184" s="2">
        <f t="shared" si="274"/>
        <v>10</v>
      </c>
      <c r="E2184" s="4">
        <v>24.3</v>
      </c>
      <c r="F2184">
        <v>24.390999999999998</v>
      </c>
      <c r="G2184">
        <f t="shared" si="275"/>
        <v>19.297999999999998</v>
      </c>
      <c r="H2184">
        <f t="shared" si="276"/>
        <v>1</v>
      </c>
      <c r="I2184">
        <f>Parameters!$B$1*H2184^(1/Parameters!$B$2)</f>
        <v>2.0499999999999998</v>
      </c>
      <c r="J2184" s="4">
        <v>9.2590000000000003</v>
      </c>
      <c r="K2184" s="5">
        <v>6.8650000000000002</v>
      </c>
      <c r="L2184">
        <f t="shared" si="277"/>
        <v>0.74144076034128958</v>
      </c>
      <c r="M2184">
        <f>Parameters!$B$4/53*(1+Parameters!$C$5*COS(2*PI()*(C2184-1)/53+Parameters!$C$6))</f>
        <v>4716981.1320754718</v>
      </c>
      <c r="N2184">
        <f t="shared" si="278"/>
        <v>0.43559043045845175</v>
      </c>
      <c r="O2184" s="4">
        <v>155.227</v>
      </c>
      <c r="P2184">
        <f t="shared" si="279"/>
        <v>0.76531346756858032</v>
      </c>
    </row>
    <row r="2185" spans="1:16" x14ac:dyDescent="0.3">
      <c r="A2185">
        <v>15275</v>
      </c>
      <c r="B2185" s="1">
        <f t="shared" si="272"/>
        <v>59105</v>
      </c>
      <c r="C2185">
        <f t="shared" si="273"/>
        <v>44</v>
      </c>
      <c r="D2185" s="2">
        <f t="shared" si="274"/>
        <v>10</v>
      </c>
      <c r="E2185" s="4">
        <v>24.3</v>
      </c>
      <c r="F2185">
        <v>24.3</v>
      </c>
      <c r="G2185">
        <f t="shared" si="275"/>
        <v>19.207000000000001</v>
      </c>
      <c r="H2185">
        <f t="shared" si="276"/>
        <v>1</v>
      </c>
      <c r="I2185">
        <f>Parameters!$B$1*H2185^(1/Parameters!$B$2)</f>
        <v>2.0499999999999998</v>
      </c>
      <c r="J2185" s="4">
        <v>9.2590000000000003</v>
      </c>
      <c r="K2185" s="5">
        <v>11.981</v>
      </c>
      <c r="L2185">
        <f t="shared" si="277"/>
        <v>1</v>
      </c>
      <c r="M2185">
        <f>Parameters!$B$4/53*(1+Parameters!$C$5*COS(2*PI()*(C2185-1)/53+Parameters!$C$6))</f>
        <v>4716981.1320754718</v>
      </c>
      <c r="N2185">
        <f t="shared" si="278"/>
        <v>0</v>
      </c>
      <c r="O2185" s="4">
        <v>167.636</v>
      </c>
      <c r="P2185">
        <f t="shared" si="279"/>
        <v>0.82649338355651092</v>
      </c>
    </row>
    <row r="2186" spans="1:16" x14ac:dyDescent="0.3">
      <c r="A2186">
        <v>15282</v>
      </c>
      <c r="B2186" s="1">
        <f t="shared" si="272"/>
        <v>59112</v>
      </c>
      <c r="C2186">
        <f t="shared" si="273"/>
        <v>45</v>
      </c>
      <c r="D2186" s="2">
        <f t="shared" si="274"/>
        <v>11</v>
      </c>
      <c r="E2186" s="4">
        <v>24.7</v>
      </c>
      <c r="F2186">
        <v>24.7</v>
      </c>
      <c r="G2186">
        <f t="shared" si="275"/>
        <v>19.606999999999999</v>
      </c>
      <c r="H2186">
        <f t="shared" si="276"/>
        <v>1</v>
      </c>
      <c r="I2186">
        <f>Parameters!$B$1*H2186^(1/Parameters!$B$2)</f>
        <v>2.0499999999999998</v>
      </c>
      <c r="J2186" s="4">
        <v>9.2590000000000003</v>
      </c>
      <c r="K2186" s="5">
        <v>9.17</v>
      </c>
      <c r="L2186">
        <f t="shared" si="277"/>
        <v>0.99038773085646392</v>
      </c>
      <c r="M2186">
        <f>Parameters!$B$4/53*(1+Parameters!$C$5*COS(2*PI()*(C2186-1)/53+Parameters!$C$6))</f>
        <v>4716981.1320754718</v>
      </c>
      <c r="N2186">
        <f t="shared" si="278"/>
        <v>1.619362920250729E-2</v>
      </c>
      <c r="O2186" s="4">
        <v>169.97</v>
      </c>
      <c r="P2186">
        <f t="shared" si="279"/>
        <v>0.83800067051886329</v>
      </c>
    </row>
    <row r="2187" spans="1:16" x14ac:dyDescent="0.3">
      <c r="A2187">
        <v>15289</v>
      </c>
      <c r="B2187" s="1">
        <f t="shared" si="272"/>
        <v>59119</v>
      </c>
      <c r="C2187">
        <f t="shared" si="273"/>
        <v>46</v>
      </c>
      <c r="D2187" s="2">
        <f t="shared" si="274"/>
        <v>11</v>
      </c>
      <c r="E2187" s="4">
        <v>24.7</v>
      </c>
      <c r="F2187">
        <v>24.7</v>
      </c>
      <c r="G2187">
        <f t="shared" si="275"/>
        <v>19.606999999999999</v>
      </c>
      <c r="H2187">
        <f t="shared" si="276"/>
        <v>1</v>
      </c>
      <c r="I2187">
        <f>Parameters!$B$1*H2187^(1/Parameters!$B$2)</f>
        <v>2.0499999999999998</v>
      </c>
      <c r="J2187" s="4">
        <v>9.2590000000000003</v>
      </c>
      <c r="K2187" s="5">
        <v>16.222999999999999</v>
      </c>
      <c r="L2187">
        <f t="shared" si="277"/>
        <v>1</v>
      </c>
      <c r="M2187">
        <f>Parameters!$B$4/53*(1+Parameters!$C$5*COS(2*PI()*(C2187-1)/53+Parameters!$C$6))</f>
        <v>4716981.1320754718</v>
      </c>
      <c r="N2187">
        <f t="shared" si="278"/>
        <v>0</v>
      </c>
      <c r="O2187" s="4">
        <v>182.88</v>
      </c>
      <c r="P2187">
        <f t="shared" si="279"/>
        <v>0.90165065967223457</v>
      </c>
    </row>
    <row r="2188" spans="1:16" x14ac:dyDescent="0.3">
      <c r="A2188">
        <v>15296</v>
      </c>
      <c r="B2188" s="1">
        <f t="shared" si="272"/>
        <v>59126</v>
      </c>
      <c r="C2188">
        <f t="shared" si="273"/>
        <v>47</v>
      </c>
      <c r="D2188" s="2">
        <f t="shared" si="274"/>
        <v>11</v>
      </c>
      <c r="E2188" s="4">
        <v>24.7</v>
      </c>
      <c r="F2188">
        <v>24.7</v>
      </c>
      <c r="G2188">
        <f t="shared" si="275"/>
        <v>19.606999999999999</v>
      </c>
      <c r="H2188">
        <f t="shared" si="276"/>
        <v>1</v>
      </c>
      <c r="I2188">
        <f>Parameters!$B$1*H2188^(1/Parameters!$B$2)</f>
        <v>2.0499999999999998</v>
      </c>
      <c r="J2188" s="4">
        <v>9.2590000000000003</v>
      </c>
      <c r="K2188" s="5">
        <v>9.17</v>
      </c>
      <c r="L2188">
        <f t="shared" si="277"/>
        <v>0.99038773085646392</v>
      </c>
      <c r="M2188">
        <f>Parameters!$B$4/53*(1+Parameters!$C$5*COS(2*PI()*(C2188-1)/53+Parameters!$C$6))</f>
        <v>4716981.1320754718</v>
      </c>
      <c r="N2188">
        <f t="shared" si="278"/>
        <v>1.619362920250729E-2</v>
      </c>
      <c r="O2188" s="4">
        <v>184.893</v>
      </c>
      <c r="P2188">
        <f t="shared" si="279"/>
        <v>0.91157532490583149</v>
      </c>
    </row>
    <row r="2189" spans="1:16" x14ac:dyDescent="0.3">
      <c r="A2189">
        <v>15303</v>
      </c>
      <c r="B2189" s="1">
        <f t="shared" si="272"/>
        <v>59133</v>
      </c>
      <c r="C2189">
        <f t="shared" si="273"/>
        <v>48</v>
      </c>
      <c r="D2189" s="2">
        <f t="shared" si="274"/>
        <v>11</v>
      </c>
      <c r="E2189" s="4">
        <v>24.7</v>
      </c>
      <c r="F2189">
        <v>24.791</v>
      </c>
      <c r="G2189">
        <f t="shared" si="275"/>
        <v>19.698</v>
      </c>
      <c r="H2189">
        <f t="shared" si="276"/>
        <v>1</v>
      </c>
      <c r="I2189">
        <f>Parameters!$B$1*H2189^(1/Parameters!$B$2)</f>
        <v>2.0499999999999998</v>
      </c>
      <c r="J2189" s="4">
        <v>9.2590000000000003</v>
      </c>
      <c r="K2189" s="5">
        <v>9.1760000000000002</v>
      </c>
      <c r="L2189">
        <f t="shared" si="277"/>
        <v>0.99103574900097202</v>
      </c>
      <c r="M2189">
        <f>Parameters!$B$4/53*(1+Parameters!$C$5*COS(2*PI()*(C2189-1)/53+Parameters!$C$6))</f>
        <v>4716981.1320754718</v>
      </c>
      <c r="N2189">
        <f t="shared" si="278"/>
        <v>1.5101923863012331E-2</v>
      </c>
      <c r="O2189" s="4">
        <v>185.93100000000001</v>
      </c>
      <c r="P2189">
        <f t="shared" si="279"/>
        <v>0.91669296152405</v>
      </c>
    </row>
    <row r="2190" spans="1:16" x14ac:dyDescent="0.3">
      <c r="A2190">
        <v>15310</v>
      </c>
      <c r="B2190" s="1">
        <f t="shared" si="272"/>
        <v>59140</v>
      </c>
      <c r="C2190">
        <f t="shared" si="273"/>
        <v>49</v>
      </c>
      <c r="D2190" s="2">
        <f t="shared" si="274"/>
        <v>11</v>
      </c>
      <c r="E2190" s="4">
        <v>24.7</v>
      </c>
      <c r="F2190">
        <v>24.7</v>
      </c>
      <c r="G2190">
        <f t="shared" si="275"/>
        <v>19.606999999999999</v>
      </c>
      <c r="H2190">
        <f t="shared" si="276"/>
        <v>1</v>
      </c>
      <c r="I2190">
        <f>Parameters!$B$1*H2190^(1/Parameters!$B$2)</f>
        <v>2.0499999999999998</v>
      </c>
      <c r="J2190" s="4">
        <v>9.2590000000000003</v>
      </c>
      <c r="K2190" s="5">
        <v>22.68</v>
      </c>
      <c r="L2190">
        <f t="shared" si="277"/>
        <v>1</v>
      </c>
      <c r="M2190">
        <f>Parameters!$B$4/53*(1+Parameters!$C$5*COS(2*PI()*(C2190-1)/53+Parameters!$C$6))</f>
        <v>4716981.1320754718</v>
      </c>
      <c r="N2190">
        <f t="shared" si="278"/>
        <v>0</v>
      </c>
      <c r="O2190" s="4">
        <v>201.22800000000001</v>
      </c>
      <c r="P2190">
        <f t="shared" si="279"/>
        <v>0.9921115427850199</v>
      </c>
    </row>
    <row r="2191" spans="1:16" x14ac:dyDescent="0.3">
      <c r="A2191">
        <v>15317</v>
      </c>
      <c r="B2191" s="1">
        <f t="shared" si="272"/>
        <v>59147</v>
      </c>
      <c r="C2191">
        <f t="shared" si="273"/>
        <v>50</v>
      </c>
      <c r="D2191" s="2">
        <f t="shared" si="274"/>
        <v>12</v>
      </c>
      <c r="E2191" s="4">
        <v>25.5</v>
      </c>
      <c r="F2191">
        <v>25.5</v>
      </c>
      <c r="G2191">
        <f t="shared" si="275"/>
        <v>20.407</v>
      </c>
      <c r="H2191">
        <f t="shared" si="276"/>
        <v>1</v>
      </c>
      <c r="I2191">
        <f>Parameters!$B$1*H2191^(1/Parameters!$B$2)</f>
        <v>2.0499999999999998</v>
      </c>
      <c r="J2191" s="4">
        <v>9.2590000000000003</v>
      </c>
      <c r="K2191" s="5">
        <v>46.43</v>
      </c>
      <c r="L2191">
        <f t="shared" si="277"/>
        <v>1</v>
      </c>
      <c r="M2191">
        <f>Parameters!$B$4/53*(1+Parameters!$C$5*COS(2*PI()*(C2191-1)/53+Parameters!$C$6))</f>
        <v>4716981.1320754718</v>
      </c>
      <c r="N2191">
        <f t="shared" si="278"/>
        <v>0</v>
      </c>
      <c r="O2191" s="4">
        <v>202.08500000000001</v>
      </c>
      <c r="P2191">
        <f t="shared" si="279"/>
        <v>0.99633679768079364</v>
      </c>
    </row>
    <row r="2192" spans="1:16" x14ac:dyDescent="0.3">
      <c r="A2192">
        <v>15324</v>
      </c>
      <c r="B2192" s="1">
        <f t="shared" si="272"/>
        <v>59154</v>
      </c>
      <c r="C2192">
        <f t="shared" si="273"/>
        <v>51</v>
      </c>
      <c r="D2192" s="2">
        <f t="shared" si="274"/>
        <v>12</v>
      </c>
      <c r="E2192" s="4">
        <v>25.5</v>
      </c>
      <c r="F2192">
        <v>25.5</v>
      </c>
      <c r="G2192">
        <f t="shared" si="275"/>
        <v>20.407</v>
      </c>
      <c r="H2192">
        <f t="shared" si="276"/>
        <v>1</v>
      </c>
      <c r="I2192">
        <f>Parameters!$B$1*H2192^(1/Parameters!$B$2)</f>
        <v>2.0499999999999998</v>
      </c>
      <c r="J2192" s="4">
        <v>9.2590000000000003</v>
      </c>
      <c r="K2192" s="5">
        <v>47.530999999999999</v>
      </c>
      <c r="L2192">
        <f t="shared" si="277"/>
        <v>1</v>
      </c>
      <c r="M2192">
        <f>Parameters!$B$4/53*(1+Parameters!$C$5*COS(2*PI()*(C2192-1)/53+Parameters!$C$6))</f>
        <v>4716981.1320754718</v>
      </c>
      <c r="N2192">
        <f t="shared" si="278"/>
        <v>0</v>
      </c>
      <c r="O2192" s="4">
        <v>202.08500000000001</v>
      </c>
      <c r="P2192">
        <f t="shared" si="279"/>
        <v>0.99633679768079364</v>
      </c>
    </row>
    <row r="2193" spans="1:16" x14ac:dyDescent="0.3">
      <c r="A2193">
        <v>15331</v>
      </c>
      <c r="B2193" s="1">
        <f t="shared" si="272"/>
        <v>59161</v>
      </c>
      <c r="C2193">
        <f t="shared" si="273"/>
        <v>52</v>
      </c>
      <c r="D2193" s="2">
        <f t="shared" si="274"/>
        <v>12</v>
      </c>
      <c r="E2193" s="4">
        <v>25.5</v>
      </c>
      <c r="F2193">
        <v>25.5</v>
      </c>
      <c r="G2193">
        <f t="shared" si="275"/>
        <v>20.407</v>
      </c>
      <c r="H2193">
        <f t="shared" si="276"/>
        <v>1</v>
      </c>
      <c r="I2193">
        <f>Parameters!$B$1*H2193^(1/Parameters!$B$2)</f>
        <v>2.0499999999999998</v>
      </c>
      <c r="J2193" s="4">
        <v>9.2590000000000003</v>
      </c>
      <c r="K2193" s="5">
        <v>22.227</v>
      </c>
      <c r="L2193">
        <f t="shared" si="277"/>
        <v>1</v>
      </c>
      <c r="M2193">
        <f>Parameters!$B$4/53*(1+Parameters!$C$5*COS(2*PI()*(C2193-1)/53+Parameters!$C$6))</f>
        <v>4716981.1320754718</v>
      </c>
      <c r="N2193">
        <f t="shared" si="278"/>
        <v>0</v>
      </c>
      <c r="O2193" s="4">
        <v>202.08500000000001</v>
      </c>
      <c r="P2193">
        <f t="shared" si="279"/>
        <v>0.99633679768079364</v>
      </c>
    </row>
    <row r="2194" spans="1:16" x14ac:dyDescent="0.3">
      <c r="A2194">
        <v>15338</v>
      </c>
      <c r="B2194" s="1">
        <f t="shared" si="272"/>
        <v>59168</v>
      </c>
      <c r="C2194">
        <f t="shared" si="273"/>
        <v>53</v>
      </c>
      <c r="D2194" s="2">
        <f t="shared" si="274"/>
        <v>12</v>
      </c>
      <c r="E2194" s="4">
        <v>25.5</v>
      </c>
      <c r="F2194">
        <v>25.5</v>
      </c>
      <c r="G2194">
        <f t="shared" si="275"/>
        <v>20.407</v>
      </c>
      <c r="H2194">
        <f t="shared" si="276"/>
        <v>1</v>
      </c>
      <c r="I2194">
        <f>Parameters!$B$1*H2194^(1/Parameters!$B$2)</f>
        <v>2.0499999999999998</v>
      </c>
      <c r="J2194" s="4">
        <v>9.2590000000000003</v>
      </c>
      <c r="K2194" s="5">
        <v>83.64</v>
      </c>
      <c r="L2194">
        <f t="shared" si="277"/>
        <v>1</v>
      </c>
      <c r="M2194">
        <f>Parameters!$B$4/53*(1+Parameters!$C$5*COS(2*PI()*(C2194-1)/53+Parameters!$C$6))</f>
        <v>4716981.1320754718</v>
      </c>
      <c r="N2194">
        <f t="shared" si="278"/>
        <v>0</v>
      </c>
      <c r="O2194" s="4">
        <v>202.08500000000001</v>
      </c>
      <c r="P2194">
        <f t="shared" si="279"/>
        <v>0.99633679768079364</v>
      </c>
    </row>
    <row r="2195" spans="1:16" x14ac:dyDescent="0.3">
      <c r="A2195">
        <v>15345</v>
      </c>
      <c r="B2195" s="1">
        <f t="shared" si="272"/>
        <v>59175</v>
      </c>
      <c r="C2195">
        <f t="shared" si="273"/>
        <v>1</v>
      </c>
      <c r="D2195" s="2">
        <f t="shared" si="274"/>
        <v>1</v>
      </c>
      <c r="E2195" s="4">
        <v>24.7</v>
      </c>
      <c r="F2195">
        <v>24.7</v>
      </c>
      <c r="G2195">
        <f t="shared" si="275"/>
        <v>19.606999999999999</v>
      </c>
      <c r="H2195">
        <f t="shared" si="276"/>
        <v>1</v>
      </c>
      <c r="I2195">
        <f>Parameters!$B$1*H2195^(1/Parameters!$B$2)</f>
        <v>2.0499999999999998</v>
      </c>
      <c r="J2195" s="4">
        <v>9.2590000000000003</v>
      </c>
      <c r="K2195" s="5">
        <v>151.34100000000001</v>
      </c>
      <c r="L2195">
        <f t="shared" si="277"/>
        <v>1</v>
      </c>
      <c r="M2195">
        <f>Parameters!$B$4/53*(1+Parameters!$C$5*COS(2*PI()*(C2195-1)/53+Parameters!$C$6))</f>
        <v>4716981.1320754718</v>
      </c>
      <c r="N2195">
        <f t="shared" si="278"/>
        <v>0</v>
      </c>
      <c r="O2195" s="4">
        <v>202.11699999999999</v>
      </c>
      <c r="P2195">
        <f t="shared" si="279"/>
        <v>0.99649456682509308</v>
      </c>
    </row>
    <row r="2196" spans="1:16" x14ac:dyDescent="0.3">
      <c r="A2196">
        <v>15352</v>
      </c>
      <c r="B2196" s="1">
        <f t="shared" si="272"/>
        <v>59182</v>
      </c>
      <c r="C2196">
        <f t="shared" si="273"/>
        <v>2</v>
      </c>
      <c r="D2196" s="2">
        <f t="shared" si="274"/>
        <v>1</v>
      </c>
      <c r="E2196" s="4">
        <v>24.7</v>
      </c>
      <c r="F2196">
        <v>24.7</v>
      </c>
      <c r="G2196">
        <f t="shared" si="275"/>
        <v>19.606999999999999</v>
      </c>
      <c r="H2196">
        <f t="shared" si="276"/>
        <v>1</v>
      </c>
      <c r="I2196">
        <f>Parameters!$B$1*H2196^(1/Parameters!$B$2)</f>
        <v>2.0499999999999998</v>
      </c>
      <c r="J2196" s="4">
        <v>9.2590000000000003</v>
      </c>
      <c r="K2196" s="5">
        <v>253.989</v>
      </c>
      <c r="L2196">
        <f t="shared" si="277"/>
        <v>1</v>
      </c>
      <c r="M2196">
        <f>Parameters!$B$4/53*(1+Parameters!$C$5*COS(2*PI()*(C2196-1)/53+Parameters!$C$6))</f>
        <v>4716981.1320754718</v>
      </c>
      <c r="N2196">
        <f t="shared" si="278"/>
        <v>0</v>
      </c>
      <c r="O2196" s="4">
        <v>202.11699999999999</v>
      </c>
      <c r="P2196">
        <f t="shared" si="279"/>
        <v>0.99649456682509308</v>
      </c>
    </row>
    <row r="2197" spans="1:16" x14ac:dyDescent="0.3">
      <c r="A2197">
        <v>15359</v>
      </c>
      <c r="B2197" s="1">
        <f t="shared" si="272"/>
        <v>59189</v>
      </c>
      <c r="C2197">
        <f t="shared" si="273"/>
        <v>3</v>
      </c>
      <c r="D2197" s="2">
        <f t="shared" si="274"/>
        <v>1</v>
      </c>
      <c r="E2197" s="4">
        <v>24.7</v>
      </c>
      <c r="F2197">
        <v>24.7</v>
      </c>
      <c r="G2197">
        <f t="shared" si="275"/>
        <v>19.606999999999999</v>
      </c>
      <c r="H2197">
        <f t="shared" si="276"/>
        <v>1</v>
      </c>
      <c r="I2197">
        <f>Parameters!$B$1*H2197^(1/Parameters!$B$2)</f>
        <v>2.0499999999999998</v>
      </c>
      <c r="J2197" s="4">
        <v>9.2590000000000003</v>
      </c>
      <c r="K2197" s="5">
        <v>240.113</v>
      </c>
      <c r="L2197">
        <f t="shared" si="277"/>
        <v>1</v>
      </c>
      <c r="M2197">
        <f>Parameters!$B$4/53*(1+Parameters!$C$5*COS(2*PI()*(C2197-1)/53+Parameters!$C$6))</f>
        <v>4716981.1320754718</v>
      </c>
      <c r="N2197">
        <f t="shared" si="278"/>
        <v>0</v>
      </c>
      <c r="O2197" s="4">
        <v>202.11699999999999</v>
      </c>
      <c r="P2197">
        <f t="shared" si="279"/>
        <v>0.99649456682509308</v>
      </c>
    </row>
    <row r="2198" spans="1:16" x14ac:dyDescent="0.3">
      <c r="A2198">
        <v>15366</v>
      </c>
      <c r="B2198" s="1">
        <f t="shared" si="272"/>
        <v>59196</v>
      </c>
      <c r="C2198">
        <f t="shared" si="273"/>
        <v>4</v>
      </c>
      <c r="D2198" s="2">
        <f t="shared" si="274"/>
        <v>1</v>
      </c>
      <c r="E2198" s="4">
        <v>24.7</v>
      </c>
      <c r="F2198">
        <v>24.7</v>
      </c>
      <c r="G2198">
        <f t="shared" si="275"/>
        <v>19.606999999999999</v>
      </c>
      <c r="H2198">
        <f t="shared" si="276"/>
        <v>1</v>
      </c>
      <c r="I2198">
        <f>Parameters!$B$1*H2198^(1/Parameters!$B$2)</f>
        <v>2.0499999999999998</v>
      </c>
      <c r="J2198" s="4">
        <v>9.2590000000000003</v>
      </c>
      <c r="K2198" s="5">
        <v>180.14400000000001</v>
      </c>
      <c r="L2198">
        <f t="shared" si="277"/>
        <v>1</v>
      </c>
      <c r="M2198">
        <f>Parameters!$B$4/53*(1+Parameters!$C$5*COS(2*PI()*(C2198-1)/53+Parameters!$C$6))</f>
        <v>4716981.1320754718</v>
      </c>
      <c r="N2198">
        <f t="shared" si="278"/>
        <v>0</v>
      </c>
      <c r="O2198" s="4">
        <v>202.11699999999999</v>
      </c>
      <c r="P2198">
        <f t="shared" si="279"/>
        <v>0.99649456682509308</v>
      </c>
    </row>
    <row r="2199" spans="1:16" x14ac:dyDescent="0.3">
      <c r="A2199">
        <v>15373</v>
      </c>
      <c r="B2199" s="1">
        <f t="shared" si="272"/>
        <v>59203</v>
      </c>
      <c r="C2199">
        <f t="shared" si="273"/>
        <v>5</v>
      </c>
      <c r="D2199" s="2">
        <f t="shared" si="274"/>
        <v>2</v>
      </c>
      <c r="E2199" s="4">
        <v>24.4</v>
      </c>
      <c r="F2199">
        <v>24.4</v>
      </c>
      <c r="G2199">
        <f t="shared" si="275"/>
        <v>19.306999999999999</v>
      </c>
      <c r="H2199">
        <f t="shared" si="276"/>
        <v>1</v>
      </c>
      <c r="I2199">
        <f>Parameters!$B$1*H2199^(1/Parameters!$B$2)</f>
        <v>2.0499999999999998</v>
      </c>
      <c r="J2199" s="4">
        <v>9.2590000000000003</v>
      </c>
      <c r="K2199" s="5">
        <v>133.97200000000001</v>
      </c>
      <c r="L2199">
        <f t="shared" si="277"/>
        <v>1</v>
      </c>
      <c r="M2199">
        <f>Parameters!$B$4/53*(1+Parameters!$C$5*COS(2*PI()*(C2199-1)/53+Parameters!$C$6))</f>
        <v>4716981.1320754718</v>
      </c>
      <c r="N2199">
        <f t="shared" si="278"/>
        <v>0</v>
      </c>
      <c r="O2199" s="4">
        <v>202.126</v>
      </c>
      <c r="P2199">
        <f t="shared" si="279"/>
        <v>0.9965389393969275</v>
      </c>
    </row>
    <row r="2200" spans="1:16" x14ac:dyDescent="0.3">
      <c r="A2200">
        <v>15380</v>
      </c>
      <c r="B2200" s="1">
        <f t="shared" si="272"/>
        <v>59210</v>
      </c>
      <c r="C2200">
        <f t="shared" si="273"/>
        <v>6</v>
      </c>
      <c r="D2200" s="2">
        <f t="shared" si="274"/>
        <v>2</v>
      </c>
      <c r="E2200" s="4">
        <v>24.4</v>
      </c>
      <c r="F2200">
        <v>24.4</v>
      </c>
      <c r="G2200">
        <f t="shared" si="275"/>
        <v>19.306999999999999</v>
      </c>
      <c r="H2200">
        <f t="shared" si="276"/>
        <v>1</v>
      </c>
      <c r="I2200">
        <f>Parameters!$B$1*H2200^(1/Parameters!$B$2)</f>
        <v>2.0499999999999998</v>
      </c>
      <c r="J2200" s="4">
        <v>9.2590000000000003</v>
      </c>
      <c r="K2200" s="5">
        <v>84.766999999999996</v>
      </c>
      <c r="L2200">
        <f t="shared" si="277"/>
        <v>1</v>
      </c>
      <c r="M2200">
        <f>Parameters!$B$4/53*(1+Parameters!$C$5*COS(2*PI()*(C2200-1)/53+Parameters!$C$6))</f>
        <v>4716981.1320754718</v>
      </c>
      <c r="N2200">
        <f t="shared" si="278"/>
        <v>0</v>
      </c>
      <c r="O2200" s="4">
        <v>202.126</v>
      </c>
      <c r="P2200">
        <f t="shared" si="279"/>
        <v>0.9965389393969275</v>
      </c>
    </row>
    <row r="2201" spans="1:16" x14ac:dyDescent="0.3">
      <c r="A2201">
        <v>15387</v>
      </c>
      <c r="B2201" s="1">
        <f t="shared" si="272"/>
        <v>59217</v>
      </c>
      <c r="C2201">
        <f t="shared" si="273"/>
        <v>7</v>
      </c>
      <c r="D2201" s="2">
        <f t="shared" si="274"/>
        <v>2</v>
      </c>
      <c r="E2201" s="4">
        <v>24.4</v>
      </c>
      <c r="F2201">
        <v>24.4</v>
      </c>
      <c r="G2201">
        <f t="shared" si="275"/>
        <v>19.306999999999999</v>
      </c>
      <c r="H2201">
        <f t="shared" si="276"/>
        <v>1</v>
      </c>
      <c r="I2201">
        <f>Parameters!$B$1*H2201^(1/Parameters!$B$2)</f>
        <v>2.0499999999999998</v>
      </c>
      <c r="J2201" s="4">
        <v>9.2590000000000003</v>
      </c>
      <c r="K2201" s="5">
        <v>62.646000000000001</v>
      </c>
      <c r="L2201">
        <f t="shared" si="277"/>
        <v>1</v>
      </c>
      <c r="M2201">
        <f>Parameters!$B$4/53*(1+Parameters!$C$5*COS(2*PI()*(C2201-1)/53+Parameters!$C$6))</f>
        <v>4716981.1320754718</v>
      </c>
      <c r="N2201">
        <f t="shared" si="278"/>
        <v>0</v>
      </c>
      <c r="O2201" s="4">
        <v>202.126</v>
      </c>
      <c r="P2201">
        <f t="shared" si="279"/>
        <v>0.9965389393969275</v>
      </c>
    </row>
    <row r="2202" spans="1:16" x14ac:dyDescent="0.3">
      <c r="A2202">
        <v>15394</v>
      </c>
      <c r="B2202" s="1">
        <f t="shared" si="272"/>
        <v>59224</v>
      </c>
      <c r="C2202">
        <f t="shared" si="273"/>
        <v>8</v>
      </c>
      <c r="D2202" s="2">
        <f t="shared" si="274"/>
        <v>2</v>
      </c>
      <c r="E2202" s="4">
        <v>24.4</v>
      </c>
      <c r="F2202">
        <v>24.4</v>
      </c>
      <c r="G2202">
        <f t="shared" si="275"/>
        <v>19.306999999999999</v>
      </c>
      <c r="H2202">
        <f t="shared" si="276"/>
        <v>1</v>
      </c>
      <c r="I2202">
        <f>Parameters!$B$1*H2202^(1/Parameters!$B$2)</f>
        <v>2.0499999999999998</v>
      </c>
      <c r="J2202" s="4">
        <v>9.2590000000000003</v>
      </c>
      <c r="K2202" s="5">
        <v>51.648000000000003</v>
      </c>
      <c r="L2202">
        <f t="shared" si="277"/>
        <v>1</v>
      </c>
      <c r="M2202">
        <f>Parameters!$B$4/53*(1+Parameters!$C$5*COS(2*PI()*(C2202-1)/53+Parameters!$C$6))</f>
        <v>4716981.1320754718</v>
      </c>
      <c r="N2202">
        <f t="shared" si="278"/>
        <v>0</v>
      </c>
      <c r="O2202" s="4">
        <v>202.126</v>
      </c>
      <c r="P2202">
        <f t="shared" si="279"/>
        <v>0.9965389393969275</v>
      </c>
    </row>
    <row r="2203" spans="1:16" x14ac:dyDescent="0.3">
      <c r="A2203">
        <v>15401</v>
      </c>
      <c r="B2203" s="1">
        <f t="shared" si="272"/>
        <v>59231</v>
      </c>
      <c r="C2203">
        <f t="shared" si="273"/>
        <v>9</v>
      </c>
      <c r="D2203" s="2">
        <f t="shared" si="274"/>
        <v>3</v>
      </c>
      <c r="E2203" s="4">
        <v>24.1</v>
      </c>
      <c r="F2203">
        <v>24.1</v>
      </c>
      <c r="G2203">
        <f t="shared" si="275"/>
        <v>19.007000000000001</v>
      </c>
      <c r="H2203">
        <f t="shared" si="276"/>
        <v>1</v>
      </c>
      <c r="I2203">
        <f>Parameters!$B$1*H2203^(1/Parameters!$B$2)</f>
        <v>2.0499999999999998</v>
      </c>
      <c r="J2203" s="4">
        <v>9.2590000000000003</v>
      </c>
      <c r="K2203" s="5">
        <v>43.56</v>
      </c>
      <c r="L2203">
        <f t="shared" si="277"/>
        <v>1</v>
      </c>
      <c r="M2203">
        <f>Parameters!$B$4/53*(1+Parameters!$C$5*COS(2*PI()*(C2203-1)/53+Parameters!$C$6))</f>
        <v>4716981.1320754718</v>
      </c>
      <c r="N2203">
        <f t="shared" si="278"/>
        <v>0</v>
      </c>
      <c r="O2203" s="4">
        <v>202.13</v>
      </c>
      <c r="P2203">
        <f t="shared" si="279"/>
        <v>0.99655866053996489</v>
      </c>
    </row>
    <row r="2204" spans="1:16" x14ac:dyDescent="0.3">
      <c r="A2204">
        <v>15408</v>
      </c>
      <c r="B2204" s="1">
        <f t="shared" si="272"/>
        <v>59238</v>
      </c>
      <c r="C2204">
        <f t="shared" si="273"/>
        <v>10</v>
      </c>
      <c r="D2204" s="2">
        <f t="shared" si="274"/>
        <v>3</v>
      </c>
      <c r="E2204" s="4">
        <v>24.1</v>
      </c>
      <c r="F2204">
        <v>24.1</v>
      </c>
      <c r="G2204">
        <f t="shared" si="275"/>
        <v>19.007000000000001</v>
      </c>
      <c r="H2204">
        <f t="shared" si="276"/>
        <v>1</v>
      </c>
      <c r="I2204">
        <f>Parameters!$B$1*H2204^(1/Parameters!$B$2)</f>
        <v>2.0499999999999998</v>
      </c>
      <c r="J2204" s="4">
        <v>9.2590000000000003</v>
      </c>
      <c r="K2204" s="5">
        <v>48.26</v>
      </c>
      <c r="L2204">
        <f t="shared" si="277"/>
        <v>1</v>
      </c>
      <c r="M2204">
        <f>Parameters!$B$4/53*(1+Parameters!$C$5*COS(2*PI()*(C2204-1)/53+Parameters!$C$6))</f>
        <v>4716981.1320754718</v>
      </c>
      <c r="N2204">
        <f t="shared" si="278"/>
        <v>0</v>
      </c>
      <c r="O2204" s="4">
        <v>202.13</v>
      </c>
      <c r="P2204">
        <f t="shared" si="279"/>
        <v>0.99655866053996489</v>
      </c>
    </row>
    <row r="2205" spans="1:16" x14ac:dyDescent="0.3">
      <c r="A2205">
        <v>15415</v>
      </c>
      <c r="B2205" s="1">
        <f t="shared" si="272"/>
        <v>59245</v>
      </c>
      <c r="C2205">
        <f t="shared" si="273"/>
        <v>11</v>
      </c>
      <c r="D2205" s="2">
        <f t="shared" si="274"/>
        <v>3</v>
      </c>
      <c r="E2205" s="4">
        <v>24.1</v>
      </c>
      <c r="F2205">
        <v>24.1</v>
      </c>
      <c r="G2205">
        <f t="shared" si="275"/>
        <v>19.007000000000001</v>
      </c>
      <c r="H2205">
        <f t="shared" si="276"/>
        <v>1</v>
      </c>
      <c r="I2205">
        <f>Parameters!$B$1*H2205^(1/Parameters!$B$2)</f>
        <v>2.0499999999999998</v>
      </c>
      <c r="J2205" s="4">
        <v>9.2590000000000003</v>
      </c>
      <c r="K2205" s="5">
        <v>35.109000000000002</v>
      </c>
      <c r="L2205">
        <f t="shared" si="277"/>
        <v>1</v>
      </c>
      <c r="M2205">
        <f>Parameters!$B$4/53*(1+Parameters!$C$5*COS(2*PI()*(C2205-1)/53+Parameters!$C$6))</f>
        <v>4716981.1320754718</v>
      </c>
      <c r="N2205">
        <f t="shared" si="278"/>
        <v>0</v>
      </c>
      <c r="O2205" s="4">
        <v>202.13</v>
      </c>
      <c r="P2205">
        <f t="shared" si="279"/>
        <v>0.99655866053996489</v>
      </c>
    </row>
    <row r="2206" spans="1:16" x14ac:dyDescent="0.3">
      <c r="A2206">
        <v>15422</v>
      </c>
      <c r="B2206" s="1">
        <f t="shared" si="272"/>
        <v>59252</v>
      </c>
      <c r="C2206">
        <f t="shared" si="273"/>
        <v>12</v>
      </c>
      <c r="D2206" s="2">
        <f t="shared" si="274"/>
        <v>3</v>
      </c>
      <c r="E2206" s="4">
        <v>24.1</v>
      </c>
      <c r="F2206">
        <v>24.1</v>
      </c>
      <c r="G2206">
        <f t="shared" si="275"/>
        <v>19.007000000000001</v>
      </c>
      <c r="H2206">
        <f t="shared" si="276"/>
        <v>1</v>
      </c>
      <c r="I2206">
        <f>Parameters!$B$1*H2206^(1/Parameters!$B$2)</f>
        <v>2.0499999999999998</v>
      </c>
      <c r="J2206" s="4">
        <v>9.2590000000000003</v>
      </c>
      <c r="K2206" s="5">
        <v>28.562000000000001</v>
      </c>
      <c r="L2206">
        <f t="shared" si="277"/>
        <v>1</v>
      </c>
      <c r="M2206">
        <f>Parameters!$B$4/53*(1+Parameters!$C$5*COS(2*PI()*(C2206-1)/53+Parameters!$C$6))</f>
        <v>4716981.1320754718</v>
      </c>
      <c r="N2206">
        <f t="shared" si="278"/>
        <v>0</v>
      </c>
      <c r="O2206" s="4">
        <v>202.13</v>
      </c>
      <c r="P2206">
        <f t="shared" si="279"/>
        <v>0.99655866053996489</v>
      </c>
    </row>
    <row r="2207" spans="1:16" x14ac:dyDescent="0.3">
      <c r="A2207">
        <v>15429</v>
      </c>
      <c r="B2207" s="1">
        <f t="shared" si="272"/>
        <v>59259</v>
      </c>
      <c r="C2207">
        <f t="shared" si="273"/>
        <v>13</v>
      </c>
      <c r="D2207" s="2">
        <f t="shared" si="274"/>
        <v>3</v>
      </c>
      <c r="E2207" s="4">
        <v>24.1</v>
      </c>
      <c r="F2207">
        <v>24.1</v>
      </c>
      <c r="G2207">
        <f t="shared" si="275"/>
        <v>19.007000000000001</v>
      </c>
      <c r="H2207">
        <f t="shared" si="276"/>
        <v>1</v>
      </c>
      <c r="I2207">
        <f>Parameters!$B$1*H2207^(1/Parameters!$B$2)</f>
        <v>2.0499999999999998</v>
      </c>
      <c r="J2207" s="4">
        <v>9.2590000000000003</v>
      </c>
      <c r="K2207" s="5">
        <v>58.646999999999998</v>
      </c>
      <c r="L2207">
        <f t="shared" si="277"/>
        <v>1</v>
      </c>
      <c r="M2207">
        <f>Parameters!$B$4/53*(1+Parameters!$C$5*COS(2*PI()*(C2207-1)/53+Parameters!$C$6))</f>
        <v>4716981.1320754718</v>
      </c>
      <c r="N2207">
        <f t="shared" si="278"/>
        <v>0</v>
      </c>
      <c r="O2207" s="4">
        <v>202.13</v>
      </c>
      <c r="P2207">
        <f t="shared" si="279"/>
        <v>0.99655866053996489</v>
      </c>
    </row>
    <row r="2208" spans="1:16" x14ac:dyDescent="0.3">
      <c r="A2208">
        <v>15436</v>
      </c>
      <c r="B2208" s="1">
        <f t="shared" si="272"/>
        <v>59266</v>
      </c>
      <c r="C2208">
        <f t="shared" si="273"/>
        <v>14</v>
      </c>
      <c r="D2208" s="2">
        <f t="shared" si="274"/>
        <v>4</v>
      </c>
      <c r="E2208" s="4">
        <v>24.1</v>
      </c>
      <c r="F2208">
        <v>24.1</v>
      </c>
      <c r="G2208">
        <f t="shared" si="275"/>
        <v>19.007000000000001</v>
      </c>
      <c r="H2208">
        <f t="shared" si="276"/>
        <v>1</v>
      </c>
      <c r="I2208">
        <f>Parameters!$B$1*H2208^(1/Parameters!$B$2)</f>
        <v>2.0499999999999998</v>
      </c>
      <c r="J2208" s="4">
        <v>9.2590000000000003</v>
      </c>
      <c r="K2208" s="5">
        <v>89.366</v>
      </c>
      <c r="L2208">
        <f t="shared" si="277"/>
        <v>1</v>
      </c>
      <c r="M2208">
        <f>Parameters!$B$4/53*(1+Parameters!$C$5*COS(2*PI()*(C2208-1)/53+Parameters!$C$6))</f>
        <v>4716981.1320754718</v>
      </c>
      <c r="N2208">
        <f t="shared" si="278"/>
        <v>0</v>
      </c>
      <c r="O2208" s="4">
        <v>202.12700000000001</v>
      </c>
      <c r="P2208">
        <f t="shared" si="279"/>
        <v>0.99654386968268682</v>
      </c>
    </row>
    <row r="2209" spans="1:16" x14ac:dyDescent="0.3">
      <c r="A2209">
        <v>15443</v>
      </c>
      <c r="B2209" s="1">
        <f t="shared" si="272"/>
        <v>59273</v>
      </c>
      <c r="C2209">
        <f t="shared" si="273"/>
        <v>15</v>
      </c>
      <c r="D2209" s="2">
        <f t="shared" si="274"/>
        <v>4</v>
      </c>
      <c r="E2209" s="4">
        <v>24.1</v>
      </c>
      <c r="F2209">
        <v>24.1</v>
      </c>
      <c r="G2209">
        <f t="shared" si="275"/>
        <v>19.007000000000001</v>
      </c>
      <c r="H2209">
        <f t="shared" si="276"/>
        <v>1</v>
      </c>
      <c r="I2209">
        <f>Parameters!$B$1*H2209^(1/Parameters!$B$2)</f>
        <v>2.0499999999999998</v>
      </c>
      <c r="J2209" s="4">
        <v>9.2590000000000003</v>
      </c>
      <c r="K2209" s="5">
        <v>48.341999999999999</v>
      </c>
      <c r="L2209">
        <f t="shared" si="277"/>
        <v>1</v>
      </c>
      <c r="M2209">
        <f>Parameters!$B$4/53*(1+Parameters!$C$5*COS(2*PI()*(C2209-1)/53+Parameters!$C$6))</f>
        <v>4716981.1320754718</v>
      </c>
      <c r="N2209">
        <f t="shared" si="278"/>
        <v>0</v>
      </c>
      <c r="O2209" s="4">
        <v>202.12700000000001</v>
      </c>
      <c r="P2209">
        <f t="shared" si="279"/>
        <v>0.99654386968268682</v>
      </c>
    </row>
    <row r="2210" spans="1:16" x14ac:dyDescent="0.3">
      <c r="A2210">
        <v>15450</v>
      </c>
      <c r="B2210" s="1">
        <f t="shared" si="272"/>
        <v>59280</v>
      </c>
      <c r="C2210">
        <f t="shared" si="273"/>
        <v>16</v>
      </c>
      <c r="D2210" s="2">
        <f t="shared" si="274"/>
        <v>4</v>
      </c>
      <c r="E2210" s="4">
        <v>24.1</v>
      </c>
      <c r="F2210">
        <v>24.1</v>
      </c>
      <c r="G2210">
        <f t="shared" si="275"/>
        <v>19.007000000000001</v>
      </c>
      <c r="H2210">
        <f t="shared" si="276"/>
        <v>1</v>
      </c>
      <c r="I2210">
        <f>Parameters!$B$1*H2210^(1/Parameters!$B$2)</f>
        <v>2.0499999999999998</v>
      </c>
      <c r="J2210" s="4">
        <v>9.2590000000000003</v>
      </c>
      <c r="K2210" s="5">
        <v>52.091999999999999</v>
      </c>
      <c r="L2210">
        <f t="shared" si="277"/>
        <v>1</v>
      </c>
      <c r="M2210">
        <f>Parameters!$B$4/53*(1+Parameters!$C$5*COS(2*PI()*(C2210-1)/53+Parameters!$C$6))</f>
        <v>4716981.1320754718</v>
      </c>
      <c r="N2210">
        <f t="shared" si="278"/>
        <v>0</v>
      </c>
      <c r="O2210" s="4">
        <v>202.12700000000001</v>
      </c>
      <c r="P2210">
        <f t="shared" si="279"/>
        <v>0.99654386968268682</v>
      </c>
    </row>
    <row r="2211" spans="1:16" x14ac:dyDescent="0.3">
      <c r="A2211">
        <v>15457</v>
      </c>
      <c r="B2211" s="1">
        <f t="shared" si="272"/>
        <v>59287</v>
      </c>
      <c r="C2211">
        <f t="shared" si="273"/>
        <v>17</v>
      </c>
      <c r="D2211" s="2">
        <f t="shared" si="274"/>
        <v>4</v>
      </c>
      <c r="E2211" s="4">
        <v>24.1</v>
      </c>
      <c r="F2211">
        <v>24.1</v>
      </c>
      <c r="G2211">
        <f t="shared" si="275"/>
        <v>19.007000000000001</v>
      </c>
      <c r="H2211">
        <f t="shared" si="276"/>
        <v>1</v>
      </c>
      <c r="I2211">
        <f>Parameters!$B$1*H2211^(1/Parameters!$B$2)</f>
        <v>2.0499999999999998</v>
      </c>
      <c r="J2211" s="4">
        <v>9.2590000000000003</v>
      </c>
      <c r="K2211" s="5">
        <v>29.885999999999999</v>
      </c>
      <c r="L2211">
        <f t="shared" si="277"/>
        <v>1</v>
      </c>
      <c r="M2211">
        <f>Parameters!$B$4/53*(1+Parameters!$C$5*COS(2*PI()*(C2211-1)/53+Parameters!$C$6))</f>
        <v>4716981.1320754718</v>
      </c>
      <c r="N2211">
        <f t="shared" si="278"/>
        <v>0</v>
      </c>
      <c r="O2211" s="4">
        <v>202.12700000000001</v>
      </c>
      <c r="P2211">
        <f t="shared" si="279"/>
        <v>0.99654386968268682</v>
      </c>
    </row>
    <row r="2212" spans="1:16" x14ac:dyDescent="0.3">
      <c r="A2212">
        <v>15464</v>
      </c>
      <c r="B2212" s="1">
        <f t="shared" si="272"/>
        <v>59294</v>
      </c>
      <c r="C2212">
        <f t="shared" si="273"/>
        <v>18</v>
      </c>
      <c r="D2212" s="2">
        <f t="shared" si="274"/>
        <v>5</v>
      </c>
      <c r="E2212" s="4">
        <v>25.1</v>
      </c>
      <c r="F2212">
        <v>25.1</v>
      </c>
      <c r="G2212">
        <f t="shared" si="275"/>
        <v>20.007000000000001</v>
      </c>
      <c r="H2212">
        <f t="shared" si="276"/>
        <v>1</v>
      </c>
      <c r="I2212">
        <f>Parameters!$B$1*H2212^(1/Parameters!$B$2)</f>
        <v>2.0499999999999998</v>
      </c>
      <c r="J2212" s="4">
        <v>9.2590000000000003</v>
      </c>
      <c r="K2212" s="5">
        <v>24.021000000000001</v>
      </c>
      <c r="L2212">
        <f t="shared" si="277"/>
        <v>1</v>
      </c>
      <c r="M2212">
        <f>Parameters!$B$4/53*(1+Parameters!$C$5*COS(2*PI()*(C2212-1)/53+Parameters!$C$6))</f>
        <v>4716981.1320754718</v>
      </c>
      <c r="N2212">
        <f t="shared" si="278"/>
        <v>0</v>
      </c>
      <c r="O2212" s="4">
        <v>202.08600000000001</v>
      </c>
      <c r="P2212">
        <f t="shared" si="279"/>
        <v>0.99634172796655296</v>
      </c>
    </row>
    <row r="2213" spans="1:16" x14ac:dyDescent="0.3">
      <c r="A2213">
        <v>15471</v>
      </c>
      <c r="B2213" s="1">
        <f t="shared" si="272"/>
        <v>59301</v>
      </c>
      <c r="C2213">
        <f t="shared" si="273"/>
        <v>19</v>
      </c>
      <c r="D2213" s="2">
        <f t="shared" si="274"/>
        <v>5</v>
      </c>
      <c r="E2213" s="4">
        <v>25.1</v>
      </c>
      <c r="F2213">
        <v>25.1</v>
      </c>
      <c r="G2213">
        <f t="shared" si="275"/>
        <v>20.007000000000001</v>
      </c>
      <c r="H2213">
        <f t="shared" si="276"/>
        <v>1</v>
      </c>
      <c r="I2213">
        <f>Parameters!$B$1*H2213^(1/Parameters!$B$2)</f>
        <v>2.0499999999999998</v>
      </c>
      <c r="J2213" s="4">
        <v>9.2590000000000003</v>
      </c>
      <c r="K2213" s="5">
        <v>21.66</v>
      </c>
      <c r="L2213">
        <f t="shared" si="277"/>
        <v>1</v>
      </c>
      <c r="M2213">
        <f>Parameters!$B$4/53*(1+Parameters!$C$5*COS(2*PI()*(C2213-1)/53+Parameters!$C$6))</f>
        <v>4716981.1320754718</v>
      </c>
      <c r="N2213">
        <f t="shared" si="278"/>
        <v>0</v>
      </c>
      <c r="O2213" s="4">
        <v>202.08600000000001</v>
      </c>
      <c r="P2213">
        <f t="shared" si="279"/>
        <v>0.99634172796655296</v>
      </c>
    </row>
    <row r="2214" spans="1:16" x14ac:dyDescent="0.3">
      <c r="A2214">
        <v>15478</v>
      </c>
      <c r="B2214" s="1">
        <f t="shared" si="272"/>
        <v>59308</v>
      </c>
      <c r="C2214">
        <f t="shared" si="273"/>
        <v>20</v>
      </c>
      <c r="D2214" s="2">
        <f t="shared" si="274"/>
        <v>5</v>
      </c>
      <c r="E2214" s="4">
        <v>25.1</v>
      </c>
      <c r="F2214">
        <v>25.1</v>
      </c>
      <c r="G2214">
        <f t="shared" si="275"/>
        <v>20.007000000000001</v>
      </c>
      <c r="H2214">
        <f t="shared" si="276"/>
        <v>1</v>
      </c>
      <c r="I2214">
        <f>Parameters!$B$1*H2214^(1/Parameters!$B$2)</f>
        <v>2.0499999999999998</v>
      </c>
      <c r="J2214" s="4">
        <v>9.2590000000000003</v>
      </c>
      <c r="K2214" s="5">
        <v>18.111999999999998</v>
      </c>
      <c r="L2214">
        <f t="shared" si="277"/>
        <v>1</v>
      </c>
      <c r="M2214">
        <f>Parameters!$B$4/53*(1+Parameters!$C$5*COS(2*PI()*(C2214-1)/53+Parameters!$C$6))</f>
        <v>4716981.1320754718</v>
      </c>
      <c r="N2214">
        <f t="shared" si="278"/>
        <v>0</v>
      </c>
      <c r="O2214" s="4">
        <v>202.08600000000001</v>
      </c>
      <c r="P2214">
        <f t="shared" si="279"/>
        <v>0.99634172796655296</v>
      </c>
    </row>
    <row r="2215" spans="1:16" x14ac:dyDescent="0.3">
      <c r="A2215">
        <v>15485</v>
      </c>
      <c r="B2215" s="1">
        <f t="shared" si="272"/>
        <v>59315</v>
      </c>
      <c r="C2215">
        <f t="shared" si="273"/>
        <v>21</v>
      </c>
      <c r="D2215" s="2">
        <f t="shared" si="274"/>
        <v>5</v>
      </c>
      <c r="E2215" s="4">
        <v>25.1</v>
      </c>
      <c r="F2215">
        <v>25.1</v>
      </c>
      <c r="G2215">
        <f t="shared" si="275"/>
        <v>20.007000000000001</v>
      </c>
      <c r="H2215">
        <f t="shared" si="276"/>
        <v>1</v>
      </c>
      <c r="I2215">
        <f>Parameters!$B$1*H2215^(1/Parameters!$B$2)</f>
        <v>2.0499999999999998</v>
      </c>
      <c r="J2215" s="4">
        <v>9.2590000000000003</v>
      </c>
      <c r="K2215" s="5">
        <v>16.687999999999999</v>
      </c>
      <c r="L2215">
        <f t="shared" si="277"/>
        <v>1</v>
      </c>
      <c r="M2215">
        <f>Parameters!$B$4/53*(1+Parameters!$C$5*COS(2*PI()*(C2215-1)/53+Parameters!$C$6))</f>
        <v>4716981.1320754718</v>
      </c>
      <c r="N2215">
        <f t="shared" si="278"/>
        <v>0</v>
      </c>
      <c r="O2215" s="4">
        <v>202.08600000000001</v>
      </c>
      <c r="P2215">
        <f t="shared" si="279"/>
        <v>0.99634172796655296</v>
      </c>
    </row>
    <row r="2216" spans="1:16" x14ac:dyDescent="0.3">
      <c r="A2216">
        <v>15492</v>
      </c>
      <c r="B2216" s="1">
        <f t="shared" si="272"/>
        <v>59322</v>
      </c>
      <c r="C2216">
        <f t="shared" si="273"/>
        <v>22</v>
      </c>
      <c r="D2216" s="2">
        <f t="shared" si="274"/>
        <v>5</v>
      </c>
      <c r="E2216" s="4">
        <v>25.1</v>
      </c>
      <c r="F2216">
        <v>25.1</v>
      </c>
      <c r="G2216">
        <f t="shared" si="275"/>
        <v>20.007000000000001</v>
      </c>
      <c r="H2216">
        <f t="shared" si="276"/>
        <v>1</v>
      </c>
      <c r="I2216">
        <f>Parameters!$B$1*H2216^(1/Parameters!$B$2)</f>
        <v>2.0499999999999998</v>
      </c>
      <c r="J2216" s="4">
        <v>9.2590000000000003</v>
      </c>
      <c r="K2216" s="5">
        <v>11.683</v>
      </c>
      <c r="L2216">
        <f t="shared" si="277"/>
        <v>1</v>
      </c>
      <c r="M2216">
        <f>Parameters!$B$4/53*(1+Parameters!$C$5*COS(2*PI()*(C2216-1)/53+Parameters!$C$6))</f>
        <v>4716981.1320754718</v>
      </c>
      <c r="N2216">
        <f t="shared" si="278"/>
        <v>0</v>
      </c>
      <c r="O2216" s="4">
        <v>202.08600000000001</v>
      </c>
      <c r="P2216">
        <f t="shared" si="279"/>
        <v>0.99634172796655296</v>
      </c>
    </row>
    <row r="2217" spans="1:16" x14ac:dyDescent="0.3">
      <c r="A2217">
        <v>15499</v>
      </c>
      <c r="B2217" s="1">
        <f t="shared" si="272"/>
        <v>59329</v>
      </c>
      <c r="C2217">
        <f t="shared" si="273"/>
        <v>23</v>
      </c>
      <c r="D2217" s="2">
        <f t="shared" si="274"/>
        <v>6</v>
      </c>
      <c r="E2217" s="4">
        <v>25.3</v>
      </c>
      <c r="F2217">
        <v>25.390999999999998</v>
      </c>
      <c r="G2217">
        <f t="shared" si="275"/>
        <v>20.297999999999998</v>
      </c>
      <c r="H2217">
        <f t="shared" si="276"/>
        <v>1</v>
      </c>
      <c r="I2217">
        <f>Parameters!$B$1*H2217^(1/Parameters!$B$2)</f>
        <v>2.0499999999999998</v>
      </c>
      <c r="J2217" s="4">
        <v>9.2590000000000003</v>
      </c>
      <c r="K2217" s="5">
        <v>9.1850000000000005</v>
      </c>
      <c r="L2217">
        <f t="shared" si="277"/>
        <v>0.99200777621773406</v>
      </c>
      <c r="M2217">
        <f>Parameters!$B$4/53*(1+Parameters!$C$5*COS(2*PI()*(C2217-1)/53+Parameters!$C$6))</f>
        <v>4716981.1320754718</v>
      </c>
      <c r="N2217">
        <f t="shared" si="278"/>
        <v>1.3464365853770083E-2</v>
      </c>
      <c r="O2217" s="4">
        <v>199.23400000000001</v>
      </c>
      <c r="P2217">
        <f t="shared" si="279"/>
        <v>0.98228055298085082</v>
      </c>
    </row>
    <row r="2218" spans="1:16" x14ac:dyDescent="0.3">
      <c r="A2218">
        <v>15506</v>
      </c>
      <c r="B2218" s="1">
        <f t="shared" si="272"/>
        <v>59336</v>
      </c>
      <c r="C2218">
        <f t="shared" si="273"/>
        <v>24</v>
      </c>
      <c r="D2218" s="2">
        <f t="shared" si="274"/>
        <v>6</v>
      </c>
      <c r="E2218" s="4">
        <v>25.3</v>
      </c>
      <c r="F2218">
        <v>25.390999999999998</v>
      </c>
      <c r="G2218">
        <f t="shared" si="275"/>
        <v>20.297999999999998</v>
      </c>
      <c r="H2218">
        <f t="shared" si="276"/>
        <v>1</v>
      </c>
      <c r="I2218">
        <f>Parameters!$B$1*H2218^(1/Parameters!$B$2)</f>
        <v>2.0499999999999998</v>
      </c>
      <c r="J2218" s="4">
        <v>9.2590000000000003</v>
      </c>
      <c r="K2218" s="5">
        <v>7.8840000000000003</v>
      </c>
      <c r="L2218">
        <f t="shared" si="277"/>
        <v>0.85149584188357275</v>
      </c>
      <c r="M2218">
        <f>Parameters!$B$4/53*(1+Parameters!$C$5*COS(2*PI()*(C2218-1)/53+Parameters!$C$6))</f>
        <v>4716981.1320754718</v>
      </c>
      <c r="N2218">
        <f t="shared" si="278"/>
        <v>0.25018247363424029</v>
      </c>
      <c r="O2218" s="4">
        <v>196.392</v>
      </c>
      <c r="P2218">
        <f t="shared" si="279"/>
        <v>0.9682686808527422</v>
      </c>
    </row>
    <row r="2219" spans="1:16" x14ac:dyDescent="0.3">
      <c r="A2219">
        <v>15513</v>
      </c>
      <c r="B2219" s="1">
        <f t="shared" si="272"/>
        <v>59343</v>
      </c>
      <c r="C2219">
        <f t="shared" si="273"/>
        <v>25</v>
      </c>
      <c r="D2219" s="2">
        <f t="shared" si="274"/>
        <v>6</v>
      </c>
      <c r="E2219" s="4">
        <v>25.3</v>
      </c>
      <c r="F2219">
        <v>25.390999999999998</v>
      </c>
      <c r="G2219">
        <f t="shared" si="275"/>
        <v>20.297999999999998</v>
      </c>
      <c r="H2219">
        <f t="shared" si="276"/>
        <v>1</v>
      </c>
      <c r="I2219">
        <f>Parameters!$B$1*H2219^(1/Parameters!$B$2)</f>
        <v>2.0499999999999998</v>
      </c>
      <c r="J2219" s="4">
        <v>9.2590000000000003</v>
      </c>
      <c r="K2219" s="5">
        <v>6.8869999999999996</v>
      </c>
      <c r="L2219">
        <f t="shared" si="277"/>
        <v>0.74381682687115236</v>
      </c>
      <c r="M2219">
        <f>Parameters!$B$4/53*(1+Parameters!$C$5*COS(2*PI()*(C2219-1)/53+Parameters!$C$6))</f>
        <v>4716981.1320754718</v>
      </c>
      <c r="N2219">
        <f t="shared" si="278"/>
        <v>0.431587510880304</v>
      </c>
      <c r="O2219" s="4">
        <v>191.822</v>
      </c>
      <c r="P2219">
        <f t="shared" si="279"/>
        <v>0.94573727493245507</v>
      </c>
    </row>
    <row r="2220" spans="1:16" x14ac:dyDescent="0.3">
      <c r="A2220">
        <v>15520</v>
      </c>
      <c r="B2220" s="1">
        <f t="shared" si="272"/>
        <v>59350</v>
      </c>
      <c r="C2220">
        <f t="shared" si="273"/>
        <v>26</v>
      </c>
      <c r="D2220" s="2">
        <f t="shared" si="274"/>
        <v>6</v>
      </c>
      <c r="E2220" s="4">
        <v>25.3</v>
      </c>
      <c r="F2220">
        <v>25.390999999999998</v>
      </c>
      <c r="G2220">
        <f t="shared" si="275"/>
        <v>20.297999999999998</v>
      </c>
      <c r="H2220">
        <f t="shared" si="276"/>
        <v>1</v>
      </c>
      <c r="I2220">
        <f>Parameters!$B$1*H2220^(1/Parameters!$B$2)</f>
        <v>2.0499999999999998</v>
      </c>
      <c r="J2220" s="4">
        <v>9.2590000000000003</v>
      </c>
      <c r="K2220" s="5">
        <v>6.89</v>
      </c>
      <c r="L2220">
        <f t="shared" si="277"/>
        <v>0.7441408359434063</v>
      </c>
      <c r="M2220">
        <f>Parameters!$B$4/53*(1+Parameters!$C$5*COS(2*PI()*(C2220-1)/53+Parameters!$C$6))</f>
        <v>4716981.1320754718</v>
      </c>
      <c r="N2220">
        <f t="shared" si="278"/>
        <v>0.43104165821055673</v>
      </c>
      <c r="O2220" s="4">
        <v>186.71199999999999</v>
      </c>
      <c r="P2220">
        <f t="shared" si="279"/>
        <v>0.92054351470211204</v>
      </c>
    </row>
    <row r="2221" spans="1:16" x14ac:dyDescent="0.3">
      <c r="A2221">
        <v>15527</v>
      </c>
      <c r="B2221" s="1">
        <f t="shared" si="272"/>
        <v>59357</v>
      </c>
      <c r="C2221">
        <f t="shared" si="273"/>
        <v>27</v>
      </c>
      <c r="D2221" s="2">
        <f t="shared" si="274"/>
        <v>7</v>
      </c>
      <c r="E2221" s="4">
        <v>26</v>
      </c>
      <c r="F2221">
        <v>25.597999999999999</v>
      </c>
      <c r="G2221">
        <f t="shared" si="275"/>
        <v>20.504999999999999</v>
      </c>
      <c r="H2221">
        <f t="shared" si="276"/>
        <v>0.98453846153846147</v>
      </c>
      <c r="I2221">
        <f>Parameters!$B$1*H2221^(1/Parameters!$B$2)</f>
        <v>2.1314352511224421</v>
      </c>
      <c r="J2221" s="4">
        <v>9.2590000000000003</v>
      </c>
      <c r="K2221" s="5">
        <v>5.9740000000000002</v>
      </c>
      <c r="L2221">
        <f t="shared" si="277"/>
        <v>0.64521006588184471</v>
      </c>
      <c r="M2221">
        <f>Parameters!$B$4/53*(1+Parameters!$C$5*COS(2*PI()*(C2221-1)/53+Parameters!$C$6))</f>
        <v>4716981.1320754718</v>
      </c>
      <c r="N2221">
        <f t="shared" si="278"/>
        <v>0.59770867337343947</v>
      </c>
      <c r="O2221" s="4">
        <v>180.35</v>
      </c>
      <c r="P2221">
        <f t="shared" si="279"/>
        <v>0.8891770367010472</v>
      </c>
    </row>
    <row r="2222" spans="1:16" x14ac:dyDescent="0.3">
      <c r="A2222">
        <v>15534</v>
      </c>
      <c r="B2222" s="1">
        <f t="shared" si="272"/>
        <v>59364</v>
      </c>
      <c r="C2222">
        <f t="shared" si="273"/>
        <v>28</v>
      </c>
      <c r="D2222" s="2">
        <f t="shared" si="274"/>
        <v>7</v>
      </c>
      <c r="E2222" s="4">
        <v>26</v>
      </c>
      <c r="F2222">
        <v>25.597999999999999</v>
      </c>
      <c r="G2222">
        <f t="shared" si="275"/>
        <v>20.504999999999999</v>
      </c>
      <c r="H2222">
        <f t="shared" si="276"/>
        <v>0.98453846153846147</v>
      </c>
      <c r="I2222">
        <f>Parameters!$B$1*H2222^(1/Parameters!$B$2)</f>
        <v>2.1314352511224421</v>
      </c>
      <c r="J2222" s="4">
        <v>9.2590000000000003</v>
      </c>
      <c r="K2222" s="5">
        <v>5.5069999999999997</v>
      </c>
      <c r="L2222">
        <f t="shared" si="277"/>
        <v>0.59477265363430165</v>
      </c>
      <c r="M2222">
        <f>Parameters!$B$4/53*(1+Parameters!$C$5*COS(2*PI()*(C2222-1)/53+Parameters!$C$6))</f>
        <v>4716981.1320754718</v>
      </c>
      <c r="N2222">
        <f t="shared" si="278"/>
        <v>0.68267973896412348</v>
      </c>
      <c r="O2222" s="4">
        <v>176.79599999999999</v>
      </c>
      <c r="P2222">
        <f t="shared" si="279"/>
        <v>0.87165480111227245</v>
      </c>
    </row>
    <row r="2223" spans="1:16" x14ac:dyDescent="0.3">
      <c r="A2223">
        <v>15541</v>
      </c>
      <c r="B2223" s="1">
        <f t="shared" si="272"/>
        <v>59371</v>
      </c>
      <c r="C2223">
        <f t="shared" si="273"/>
        <v>29</v>
      </c>
      <c r="D2223" s="2">
        <f t="shared" si="274"/>
        <v>7</v>
      </c>
      <c r="E2223" s="4">
        <v>26</v>
      </c>
      <c r="F2223">
        <v>25.597999999999999</v>
      </c>
      <c r="G2223">
        <f t="shared" si="275"/>
        <v>20.504999999999999</v>
      </c>
      <c r="H2223">
        <f t="shared" si="276"/>
        <v>0.98453846153846147</v>
      </c>
      <c r="I2223">
        <f>Parameters!$B$1*H2223^(1/Parameters!$B$2)</f>
        <v>2.1314352511224421</v>
      </c>
      <c r="J2223" s="4">
        <v>9.2590000000000003</v>
      </c>
      <c r="K2223" s="5">
        <v>4.5739999999999998</v>
      </c>
      <c r="L2223">
        <f t="shared" si="277"/>
        <v>0.49400583216330052</v>
      </c>
      <c r="M2223">
        <f>Parameters!$B$4/53*(1+Parameters!$C$5*COS(2*PI()*(C2223-1)/53+Parameters!$C$6))</f>
        <v>4716981.1320754718</v>
      </c>
      <c r="N2223">
        <f t="shared" si="278"/>
        <v>0.85243991925557516</v>
      </c>
      <c r="O2223" s="4">
        <v>173.06299999999999</v>
      </c>
      <c r="P2223">
        <f t="shared" si="279"/>
        <v>0.85325004437257179</v>
      </c>
    </row>
    <row r="2224" spans="1:16" x14ac:dyDescent="0.3">
      <c r="A2224">
        <v>15548</v>
      </c>
      <c r="B2224" s="1">
        <f t="shared" si="272"/>
        <v>59378</v>
      </c>
      <c r="C2224">
        <f t="shared" si="273"/>
        <v>30</v>
      </c>
      <c r="D2224" s="2">
        <f t="shared" si="274"/>
        <v>7</v>
      </c>
      <c r="E2224" s="4">
        <v>26</v>
      </c>
      <c r="F2224">
        <v>26.091000000000001</v>
      </c>
      <c r="G2224">
        <f t="shared" si="275"/>
        <v>20.998000000000001</v>
      </c>
      <c r="H2224">
        <f t="shared" si="276"/>
        <v>1</v>
      </c>
      <c r="I2224">
        <f>Parameters!$B$1*H2224^(1/Parameters!$B$2)</f>
        <v>2.0499999999999998</v>
      </c>
      <c r="J2224" s="4">
        <v>9.2590000000000003</v>
      </c>
      <c r="K2224" s="5">
        <v>6.8659999999999997</v>
      </c>
      <c r="L2224">
        <f t="shared" si="277"/>
        <v>0.74154876336537412</v>
      </c>
      <c r="M2224">
        <f>Parameters!$B$4/53*(1+Parameters!$C$5*COS(2*PI()*(C2224-1)/53+Parameters!$C$6))</f>
        <v>4716981.1320754718</v>
      </c>
      <c r="N2224">
        <f t="shared" si="278"/>
        <v>0.43540847956853618</v>
      </c>
      <c r="O2224" s="4">
        <v>174.46899999999999</v>
      </c>
      <c r="P2224">
        <f t="shared" si="279"/>
        <v>0.86018202615023565</v>
      </c>
    </row>
    <row r="2225" spans="1:16" x14ac:dyDescent="0.3">
      <c r="A2225">
        <v>15555</v>
      </c>
      <c r="B2225" s="1">
        <f t="shared" si="272"/>
        <v>59385</v>
      </c>
      <c r="C2225">
        <f t="shared" si="273"/>
        <v>31</v>
      </c>
      <c r="D2225" s="2">
        <f t="shared" si="274"/>
        <v>8</v>
      </c>
      <c r="E2225" s="4">
        <v>26.4</v>
      </c>
      <c r="F2225">
        <v>26.491</v>
      </c>
      <c r="G2225">
        <f t="shared" si="275"/>
        <v>21.398</v>
      </c>
      <c r="H2225">
        <f t="shared" si="276"/>
        <v>1</v>
      </c>
      <c r="I2225">
        <f>Parameters!$B$1*H2225^(1/Parameters!$B$2)</f>
        <v>2.0499999999999998</v>
      </c>
      <c r="J2225" s="4">
        <v>9.2590000000000003</v>
      </c>
      <c r="K2225" s="5">
        <v>6.8650000000000002</v>
      </c>
      <c r="L2225">
        <f t="shared" si="277"/>
        <v>0.74144076034128958</v>
      </c>
      <c r="M2225">
        <f>Parameters!$B$4/53*(1+Parameters!$C$5*COS(2*PI()*(C2225-1)/53+Parameters!$C$6))</f>
        <v>4716981.1320754718</v>
      </c>
      <c r="N2225">
        <f t="shared" si="278"/>
        <v>0.43559043045845175</v>
      </c>
      <c r="O2225" s="4">
        <v>175.00299999999999</v>
      </c>
      <c r="P2225">
        <f t="shared" si="279"/>
        <v>0.86281479874573519</v>
      </c>
    </row>
    <row r="2226" spans="1:16" x14ac:dyDescent="0.3">
      <c r="A2226">
        <v>15562</v>
      </c>
      <c r="B2226" s="1">
        <f t="shared" si="272"/>
        <v>59392</v>
      </c>
      <c r="C2226">
        <f t="shared" si="273"/>
        <v>32</v>
      </c>
      <c r="D2226" s="2">
        <f t="shared" si="274"/>
        <v>8</v>
      </c>
      <c r="E2226" s="4">
        <v>26.4</v>
      </c>
      <c r="F2226">
        <v>26.495000000000001</v>
      </c>
      <c r="G2226">
        <f t="shared" si="275"/>
        <v>21.402000000000001</v>
      </c>
      <c r="H2226">
        <f t="shared" si="276"/>
        <v>1</v>
      </c>
      <c r="I2226">
        <f>Parameters!$B$1*H2226^(1/Parameters!$B$2)</f>
        <v>2.0499999999999998</v>
      </c>
      <c r="J2226" s="4">
        <v>9.2590000000000003</v>
      </c>
      <c r="K2226" s="5">
        <v>6.851</v>
      </c>
      <c r="L2226">
        <f t="shared" si="277"/>
        <v>0.73992871800410409</v>
      </c>
      <c r="M2226">
        <f>Parameters!$B$4/53*(1+Parameters!$C$5*COS(2*PI()*(C2226-1)/53+Parameters!$C$6))</f>
        <v>4716981.1320754718</v>
      </c>
      <c r="N2226">
        <f t="shared" si="278"/>
        <v>0.4381377429172732</v>
      </c>
      <c r="O2226" s="4">
        <v>177.404</v>
      </c>
      <c r="P2226">
        <f t="shared" si="279"/>
        <v>0.87465241485396494</v>
      </c>
    </row>
    <row r="2227" spans="1:16" x14ac:dyDescent="0.3">
      <c r="A2227">
        <v>15569</v>
      </c>
      <c r="B2227" s="1">
        <f t="shared" si="272"/>
        <v>59399</v>
      </c>
      <c r="C2227">
        <f t="shared" si="273"/>
        <v>33</v>
      </c>
      <c r="D2227" s="2">
        <f t="shared" si="274"/>
        <v>8</v>
      </c>
      <c r="E2227" s="4">
        <v>26.4</v>
      </c>
      <c r="F2227">
        <v>26.491</v>
      </c>
      <c r="G2227">
        <f t="shared" si="275"/>
        <v>21.398</v>
      </c>
      <c r="H2227">
        <f t="shared" si="276"/>
        <v>1</v>
      </c>
      <c r="I2227">
        <f>Parameters!$B$1*H2227^(1/Parameters!$B$2)</f>
        <v>2.0499999999999998</v>
      </c>
      <c r="J2227" s="4">
        <v>9.2590000000000003</v>
      </c>
      <c r="K2227" s="5">
        <v>6.86</v>
      </c>
      <c r="L2227">
        <f t="shared" si="277"/>
        <v>0.74090074522086624</v>
      </c>
      <c r="M2227">
        <f>Parameters!$B$4/53*(1+Parameters!$C$5*COS(2*PI()*(C2227-1)/53+Parameters!$C$6))</f>
        <v>4716981.1320754718</v>
      </c>
      <c r="N2227">
        <f t="shared" si="278"/>
        <v>0.43650018490803077</v>
      </c>
      <c r="O2227" s="4">
        <v>178.887</v>
      </c>
      <c r="P2227">
        <f t="shared" si="279"/>
        <v>0.88196402863509971</v>
      </c>
    </row>
    <row r="2228" spans="1:16" x14ac:dyDescent="0.3">
      <c r="A2228">
        <v>15576</v>
      </c>
      <c r="B2228" s="1">
        <f t="shared" si="272"/>
        <v>59406</v>
      </c>
      <c r="C2228">
        <f t="shared" si="273"/>
        <v>34</v>
      </c>
      <c r="D2228" s="2">
        <f t="shared" si="274"/>
        <v>8</v>
      </c>
      <c r="E2228" s="4">
        <v>26.4</v>
      </c>
      <c r="F2228">
        <v>26.491</v>
      </c>
      <c r="G2228">
        <f t="shared" si="275"/>
        <v>21.398</v>
      </c>
      <c r="H2228">
        <f t="shared" si="276"/>
        <v>1</v>
      </c>
      <c r="I2228">
        <f>Parameters!$B$1*H2228^(1/Parameters!$B$2)</f>
        <v>2.0499999999999998</v>
      </c>
      <c r="J2228" s="4">
        <v>9.2590000000000003</v>
      </c>
      <c r="K2228" s="5">
        <v>6.8869999999999996</v>
      </c>
      <c r="L2228">
        <f t="shared" si="277"/>
        <v>0.74381682687115236</v>
      </c>
      <c r="M2228">
        <f>Parameters!$B$4/53*(1+Parameters!$C$5*COS(2*PI()*(C2228-1)/53+Parameters!$C$6))</f>
        <v>4716981.1320754718</v>
      </c>
      <c r="N2228">
        <f t="shared" si="278"/>
        <v>0.431587510880304</v>
      </c>
      <c r="O2228" s="4">
        <v>174.01300000000001</v>
      </c>
      <c r="P2228">
        <f t="shared" si="279"/>
        <v>0.85793381584396633</v>
      </c>
    </row>
    <row r="2229" spans="1:16" x14ac:dyDescent="0.3">
      <c r="A2229">
        <v>15583</v>
      </c>
      <c r="B2229" s="1">
        <f t="shared" si="272"/>
        <v>59413</v>
      </c>
      <c r="C2229">
        <f t="shared" si="273"/>
        <v>35</v>
      </c>
      <c r="D2229" s="2">
        <f t="shared" si="274"/>
        <v>8</v>
      </c>
      <c r="E2229" s="4">
        <v>26.4</v>
      </c>
      <c r="F2229">
        <v>26.491</v>
      </c>
      <c r="G2229">
        <f t="shared" si="275"/>
        <v>21.398</v>
      </c>
      <c r="H2229">
        <f t="shared" si="276"/>
        <v>1</v>
      </c>
      <c r="I2229">
        <f>Parameters!$B$1*H2229^(1/Parameters!$B$2)</f>
        <v>2.0499999999999998</v>
      </c>
      <c r="J2229" s="4">
        <v>9.2590000000000003</v>
      </c>
      <c r="K2229" s="5">
        <v>6.8920000000000003</v>
      </c>
      <c r="L2229">
        <f t="shared" si="277"/>
        <v>0.74435684199157581</v>
      </c>
      <c r="M2229">
        <f>Parameters!$B$4/53*(1+Parameters!$C$5*COS(2*PI()*(C2229-1)/53+Parameters!$C$6))</f>
        <v>4716981.1320754718</v>
      </c>
      <c r="N2229">
        <f t="shared" si="278"/>
        <v>0.43067775643072481</v>
      </c>
      <c r="O2229" s="4">
        <v>168.07400000000001</v>
      </c>
      <c r="P2229">
        <f t="shared" si="279"/>
        <v>0.82865284871911182</v>
      </c>
    </row>
    <row r="2230" spans="1:16" x14ac:dyDescent="0.3">
      <c r="A2230">
        <v>15590</v>
      </c>
      <c r="B2230" s="1">
        <f t="shared" si="272"/>
        <v>59420</v>
      </c>
      <c r="C2230">
        <f t="shared" si="273"/>
        <v>36</v>
      </c>
      <c r="D2230" s="2">
        <f t="shared" si="274"/>
        <v>9</v>
      </c>
      <c r="E2230" s="4">
        <v>25</v>
      </c>
      <c r="F2230">
        <v>25.091000000000001</v>
      </c>
      <c r="G2230">
        <f t="shared" si="275"/>
        <v>19.998000000000001</v>
      </c>
      <c r="H2230">
        <f t="shared" si="276"/>
        <v>1</v>
      </c>
      <c r="I2230">
        <f>Parameters!$B$1*H2230^(1/Parameters!$B$2)</f>
        <v>2.0499999999999998</v>
      </c>
      <c r="J2230" s="4">
        <v>9.2590000000000003</v>
      </c>
      <c r="K2230" s="5">
        <v>6.8730000000000002</v>
      </c>
      <c r="L2230">
        <f t="shared" si="277"/>
        <v>0.74230478453396698</v>
      </c>
      <c r="M2230">
        <f>Parameters!$B$4/53*(1+Parameters!$C$5*COS(2*PI()*(C2230-1)/53+Parameters!$C$6))</f>
        <v>4716981.1320754718</v>
      </c>
      <c r="N2230">
        <f t="shared" si="278"/>
        <v>0.43413482333912529</v>
      </c>
      <c r="O2230" s="4">
        <v>167.392</v>
      </c>
      <c r="P2230">
        <f t="shared" si="279"/>
        <v>0.82529039383122638</v>
      </c>
    </row>
    <row r="2231" spans="1:16" x14ac:dyDescent="0.3">
      <c r="A2231">
        <v>15597</v>
      </c>
      <c r="B2231" s="1">
        <f t="shared" si="272"/>
        <v>59427</v>
      </c>
      <c r="C2231">
        <f t="shared" si="273"/>
        <v>37</v>
      </c>
      <c r="D2231" s="2">
        <f t="shared" si="274"/>
        <v>9</v>
      </c>
      <c r="E2231" s="4">
        <v>25</v>
      </c>
      <c r="F2231">
        <v>25.091000000000001</v>
      </c>
      <c r="G2231">
        <f t="shared" si="275"/>
        <v>19.998000000000001</v>
      </c>
      <c r="H2231">
        <f t="shared" si="276"/>
        <v>1</v>
      </c>
      <c r="I2231">
        <f>Parameters!$B$1*H2231^(1/Parameters!$B$2)</f>
        <v>2.0499999999999998</v>
      </c>
      <c r="J2231" s="4">
        <v>9.2590000000000003</v>
      </c>
      <c r="K2231" s="5">
        <v>6.8710000000000004</v>
      </c>
      <c r="L2231">
        <f t="shared" si="277"/>
        <v>0.74208877848579757</v>
      </c>
      <c r="M2231">
        <f>Parameters!$B$4/53*(1+Parameters!$C$5*COS(2*PI()*(C2231-1)/53+Parameters!$C$6))</f>
        <v>4716981.1320754718</v>
      </c>
      <c r="N2231">
        <f t="shared" si="278"/>
        <v>0.43449872511895699</v>
      </c>
      <c r="O2231" s="4">
        <v>167.05500000000001</v>
      </c>
      <c r="P2231">
        <f t="shared" si="279"/>
        <v>0.82362888753032126</v>
      </c>
    </row>
    <row r="2232" spans="1:16" x14ac:dyDescent="0.3">
      <c r="A2232">
        <v>15604</v>
      </c>
      <c r="B2232" s="1">
        <f t="shared" si="272"/>
        <v>59434</v>
      </c>
      <c r="C2232">
        <f t="shared" si="273"/>
        <v>38</v>
      </c>
      <c r="D2232" s="2">
        <f t="shared" si="274"/>
        <v>9</v>
      </c>
      <c r="E2232" s="4">
        <v>25</v>
      </c>
      <c r="F2232">
        <v>25.091000000000001</v>
      </c>
      <c r="G2232">
        <f t="shared" si="275"/>
        <v>19.998000000000001</v>
      </c>
      <c r="H2232">
        <f t="shared" si="276"/>
        <v>1</v>
      </c>
      <c r="I2232">
        <f>Parameters!$B$1*H2232^(1/Parameters!$B$2)</f>
        <v>2.0499999999999998</v>
      </c>
      <c r="J2232" s="4">
        <v>9.2590000000000003</v>
      </c>
      <c r="K2232" s="5">
        <v>6.891</v>
      </c>
      <c r="L2232">
        <f t="shared" si="277"/>
        <v>0.74424883896749106</v>
      </c>
      <c r="M2232">
        <f>Parameters!$B$4/53*(1+Parameters!$C$5*COS(2*PI()*(C2232-1)/53+Parameters!$C$6))</f>
        <v>4716981.1320754718</v>
      </c>
      <c r="N2232">
        <f t="shared" si="278"/>
        <v>0.43085970732064077</v>
      </c>
      <c r="O2232" s="4">
        <v>161.90799999999999</v>
      </c>
      <c r="P2232">
        <f t="shared" si="279"/>
        <v>0.79825270672688187</v>
      </c>
    </row>
    <row r="2233" spans="1:16" x14ac:dyDescent="0.3">
      <c r="A2233">
        <v>15611</v>
      </c>
      <c r="B2233" s="1">
        <f t="shared" si="272"/>
        <v>59441</v>
      </c>
      <c r="C2233">
        <f t="shared" si="273"/>
        <v>39</v>
      </c>
      <c r="D2233" s="2">
        <f t="shared" si="274"/>
        <v>9</v>
      </c>
      <c r="E2233" s="4">
        <v>25</v>
      </c>
      <c r="F2233">
        <v>25</v>
      </c>
      <c r="G2233">
        <f t="shared" si="275"/>
        <v>19.907</v>
      </c>
      <c r="H2233">
        <f t="shared" si="276"/>
        <v>1</v>
      </c>
      <c r="I2233">
        <f>Parameters!$B$1*H2233^(1/Parameters!$B$2)</f>
        <v>2.0499999999999998</v>
      </c>
      <c r="J2233" s="4">
        <v>9.2590000000000003</v>
      </c>
      <c r="K2233" s="5">
        <v>9.1270000000000007</v>
      </c>
      <c r="L2233">
        <f t="shared" si="277"/>
        <v>0.98574360082082302</v>
      </c>
      <c r="M2233">
        <f>Parameters!$B$4/53*(1+Parameters!$C$5*COS(2*PI()*(C2233-1)/53+Parameters!$C$6))</f>
        <v>4716981.1320754718</v>
      </c>
      <c r="N2233">
        <f t="shared" si="278"/>
        <v>2.4017517468887008E-2</v>
      </c>
      <c r="O2233" s="4">
        <v>173.73099999999999</v>
      </c>
      <c r="P2233">
        <f t="shared" si="279"/>
        <v>0.85654347525982599</v>
      </c>
    </row>
    <row r="2234" spans="1:16" x14ac:dyDescent="0.3">
      <c r="A2234">
        <v>15618</v>
      </c>
      <c r="B2234" s="1">
        <f t="shared" si="272"/>
        <v>59448</v>
      </c>
      <c r="C2234">
        <f t="shared" si="273"/>
        <v>40</v>
      </c>
      <c r="D2234" s="2">
        <f t="shared" si="274"/>
        <v>10</v>
      </c>
      <c r="E2234" s="4">
        <v>24.3</v>
      </c>
      <c r="F2234">
        <v>24.390999999999998</v>
      </c>
      <c r="G2234">
        <f t="shared" si="275"/>
        <v>19.297999999999998</v>
      </c>
      <c r="H2234">
        <f t="shared" si="276"/>
        <v>1</v>
      </c>
      <c r="I2234">
        <f>Parameters!$B$1*H2234^(1/Parameters!$B$2)</f>
        <v>2.0499999999999998</v>
      </c>
      <c r="J2234" s="4">
        <v>9.2590000000000003</v>
      </c>
      <c r="K2234" s="5">
        <v>9.1739999999999995</v>
      </c>
      <c r="L2234">
        <f t="shared" si="277"/>
        <v>0.99081974295280262</v>
      </c>
      <c r="M2234">
        <f>Parameters!$B$4/53*(1+Parameters!$C$5*COS(2*PI()*(C2234-1)/53+Parameters!$C$6))</f>
        <v>4716981.1320754718</v>
      </c>
      <c r="N2234">
        <f t="shared" si="278"/>
        <v>1.5465825642844046E-2</v>
      </c>
      <c r="O2234" s="4">
        <v>174.99</v>
      </c>
      <c r="P2234">
        <f t="shared" si="279"/>
        <v>0.8627507050308636</v>
      </c>
    </row>
    <row r="2235" spans="1:16" x14ac:dyDescent="0.3">
      <c r="A2235">
        <v>15625</v>
      </c>
      <c r="B2235" s="1">
        <f t="shared" si="272"/>
        <v>59455</v>
      </c>
      <c r="C2235">
        <f t="shared" si="273"/>
        <v>41</v>
      </c>
      <c r="D2235" s="2">
        <f t="shared" si="274"/>
        <v>10</v>
      </c>
      <c r="E2235" s="4">
        <v>24.3</v>
      </c>
      <c r="F2235">
        <v>24.390999999999998</v>
      </c>
      <c r="G2235">
        <f t="shared" si="275"/>
        <v>19.297999999999998</v>
      </c>
      <c r="H2235">
        <f t="shared" si="276"/>
        <v>1</v>
      </c>
      <c r="I2235">
        <f>Parameters!$B$1*H2235^(1/Parameters!$B$2)</f>
        <v>2.0499999999999998</v>
      </c>
      <c r="J2235" s="4">
        <v>9.2590000000000003</v>
      </c>
      <c r="K2235" s="5">
        <v>9.1890000000000001</v>
      </c>
      <c r="L2235">
        <f t="shared" si="277"/>
        <v>0.99243978831407276</v>
      </c>
      <c r="M2235">
        <f>Parameters!$B$4/53*(1+Parameters!$C$5*COS(2*PI()*(C2235-1)/53+Parameters!$C$6))</f>
        <v>4716981.1320754718</v>
      </c>
      <c r="N2235">
        <f t="shared" si="278"/>
        <v>1.2736562294106839E-2</v>
      </c>
      <c r="O2235" s="4">
        <v>172.80099999999999</v>
      </c>
      <c r="P2235">
        <f t="shared" si="279"/>
        <v>0.85195830950361873</v>
      </c>
    </row>
    <row r="2236" spans="1:16" x14ac:dyDescent="0.3">
      <c r="A2236">
        <v>15632</v>
      </c>
      <c r="B2236" s="1">
        <f t="shared" si="272"/>
        <v>59462</v>
      </c>
      <c r="C2236">
        <f t="shared" si="273"/>
        <v>42</v>
      </c>
      <c r="D2236" s="2">
        <f t="shared" si="274"/>
        <v>10</v>
      </c>
      <c r="E2236" s="4">
        <v>24.3</v>
      </c>
      <c r="F2236">
        <v>24.390999999999998</v>
      </c>
      <c r="G2236">
        <f t="shared" si="275"/>
        <v>19.297999999999998</v>
      </c>
      <c r="H2236">
        <f t="shared" si="276"/>
        <v>1</v>
      </c>
      <c r="I2236">
        <f>Parameters!$B$1*H2236^(1/Parameters!$B$2)</f>
        <v>2.0499999999999998</v>
      </c>
      <c r="J2236" s="4">
        <v>9.2590000000000003</v>
      </c>
      <c r="K2236" s="5">
        <v>9.1999999999999993</v>
      </c>
      <c r="L2236">
        <f t="shared" si="277"/>
        <v>0.99362782157900409</v>
      </c>
      <c r="M2236">
        <f>Parameters!$B$4/53*(1+Parameters!$C$5*COS(2*PI()*(C2236-1)/53+Parameters!$C$6))</f>
        <v>4716981.1320754718</v>
      </c>
      <c r="N2236">
        <f t="shared" si="278"/>
        <v>1.0735102505033062E-2</v>
      </c>
      <c r="O2236" s="4">
        <v>167.94800000000001</v>
      </c>
      <c r="P2236">
        <f t="shared" si="279"/>
        <v>0.82803163271343205</v>
      </c>
    </row>
    <row r="2237" spans="1:16" x14ac:dyDescent="0.3">
      <c r="A2237">
        <v>15639</v>
      </c>
      <c r="B2237" s="1">
        <f t="shared" si="272"/>
        <v>59469</v>
      </c>
      <c r="C2237">
        <f t="shared" si="273"/>
        <v>43</v>
      </c>
      <c r="D2237" s="2">
        <f t="shared" si="274"/>
        <v>10</v>
      </c>
      <c r="E2237" s="4">
        <v>24.3</v>
      </c>
      <c r="F2237">
        <v>24.390999999999998</v>
      </c>
      <c r="G2237">
        <f t="shared" si="275"/>
        <v>19.297999999999998</v>
      </c>
      <c r="H2237">
        <f t="shared" si="276"/>
        <v>1</v>
      </c>
      <c r="I2237">
        <f>Parameters!$B$1*H2237^(1/Parameters!$B$2)</f>
        <v>2.0499999999999998</v>
      </c>
      <c r="J2237" s="4">
        <v>9.2590000000000003</v>
      </c>
      <c r="K2237" s="5">
        <v>9.1750000000000007</v>
      </c>
      <c r="L2237">
        <f t="shared" si="277"/>
        <v>0.99092774597688738</v>
      </c>
      <c r="M2237">
        <f>Parameters!$B$4/53*(1+Parameters!$C$5*COS(2*PI()*(C2237-1)/53+Parameters!$C$6))</f>
        <v>4716981.1320754718</v>
      </c>
      <c r="N2237">
        <f t="shared" si="278"/>
        <v>1.5283874752928096E-2</v>
      </c>
      <c r="O2237" s="4">
        <v>169.52799999999999</v>
      </c>
      <c r="P2237">
        <f t="shared" si="279"/>
        <v>0.835821484213225</v>
      </c>
    </row>
    <row r="2238" spans="1:16" x14ac:dyDescent="0.3">
      <c r="A2238">
        <v>15646</v>
      </c>
      <c r="B2238" s="1">
        <f t="shared" si="272"/>
        <v>59476</v>
      </c>
      <c r="C2238">
        <f t="shared" si="273"/>
        <v>44</v>
      </c>
      <c r="D2238" s="2">
        <f t="shared" si="274"/>
        <v>11</v>
      </c>
      <c r="E2238" s="4">
        <v>24.7</v>
      </c>
      <c r="F2238">
        <v>24.7</v>
      </c>
      <c r="G2238">
        <f t="shared" si="275"/>
        <v>19.606999999999999</v>
      </c>
      <c r="H2238">
        <f t="shared" si="276"/>
        <v>1</v>
      </c>
      <c r="I2238">
        <f>Parameters!$B$1*H2238^(1/Parameters!$B$2)</f>
        <v>2.0499999999999998</v>
      </c>
      <c r="J2238" s="4">
        <v>9.2590000000000003</v>
      </c>
      <c r="K2238" s="5">
        <v>26.224</v>
      </c>
      <c r="L2238">
        <f t="shared" si="277"/>
        <v>1</v>
      </c>
      <c r="M2238">
        <f>Parameters!$B$4/53*(1+Parameters!$C$5*COS(2*PI()*(C2238-1)/53+Parameters!$C$6))</f>
        <v>4716981.1320754718</v>
      </c>
      <c r="N2238">
        <f t="shared" si="278"/>
        <v>0</v>
      </c>
      <c r="O2238" s="4">
        <v>182.57</v>
      </c>
      <c r="P2238">
        <f t="shared" si="279"/>
        <v>0.90012227108683218</v>
      </c>
    </row>
    <row r="2239" spans="1:16" x14ac:dyDescent="0.3">
      <c r="A2239">
        <v>15653</v>
      </c>
      <c r="B2239" s="1">
        <f t="shared" si="272"/>
        <v>59483</v>
      </c>
      <c r="C2239">
        <f t="shared" si="273"/>
        <v>45</v>
      </c>
      <c r="D2239" s="2">
        <f t="shared" si="274"/>
        <v>11</v>
      </c>
      <c r="E2239" s="4">
        <v>24.7</v>
      </c>
      <c r="F2239">
        <v>24.7</v>
      </c>
      <c r="G2239">
        <f t="shared" si="275"/>
        <v>19.606999999999999</v>
      </c>
      <c r="H2239">
        <f t="shared" si="276"/>
        <v>1</v>
      </c>
      <c r="I2239">
        <f>Parameters!$B$1*H2239^(1/Parameters!$B$2)</f>
        <v>2.0499999999999998</v>
      </c>
      <c r="J2239" s="4">
        <v>9.2590000000000003</v>
      </c>
      <c r="K2239" s="5">
        <v>9.141</v>
      </c>
      <c r="L2239">
        <f t="shared" si="277"/>
        <v>0.9872556431580084</v>
      </c>
      <c r="M2239">
        <f>Parameters!$B$4/53*(1+Parameters!$C$5*COS(2*PI()*(C2239-1)/53+Parameters!$C$6))</f>
        <v>4716981.1320754718</v>
      </c>
      <c r="N2239">
        <f t="shared" si="278"/>
        <v>2.1470205010065753E-2</v>
      </c>
      <c r="O2239" s="4">
        <v>191.51599999999999</v>
      </c>
      <c r="P2239">
        <f t="shared" si="279"/>
        <v>0.94422860749009008</v>
      </c>
    </row>
    <row r="2240" spans="1:16" x14ac:dyDescent="0.3">
      <c r="A2240">
        <v>15660</v>
      </c>
      <c r="B2240" s="1">
        <f t="shared" si="272"/>
        <v>59490</v>
      </c>
      <c r="C2240">
        <f t="shared" si="273"/>
        <v>46</v>
      </c>
      <c r="D2240" s="2">
        <f t="shared" si="274"/>
        <v>11</v>
      </c>
      <c r="E2240" s="4">
        <v>24.7</v>
      </c>
      <c r="F2240">
        <v>24.7</v>
      </c>
      <c r="G2240">
        <f t="shared" si="275"/>
        <v>19.606999999999999</v>
      </c>
      <c r="H2240">
        <f t="shared" si="276"/>
        <v>1</v>
      </c>
      <c r="I2240">
        <f>Parameters!$B$1*H2240^(1/Parameters!$B$2)</f>
        <v>2.0499999999999998</v>
      </c>
      <c r="J2240" s="4">
        <v>9.2590000000000003</v>
      </c>
      <c r="K2240" s="5">
        <v>19.416</v>
      </c>
      <c r="L2240">
        <f t="shared" si="277"/>
        <v>1</v>
      </c>
      <c r="M2240">
        <f>Parameters!$B$4/53*(1+Parameters!$C$5*COS(2*PI()*(C2240-1)/53+Parameters!$C$6))</f>
        <v>4716981.1320754718</v>
      </c>
      <c r="N2240">
        <f t="shared" si="278"/>
        <v>0</v>
      </c>
      <c r="O2240" s="4">
        <v>202.124</v>
      </c>
      <c r="P2240">
        <f t="shared" si="279"/>
        <v>0.99652907882540864</v>
      </c>
    </row>
    <row r="2241" spans="1:16" x14ac:dyDescent="0.3">
      <c r="A2241">
        <v>15667</v>
      </c>
      <c r="B2241" s="1">
        <f t="shared" si="272"/>
        <v>59497</v>
      </c>
      <c r="C2241">
        <f t="shared" si="273"/>
        <v>47</v>
      </c>
      <c r="D2241" s="2">
        <f t="shared" si="274"/>
        <v>11</v>
      </c>
      <c r="E2241" s="4">
        <v>24.7</v>
      </c>
      <c r="F2241">
        <v>24.7</v>
      </c>
      <c r="G2241">
        <f t="shared" si="275"/>
        <v>19.606999999999999</v>
      </c>
      <c r="H2241">
        <f t="shared" si="276"/>
        <v>1</v>
      </c>
      <c r="I2241">
        <f>Parameters!$B$1*H2241^(1/Parameters!$B$2)</f>
        <v>2.0499999999999998</v>
      </c>
      <c r="J2241" s="4">
        <v>9.2590000000000003</v>
      </c>
      <c r="K2241" s="5">
        <v>46.854999999999997</v>
      </c>
      <c r="L2241">
        <f t="shared" si="277"/>
        <v>1</v>
      </c>
      <c r="M2241">
        <f>Parameters!$B$4/53*(1+Parameters!$C$5*COS(2*PI()*(C2241-1)/53+Parameters!$C$6))</f>
        <v>4716981.1320754718</v>
      </c>
      <c r="N2241">
        <f t="shared" si="278"/>
        <v>0</v>
      </c>
      <c r="O2241" s="4">
        <v>202.124</v>
      </c>
      <c r="P2241">
        <f t="shared" si="279"/>
        <v>0.99652907882540864</v>
      </c>
    </row>
    <row r="2242" spans="1:16" x14ac:dyDescent="0.3">
      <c r="A2242">
        <v>15674</v>
      </c>
      <c r="B2242" s="1">
        <f t="shared" si="272"/>
        <v>59504</v>
      </c>
      <c r="C2242">
        <f t="shared" si="273"/>
        <v>48</v>
      </c>
      <c r="D2242" s="2">
        <f t="shared" si="274"/>
        <v>11</v>
      </c>
      <c r="E2242" s="4">
        <v>24.7</v>
      </c>
      <c r="F2242">
        <v>24.7</v>
      </c>
      <c r="G2242">
        <f t="shared" si="275"/>
        <v>19.606999999999999</v>
      </c>
      <c r="H2242">
        <f t="shared" si="276"/>
        <v>1</v>
      </c>
      <c r="I2242">
        <f>Parameters!$B$1*H2242^(1/Parameters!$B$2)</f>
        <v>2.0499999999999998</v>
      </c>
      <c r="J2242" s="4">
        <v>9.2590000000000003</v>
      </c>
      <c r="K2242" s="5">
        <v>27.053999999999998</v>
      </c>
      <c r="L2242">
        <f t="shared" si="277"/>
        <v>1</v>
      </c>
      <c r="M2242">
        <f>Parameters!$B$4/53*(1+Parameters!$C$5*COS(2*PI()*(C2242-1)/53+Parameters!$C$6))</f>
        <v>4716981.1320754718</v>
      </c>
      <c r="N2242">
        <f t="shared" si="278"/>
        <v>0</v>
      </c>
      <c r="O2242" s="4">
        <v>202.124</v>
      </c>
      <c r="P2242">
        <f t="shared" si="279"/>
        <v>0.99652907882540864</v>
      </c>
    </row>
    <row r="2243" spans="1:16" x14ac:dyDescent="0.3">
      <c r="A2243">
        <v>15681</v>
      </c>
      <c r="B2243" s="1">
        <f t="shared" si="272"/>
        <v>59511</v>
      </c>
      <c r="C2243">
        <f t="shared" si="273"/>
        <v>49</v>
      </c>
      <c r="D2243" s="2">
        <f t="shared" si="274"/>
        <v>12</v>
      </c>
      <c r="E2243" s="4">
        <v>25.5</v>
      </c>
      <c r="F2243">
        <v>25.5</v>
      </c>
      <c r="G2243">
        <f t="shared" si="275"/>
        <v>20.407</v>
      </c>
      <c r="H2243">
        <f t="shared" si="276"/>
        <v>1</v>
      </c>
      <c r="I2243">
        <f>Parameters!$B$1*H2243^(1/Parameters!$B$2)</f>
        <v>2.0499999999999998</v>
      </c>
      <c r="J2243" s="4">
        <v>9.2590000000000003</v>
      </c>
      <c r="K2243" s="5">
        <v>33.267000000000003</v>
      </c>
      <c r="L2243">
        <f t="shared" si="277"/>
        <v>1</v>
      </c>
      <c r="M2243">
        <f>Parameters!$B$4/53*(1+Parameters!$C$5*COS(2*PI()*(C2243-1)/53+Parameters!$C$6))</f>
        <v>4716981.1320754718</v>
      </c>
      <c r="N2243">
        <f t="shared" si="278"/>
        <v>0</v>
      </c>
      <c r="O2243" s="4">
        <v>202.08500000000001</v>
      </c>
      <c r="P2243">
        <f t="shared" si="279"/>
        <v>0.99633679768079364</v>
      </c>
    </row>
    <row r="2244" spans="1:16" x14ac:dyDescent="0.3">
      <c r="A2244">
        <v>15688</v>
      </c>
      <c r="B2244" s="1">
        <f t="shared" ref="B2244:B2307" si="280">A2244+43830</f>
        <v>59518</v>
      </c>
      <c r="C2244">
        <f t="shared" ref="C2244:C2307" si="281">WEEKNUM(B2244)</f>
        <v>50</v>
      </c>
      <c r="D2244" s="2">
        <f t="shared" ref="D2244:D2307" si="282">MONTH(B2244)</f>
        <v>12</v>
      </c>
      <c r="E2244" s="4">
        <v>25.5</v>
      </c>
      <c r="F2244">
        <v>25.5</v>
      </c>
      <c r="G2244">
        <f t="shared" ref="G2244:G2307" si="283">F2244-5.093</f>
        <v>20.407</v>
      </c>
      <c r="H2244">
        <f t="shared" ref="H2244:H2307" si="284">MIN(1,F2244/E2244)</f>
        <v>1</v>
      </c>
      <c r="I2244">
        <f>Parameters!$B$1*H2244^(1/Parameters!$B$2)</f>
        <v>2.0499999999999998</v>
      </c>
      <c r="J2244" s="4">
        <v>9.2590000000000003</v>
      </c>
      <c r="K2244" s="5">
        <v>48.945</v>
      </c>
      <c r="L2244">
        <f t="shared" ref="L2244:L2307" si="285">MIN(1,K2244/J2244)</f>
        <v>1</v>
      </c>
      <c r="M2244">
        <f>Parameters!$B$4/53*(1+Parameters!$C$5*COS(2*PI()*(C2244-1)/53+Parameters!$C$6))</f>
        <v>4716981.1320754718</v>
      </c>
      <c r="N2244">
        <f t="shared" ref="N2244:N2307" si="286">2*M2244/(J2244*86400*7)*(1-L2244)</f>
        <v>0</v>
      </c>
      <c r="O2244" s="4">
        <v>202.08500000000001</v>
      </c>
      <c r="P2244">
        <f t="shared" ref="P2244:P2307" si="287">O2244/202.828</f>
        <v>0.99633679768079364</v>
      </c>
    </row>
    <row r="2245" spans="1:16" x14ac:dyDescent="0.3">
      <c r="A2245">
        <v>15695</v>
      </c>
      <c r="B2245" s="1">
        <f t="shared" si="280"/>
        <v>59525</v>
      </c>
      <c r="C2245">
        <f t="shared" si="281"/>
        <v>51</v>
      </c>
      <c r="D2245" s="2">
        <f t="shared" si="282"/>
        <v>12</v>
      </c>
      <c r="E2245" s="4">
        <v>25.5</v>
      </c>
      <c r="F2245">
        <v>25.5</v>
      </c>
      <c r="G2245">
        <f t="shared" si="283"/>
        <v>20.407</v>
      </c>
      <c r="H2245">
        <f t="shared" si="284"/>
        <v>1</v>
      </c>
      <c r="I2245">
        <f>Parameters!$B$1*H2245^(1/Parameters!$B$2)</f>
        <v>2.0499999999999998</v>
      </c>
      <c r="J2245" s="4">
        <v>9.2590000000000003</v>
      </c>
      <c r="K2245" s="5">
        <v>58.816000000000003</v>
      </c>
      <c r="L2245">
        <f t="shared" si="285"/>
        <v>1</v>
      </c>
      <c r="M2245">
        <f>Parameters!$B$4/53*(1+Parameters!$C$5*COS(2*PI()*(C2245-1)/53+Parameters!$C$6))</f>
        <v>4716981.1320754718</v>
      </c>
      <c r="N2245">
        <f t="shared" si="286"/>
        <v>0</v>
      </c>
      <c r="O2245" s="4">
        <v>202.08500000000001</v>
      </c>
      <c r="P2245">
        <f t="shared" si="287"/>
        <v>0.99633679768079364</v>
      </c>
    </row>
    <row r="2246" spans="1:16" x14ac:dyDescent="0.3">
      <c r="A2246">
        <v>15702</v>
      </c>
      <c r="B2246" s="1">
        <f t="shared" si="280"/>
        <v>59532</v>
      </c>
      <c r="C2246">
        <f t="shared" si="281"/>
        <v>52</v>
      </c>
      <c r="D2246" s="2">
        <f t="shared" si="282"/>
        <v>12</v>
      </c>
      <c r="E2246" s="4">
        <v>25.5</v>
      </c>
      <c r="F2246">
        <v>25.5</v>
      </c>
      <c r="G2246">
        <f t="shared" si="283"/>
        <v>20.407</v>
      </c>
      <c r="H2246">
        <f t="shared" si="284"/>
        <v>1</v>
      </c>
      <c r="I2246">
        <f>Parameters!$B$1*H2246^(1/Parameters!$B$2)</f>
        <v>2.0499999999999998</v>
      </c>
      <c r="J2246" s="4">
        <v>9.2590000000000003</v>
      </c>
      <c r="K2246" s="5">
        <v>35.616</v>
      </c>
      <c r="L2246">
        <f t="shared" si="285"/>
        <v>1</v>
      </c>
      <c r="M2246">
        <f>Parameters!$B$4/53*(1+Parameters!$C$5*COS(2*PI()*(C2246-1)/53+Parameters!$C$6))</f>
        <v>4716981.1320754718</v>
      </c>
      <c r="N2246">
        <f t="shared" si="286"/>
        <v>0</v>
      </c>
      <c r="O2246" s="4">
        <v>202.08500000000001</v>
      </c>
      <c r="P2246">
        <f t="shared" si="287"/>
        <v>0.99633679768079364</v>
      </c>
    </row>
    <row r="2247" spans="1:16" x14ac:dyDescent="0.3">
      <c r="A2247">
        <v>15709</v>
      </c>
      <c r="B2247" s="1">
        <f t="shared" si="280"/>
        <v>59539</v>
      </c>
      <c r="C2247">
        <f t="shared" si="281"/>
        <v>1</v>
      </c>
      <c r="D2247" s="2">
        <f t="shared" si="282"/>
        <v>1</v>
      </c>
      <c r="E2247" s="4">
        <v>24.7</v>
      </c>
      <c r="F2247">
        <v>24.7</v>
      </c>
      <c r="G2247">
        <f t="shared" si="283"/>
        <v>19.606999999999999</v>
      </c>
      <c r="H2247">
        <f t="shared" si="284"/>
        <v>1</v>
      </c>
      <c r="I2247">
        <f>Parameters!$B$1*H2247^(1/Parameters!$B$2)</f>
        <v>2.0499999999999998</v>
      </c>
      <c r="J2247" s="4">
        <v>9.2590000000000003</v>
      </c>
      <c r="K2247" s="5">
        <v>45.174999999999997</v>
      </c>
      <c r="L2247">
        <f t="shared" si="285"/>
        <v>1</v>
      </c>
      <c r="M2247">
        <f>Parameters!$B$4/53*(1+Parameters!$C$5*COS(2*PI()*(C2247-1)/53+Parameters!$C$6))</f>
        <v>4716981.1320754718</v>
      </c>
      <c r="N2247">
        <f t="shared" si="286"/>
        <v>0</v>
      </c>
      <c r="O2247" s="4">
        <v>202.11699999999999</v>
      </c>
      <c r="P2247">
        <f t="shared" si="287"/>
        <v>0.99649456682509308</v>
      </c>
    </row>
    <row r="2248" spans="1:16" x14ac:dyDescent="0.3">
      <c r="A2248">
        <v>15716</v>
      </c>
      <c r="B2248" s="1">
        <f t="shared" si="280"/>
        <v>59546</v>
      </c>
      <c r="C2248">
        <f t="shared" si="281"/>
        <v>2</v>
      </c>
      <c r="D2248" s="2">
        <f t="shared" si="282"/>
        <v>1</v>
      </c>
      <c r="E2248" s="4">
        <v>24.7</v>
      </c>
      <c r="F2248">
        <v>24.7</v>
      </c>
      <c r="G2248">
        <f t="shared" si="283"/>
        <v>19.606999999999999</v>
      </c>
      <c r="H2248">
        <f t="shared" si="284"/>
        <v>1</v>
      </c>
      <c r="I2248">
        <f>Parameters!$B$1*H2248^(1/Parameters!$B$2)</f>
        <v>2.0499999999999998</v>
      </c>
      <c r="J2248" s="4">
        <v>9.2590000000000003</v>
      </c>
      <c r="K2248" s="5">
        <v>25.24</v>
      </c>
      <c r="L2248">
        <f t="shared" si="285"/>
        <v>1</v>
      </c>
      <c r="M2248">
        <f>Parameters!$B$4/53*(1+Parameters!$C$5*COS(2*PI()*(C2248-1)/53+Parameters!$C$6))</f>
        <v>4716981.1320754718</v>
      </c>
      <c r="N2248">
        <f t="shared" si="286"/>
        <v>0</v>
      </c>
      <c r="O2248" s="4">
        <v>202.11699999999999</v>
      </c>
      <c r="P2248">
        <f t="shared" si="287"/>
        <v>0.99649456682509308</v>
      </c>
    </row>
    <row r="2249" spans="1:16" x14ac:dyDescent="0.3">
      <c r="A2249">
        <v>15723</v>
      </c>
      <c r="B2249" s="1">
        <f t="shared" si="280"/>
        <v>59553</v>
      </c>
      <c r="C2249">
        <f t="shared" si="281"/>
        <v>3</v>
      </c>
      <c r="D2249" s="2">
        <f t="shared" si="282"/>
        <v>1</v>
      </c>
      <c r="E2249" s="4">
        <v>24.7</v>
      </c>
      <c r="F2249">
        <v>24.791</v>
      </c>
      <c r="G2249">
        <f t="shared" si="283"/>
        <v>19.698</v>
      </c>
      <c r="H2249">
        <f t="shared" si="284"/>
        <v>1</v>
      </c>
      <c r="I2249">
        <f>Parameters!$B$1*H2249^(1/Parameters!$B$2)</f>
        <v>2.0499999999999998</v>
      </c>
      <c r="J2249" s="4">
        <v>9.2590000000000003</v>
      </c>
      <c r="K2249" s="5">
        <v>10.664999999999999</v>
      </c>
      <c r="L2249">
        <f t="shared" si="285"/>
        <v>1</v>
      </c>
      <c r="M2249">
        <f>Parameters!$B$4/53*(1+Parameters!$C$5*COS(2*PI()*(C2249-1)/53+Parameters!$C$6))</f>
        <v>4716981.1320754718</v>
      </c>
      <c r="N2249">
        <f t="shared" si="286"/>
        <v>0</v>
      </c>
      <c r="O2249" s="4">
        <v>202.19200000000001</v>
      </c>
      <c r="P2249">
        <f t="shared" si="287"/>
        <v>0.99686433825704535</v>
      </c>
    </row>
    <row r="2250" spans="1:16" x14ac:dyDescent="0.3">
      <c r="A2250">
        <v>15730</v>
      </c>
      <c r="B2250" s="1">
        <f t="shared" si="280"/>
        <v>59560</v>
      </c>
      <c r="C2250">
        <f t="shared" si="281"/>
        <v>4</v>
      </c>
      <c r="D2250" s="2">
        <f t="shared" si="282"/>
        <v>1</v>
      </c>
      <c r="E2250" s="4">
        <v>24.7</v>
      </c>
      <c r="F2250">
        <v>24.7</v>
      </c>
      <c r="G2250">
        <f t="shared" si="283"/>
        <v>19.606999999999999</v>
      </c>
      <c r="H2250">
        <f t="shared" si="284"/>
        <v>1</v>
      </c>
      <c r="I2250">
        <f>Parameters!$B$1*H2250^(1/Parameters!$B$2)</f>
        <v>2.0499999999999998</v>
      </c>
      <c r="J2250" s="4">
        <v>9.2590000000000003</v>
      </c>
      <c r="K2250" s="5">
        <v>22.01</v>
      </c>
      <c r="L2250">
        <f t="shared" si="285"/>
        <v>1</v>
      </c>
      <c r="M2250">
        <f>Parameters!$B$4/53*(1+Parameters!$C$5*COS(2*PI()*(C2250-1)/53+Parameters!$C$6))</f>
        <v>4716981.1320754718</v>
      </c>
      <c r="N2250">
        <f t="shared" si="286"/>
        <v>0</v>
      </c>
      <c r="O2250" s="4">
        <v>202.11699999999999</v>
      </c>
      <c r="P2250">
        <f t="shared" si="287"/>
        <v>0.99649456682509308</v>
      </c>
    </row>
    <row r="2251" spans="1:16" x14ac:dyDescent="0.3">
      <c r="A2251">
        <v>15737</v>
      </c>
      <c r="B2251" s="1">
        <f t="shared" si="280"/>
        <v>59567</v>
      </c>
      <c r="C2251">
        <f t="shared" si="281"/>
        <v>5</v>
      </c>
      <c r="D2251" s="2">
        <f t="shared" si="282"/>
        <v>1</v>
      </c>
      <c r="E2251" s="4">
        <v>24.7</v>
      </c>
      <c r="F2251">
        <v>24.7</v>
      </c>
      <c r="G2251">
        <f t="shared" si="283"/>
        <v>19.606999999999999</v>
      </c>
      <c r="H2251">
        <f t="shared" si="284"/>
        <v>1</v>
      </c>
      <c r="I2251">
        <f>Parameters!$B$1*H2251^(1/Parameters!$B$2)</f>
        <v>2.0499999999999998</v>
      </c>
      <c r="J2251" s="4">
        <v>9.2590000000000003</v>
      </c>
      <c r="K2251" s="5">
        <v>28.898</v>
      </c>
      <c r="L2251">
        <f t="shared" si="285"/>
        <v>1</v>
      </c>
      <c r="M2251">
        <f>Parameters!$B$4/53*(1+Parameters!$C$5*COS(2*PI()*(C2251-1)/53+Parameters!$C$6))</f>
        <v>4716981.1320754718</v>
      </c>
      <c r="N2251">
        <f t="shared" si="286"/>
        <v>0</v>
      </c>
      <c r="O2251" s="4">
        <v>202.11699999999999</v>
      </c>
      <c r="P2251">
        <f t="shared" si="287"/>
        <v>0.99649456682509308</v>
      </c>
    </row>
    <row r="2252" spans="1:16" x14ac:dyDescent="0.3">
      <c r="A2252">
        <v>15744</v>
      </c>
      <c r="B2252" s="1">
        <f t="shared" si="280"/>
        <v>59574</v>
      </c>
      <c r="C2252">
        <f t="shared" si="281"/>
        <v>6</v>
      </c>
      <c r="D2252" s="2">
        <f t="shared" si="282"/>
        <v>2</v>
      </c>
      <c r="E2252" s="4">
        <v>24.4</v>
      </c>
      <c r="F2252">
        <v>24.4</v>
      </c>
      <c r="G2252">
        <f t="shared" si="283"/>
        <v>19.306999999999999</v>
      </c>
      <c r="H2252">
        <f t="shared" si="284"/>
        <v>1</v>
      </c>
      <c r="I2252">
        <f>Parameters!$B$1*H2252^(1/Parameters!$B$2)</f>
        <v>2.0499999999999998</v>
      </c>
      <c r="J2252" s="4">
        <v>9.2590000000000003</v>
      </c>
      <c r="K2252" s="5">
        <v>51.423000000000002</v>
      </c>
      <c r="L2252">
        <f t="shared" si="285"/>
        <v>1</v>
      </c>
      <c r="M2252">
        <f>Parameters!$B$4/53*(1+Parameters!$C$5*COS(2*PI()*(C2252-1)/53+Parameters!$C$6))</f>
        <v>4716981.1320754718</v>
      </c>
      <c r="N2252">
        <f t="shared" si="286"/>
        <v>0</v>
      </c>
      <c r="O2252" s="4">
        <v>202.126</v>
      </c>
      <c r="P2252">
        <f t="shared" si="287"/>
        <v>0.9965389393969275</v>
      </c>
    </row>
    <row r="2253" spans="1:16" x14ac:dyDescent="0.3">
      <c r="A2253">
        <v>15751</v>
      </c>
      <c r="B2253" s="1">
        <f t="shared" si="280"/>
        <v>59581</v>
      </c>
      <c r="C2253">
        <f t="shared" si="281"/>
        <v>7</v>
      </c>
      <c r="D2253" s="2">
        <f t="shared" si="282"/>
        <v>2</v>
      </c>
      <c r="E2253" s="4">
        <v>24.4</v>
      </c>
      <c r="F2253">
        <v>24.4</v>
      </c>
      <c r="G2253">
        <f t="shared" si="283"/>
        <v>19.306999999999999</v>
      </c>
      <c r="H2253">
        <f t="shared" si="284"/>
        <v>1</v>
      </c>
      <c r="I2253">
        <f>Parameters!$B$1*H2253^(1/Parameters!$B$2)</f>
        <v>2.0499999999999998</v>
      </c>
      <c r="J2253" s="4">
        <v>9.2590000000000003</v>
      </c>
      <c r="K2253" s="5">
        <v>69.239000000000004</v>
      </c>
      <c r="L2253">
        <f t="shared" si="285"/>
        <v>1</v>
      </c>
      <c r="M2253">
        <f>Parameters!$B$4/53*(1+Parameters!$C$5*COS(2*PI()*(C2253-1)/53+Parameters!$C$6))</f>
        <v>4716981.1320754718</v>
      </c>
      <c r="N2253">
        <f t="shared" si="286"/>
        <v>0</v>
      </c>
      <c r="O2253" s="4">
        <v>202.126</v>
      </c>
      <c r="P2253">
        <f t="shared" si="287"/>
        <v>0.9965389393969275</v>
      </c>
    </row>
    <row r="2254" spans="1:16" x14ac:dyDescent="0.3">
      <c r="A2254">
        <v>15758</v>
      </c>
      <c r="B2254" s="1">
        <f t="shared" si="280"/>
        <v>59588</v>
      </c>
      <c r="C2254">
        <f t="shared" si="281"/>
        <v>8</v>
      </c>
      <c r="D2254" s="2">
        <f t="shared" si="282"/>
        <v>2</v>
      </c>
      <c r="E2254" s="4">
        <v>24.4</v>
      </c>
      <c r="F2254">
        <v>24.4</v>
      </c>
      <c r="G2254">
        <f t="shared" si="283"/>
        <v>19.306999999999999</v>
      </c>
      <c r="H2254">
        <f t="shared" si="284"/>
        <v>1</v>
      </c>
      <c r="I2254">
        <f>Parameters!$B$1*H2254^(1/Parameters!$B$2)</f>
        <v>2.0499999999999998</v>
      </c>
      <c r="J2254" s="4">
        <v>9.2590000000000003</v>
      </c>
      <c r="K2254" s="5">
        <v>35.747</v>
      </c>
      <c r="L2254">
        <f t="shared" si="285"/>
        <v>1</v>
      </c>
      <c r="M2254">
        <f>Parameters!$B$4/53*(1+Parameters!$C$5*COS(2*PI()*(C2254-1)/53+Parameters!$C$6))</f>
        <v>4716981.1320754718</v>
      </c>
      <c r="N2254">
        <f t="shared" si="286"/>
        <v>0</v>
      </c>
      <c r="O2254" s="4">
        <v>202.126</v>
      </c>
      <c r="P2254">
        <f t="shared" si="287"/>
        <v>0.9965389393969275</v>
      </c>
    </row>
    <row r="2255" spans="1:16" x14ac:dyDescent="0.3">
      <c r="A2255">
        <v>15765</v>
      </c>
      <c r="B2255" s="1">
        <f t="shared" si="280"/>
        <v>59595</v>
      </c>
      <c r="C2255">
        <f t="shared" si="281"/>
        <v>9</v>
      </c>
      <c r="D2255" s="2">
        <f t="shared" si="282"/>
        <v>2</v>
      </c>
      <c r="E2255" s="4">
        <v>24.4</v>
      </c>
      <c r="F2255">
        <v>24.4</v>
      </c>
      <c r="G2255">
        <f t="shared" si="283"/>
        <v>19.306999999999999</v>
      </c>
      <c r="H2255">
        <f t="shared" si="284"/>
        <v>1</v>
      </c>
      <c r="I2255">
        <f>Parameters!$B$1*H2255^(1/Parameters!$B$2)</f>
        <v>2.0499999999999998</v>
      </c>
      <c r="J2255" s="4">
        <v>9.2590000000000003</v>
      </c>
      <c r="K2255" s="5">
        <v>64.953000000000003</v>
      </c>
      <c r="L2255">
        <f t="shared" si="285"/>
        <v>1</v>
      </c>
      <c r="M2255">
        <f>Parameters!$B$4/53*(1+Parameters!$C$5*COS(2*PI()*(C2255-1)/53+Parameters!$C$6))</f>
        <v>4716981.1320754718</v>
      </c>
      <c r="N2255">
        <f t="shared" si="286"/>
        <v>0</v>
      </c>
      <c r="O2255" s="4">
        <v>202.126</v>
      </c>
      <c r="P2255">
        <f t="shared" si="287"/>
        <v>0.9965389393969275</v>
      </c>
    </row>
    <row r="2256" spans="1:16" x14ac:dyDescent="0.3">
      <c r="A2256">
        <v>15772</v>
      </c>
      <c r="B2256" s="1">
        <f t="shared" si="280"/>
        <v>59602</v>
      </c>
      <c r="C2256">
        <f t="shared" si="281"/>
        <v>10</v>
      </c>
      <c r="D2256" s="2">
        <f t="shared" si="282"/>
        <v>3</v>
      </c>
      <c r="E2256" s="4">
        <v>24.1</v>
      </c>
      <c r="F2256">
        <v>24.1</v>
      </c>
      <c r="G2256">
        <f t="shared" si="283"/>
        <v>19.007000000000001</v>
      </c>
      <c r="H2256">
        <f t="shared" si="284"/>
        <v>1</v>
      </c>
      <c r="I2256">
        <f>Parameters!$B$1*H2256^(1/Parameters!$B$2)</f>
        <v>2.0499999999999998</v>
      </c>
      <c r="J2256" s="4">
        <v>9.2590000000000003</v>
      </c>
      <c r="K2256" s="5">
        <v>216.89099999999999</v>
      </c>
      <c r="L2256">
        <f t="shared" si="285"/>
        <v>1</v>
      </c>
      <c r="M2256">
        <f>Parameters!$B$4/53*(1+Parameters!$C$5*COS(2*PI()*(C2256-1)/53+Parameters!$C$6))</f>
        <v>4716981.1320754718</v>
      </c>
      <c r="N2256">
        <f t="shared" si="286"/>
        <v>0</v>
      </c>
      <c r="O2256" s="4">
        <v>202.13</v>
      </c>
      <c r="P2256">
        <f t="shared" si="287"/>
        <v>0.99655866053996489</v>
      </c>
    </row>
    <row r="2257" spans="1:16" x14ac:dyDescent="0.3">
      <c r="A2257">
        <v>15779</v>
      </c>
      <c r="B2257" s="1">
        <f t="shared" si="280"/>
        <v>59609</v>
      </c>
      <c r="C2257">
        <f t="shared" si="281"/>
        <v>11</v>
      </c>
      <c r="D2257" s="2">
        <f t="shared" si="282"/>
        <v>3</v>
      </c>
      <c r="E2257" s="4">
        <v>24.1</v>
      </c>
      <c r="F2257">
        <v>24.1</v>
      </c>
      <c r="G2257">
        <f t="shared" si="283"/>
        <v>19.007000000000001</v>
      </c>
      <c r="H2257">
        <f t="shared" si="284"/>
        <v>1</v>
      </c>
      <c r="I2257">
        <f>Parameters!$B$1*H2257^(1/Parameters!$B$2)</f>
        <v>2.0499999999999998</v>
      </c>
      <c r="J2257" s="4">
        <v>9.2590000000000003</v>
      </c>
      <c r="K2257" s="5">
        <v>215.267</v>
      </c>
      <c r="L2257">
        <f t="shared" si="285"/>
        <v>1</v>
      </c>
      <c r="M2257">
        <f>Parameters!$B$4/53*(1+Parameters!$C$5*COS(2*PI()*(C2257-1)/53+Parameters!$C$6))</f>
        <v>4716981.1320754718</v>
      </c>
      <c r="N2257">
        <f t="shared" si="286"/>
        <v>0</v>
      </c>
      <c r="O2257" s="4">
        <v>202.13</v>
      </c>
      <c r="P2257">
        <f t="shared" si="287"/>
        <v>0.99655866053996489</v>
      </c>
    </row>
    <row r="2258" spans="1:16" x14ac:dyDescent="0.3">
      <c r="A2258">
        <v>15786</v>
      </c>
      <c r="B2258" s="1">
        <f t="shared" si="280"/>
        <v>59616</v>
      </c>
      <c r="C2258">
        <f t="shared" si="281"/>
        <v>12</v>
      </c>
      <c r="D2258" s="2">
        <f t="shared" si="282"/>
        <v>3</v>
      </c>
      <c r="E2258" s="4">
        <v>24.1</v>
      </c>
      <c r="F2258">
        <v>24.1</v>
      </c>
      <c r="G2258">
        <f t="shared" si="283"/>
        <v>19.007000000000001</v>
      </c>
      <c r="H2258">
        <f t="shared" si="284"/>
        <v>1</v>
      </c>
      <c r="I2258">
        <f>Parameters!$B$1*H2258^(1/Parameters!$B$2)</f>
        <v>2.0499999999999998</v>
      </c>
      <c r="J2258" s="4">
        <v>9.2590000000000003</v>
      </c>
      <c r="K2258" s="5">
        <v>135.96299999999999</v>
      </c>
      <c r="L2258">
        <f t="shared" si="285"/>
        <v>1</v>
      </c>
      <c r="M2258">
        <f>Parameters!$B$4/53*(1+Parameters!$C$5*COS(2*PI()*(C2258-1)/53+Parameters!$C$6))</f>
        <v>4716981.1320754718</v>
      </c>
      <c r="N2258">
        <f t="shared" si="286"/>
        <v>0</v>
      </c>
      <c r="O2258" s="4">
        <v>202.13</v>
      </c>
      <c r="P2258">
        <f t="shared" si="287"/>
        <v>0.99655866053996489</v>
      </c>
    </row>
    <row r="2259" spans="1:16" x14ac:dyDescent="0.3">
      <c r="A2259">
        <v>15793</v>
      </c>
      <c r="B2259" s="1">
        <f t="shared" si="280"/>
        <v>59623</v>
      </c>
      <c r="C2259">
        <f t="shared" si="281"/>
        <v>13</v>
      </c>
      <c r="D2259" s="2">
        <f t="shared" si="282"/>
        <v>3</v>
      </c>
      <c r="E2259" s="4">
        <v>24.1</v>
      </c>
      <c r="F2259">
        <v>24.1</v>
      </c>
      <c r="G2259">
        <f t="shared" si="283"/>
        <v>19.007000000000001</v>
      </c>
      <c r="H2259">
        <f t="shared" si="284"/>
        <v>1</v>
      </c>
      <c r="I2259">
        <f>Parameters!$B$1*H2259^(1/Parameters!$B$2)</f>
        <v>2.0499999999999998</v>
      </c>
      <c r="J2259" s="4">
        <v>9.2590000000000003</v>
      </c>
      <c r="K2259" s="5">
        <v>139.506</v>
      </c>
      <c r="L2259">
        <f t="shared" si="285"/>
        <v>1</v>
      </c>
      <c r="M2259">
        <f>Parameters!$B$4/53*(1+Parameters!$C$5*COS(2*PI()*(C2259-1)/53+Parameters!$C$6))</f>
        <v>4716981.1320754718</v>
      </c>
      <c r="N2259">
        <f t="shared" si="286"/>
        <v>0</v>
      </c>
      <c r="O2259" s="4">
        <v>202.13</v>
      </c>
      <c r="P2259">
        <f t="shared" si="287"/>
        <v>0.99655866053996489</v>
      </c>
    </row>
    <row r="2260" spans="1:16" x14ac:dyDescent="0.3">
      <c r="A2260">
        <v>15800</v>
      </c>
      <c r="B2260" s="1">
        <f t="shared" si="280"/>
        <v>59630</v>
      </c>
      <c r="C2260">
        <f t="shared" si="281"/>
        <v>14</v>
      </c>
      <c r="D2260" s="2">
        <f t="shared" si="282"/>
        <v>4</v>
      </c>
      <c r="E2260" s="4">
        <v>24.1</v>
      </c>
      <c r="F2260">
        <v>24.1</v>
      </c>
      <c r="G2260">
        <f t="shared" si="283"/>
        <v>19.007000000000001</v>
      </c>
      <c r="H2260">
        <f t="shared" si="284"/>
        <v>1</v>
      </c>
      <c r="I2260">
        <f>Parameters!$B$1*H2260^(1/Parameters!$B$2)</f>
        <v>2.0499999999999998</v>
      </c>
      <c r="J2260" s="4">
        <v>9.2590000000000003</v>
      </c>
      <c r="K2260" s="5">
        <v>95.019000000000005</v>
      </c>
      <c r="L2260">
        <f t="shared" si="285"/>
        <v>1</v>
      </c>
      <c r="M2260">
        <f>Parameters!$B$4/53*(1+Parameters!$C$5*COS(2*PI()*(C2260-1)/53+Parameters!$C$6))</f>
        <v>4716981.1320754718</v>
      </c>
      <c r="N2260">
        <f t="shared" si="286"/>
        <v>0</v>
      </c>
      <c r="O2260" s="4">
        <v>202.12700000000001</v>
      </c>
      <c r="P2260">
        <f t="shared" si="287"/>
        <v>0.99654386968268682</v>
      </c>
    </row>
    <row r="2261" spans="1:16" x14ac:dyDescent="0.3">
      <c r="A2261">
        <v>15807</v>
      </c>
      <c r="B2261" s="1">
        <f t="shared" si="280"/>
        <v>59637</v>
      </c>
      <c r="C2261">
        <f t="shared" si="281"/>
        <v>15</v>
      </c>
      <c r="D2261" s="2">
        <f t="shared" si="282"/>
        <v>4</v>
      </c>
      <c r="E2261" s="4">
        <v>24.1</v>
      </c>
      <c r="F2261">
        <v>24.1</v>
      </c>
      <c r="G2261">
        <f t="shared" si="283"/>
        <v>19.007000000000001</v>
      </c>
      <c r="H2261">
        <f t="shared" si="284"/>
        <v>1</v>
      </c>
      <c r="I2261">
        <f>Parameters!$B$1*H2261^(1/Parameters!$B$2)</f>
        <v>2.0499999999999998</v>
      </c>
      <c r="J2261" s="4">
        <v>9.2590000000000003</v>
      </c>
      <c r="K2261" s="5">
        <v>99.224999999999994</v>
      </c>
      <c r="L2261">
        <f t="shared" si="285"/>
        <v>1</v>
      </c>
      <c r="M2261">
        <f>Parameters!$B$4/53*(1+Parameters!$C$5*COS(2*PI()*(C2261-1)/53+Parameters!$C$6))</f>
        <v>4716981.1320754718</v>
      </c>
      <c r="N2261">
        <f t="shared" si="286"/>
        <v>0</v>
      </c>
      <c r="O2261" s="4">
        <v>202.12700000000001</v>
      </c>
      <c r="P2261">
        <f t="shared" si="287"/>
        <v>0.99654386968268682</v>
      </c>
    </row>
    <row r="2262" spans="1:16" x14ac:dyDescent="0.3">
      <c r="A2262">
        <v>15814</v>
      </c>
      <c r="B2262" s="1">
        <f t="shared" si="280"/>
        <v>59644</v>
      </c>
      <c r="C2262">
        <f t="shared" si="281"/>
        <v>16</v>
      </c>
      <c r="D2262" s="2">
        <f t="shared" si="282"/>
        <v>4</v>
      </c>
      <c r="E2262" s="4">
        <v>24.1</v>
      </c>
      <c r="F2262">
        <v>24.1</v>
      </c>
      <c r="G2262">
        <f t="shared" si="283"/>
        <v>19.007000000000001</v>
      </c>
      <c r="H2262">
        <f t="shared" si="284"/>
        <v>1</v>
      </c>
      <c r="I2262">
        <f>Parameters!$B$1*H2262^(1/Parameters!$B$2)</f>
        <v>2.0499999999999998</v>
      </c>
      <c r="J2262" s="4">
        <v>9.2590000000000003</v>
      </c>
      <c r="K2262" s="5">
        <v>108.658</v>
      </c>
      <c r="L2262">
        <f t="shared" si="285"/>
        <v>1</v>
      </c>
      <c r="M2262">
        <f>Parameters!$B$4/53*(1+Parameters!$C$5*COS(2*PI()*(C2262-1)/53+Parameters!$C$6))</f>
        <v>4716981.1320754718</v>
      </c>
      <c r="N2262">
        <f t="shared" si="286"/>
        <v>0</v>
      </c>
      <c r="O2262" s="4">
        <v>202.12700000000001</v>
      </c>
      <c r="P2262">
        <f t="shared" si="287"/>
        <v>0.99654386968268682</v>
      </c>
    </row>
    <row r="2263" spans="1:16" x14ac:dyDescent="0.3">
      <c r="A2263">
        <v>15821</v>
      </c>
      <c r="B2263" s="1">
        <f t="shared" si="280"/>
        <v>59651</v>
      </c>
      <c r="C2263">
        <f t="shared" si="281"/>
        <v>17</v>
      </c>
      <c r="D2263" s="2">
        <f t="shared" si="282"/>
        <v>4</v>
      </c>
      <c r="E2263" s="4">
        <v>24.1</v>
      </c>
      <c r="F2263">
        <v>24.1</v>
      </c>
      <c r="G2263">
        <f t="shared" si="283"/>
        <v>19.007000000000001</v>
      </c>
      <c r="H2263">
        <f t="shared" si="284"/>
        <v>1</v>
      </c>
      <c r="I2263">
        <f>Parameters!$B$1*H2263^(1/Parameters!$B$2)</f>
        <v>2.0499999999999998</v>
      </c>
      <c r="J2263" s="4">
        <v>9.2590000000000003</v>
      </c>
      <c r="K2263" s="5">
        <v>72.578000000000003</v>
      </c>
      <c r="L2263">
        <f t="shared" si="285"/>
        <v>1</v>
      </c>
      <c r="M2263">
        <f>Parameters!$B$4/53*(1+Parameters!$C$5*COS(2*PI()*(C2263-1)/53+Parameters!$C$6))</f>
        <v>4716981.1320754718</v>
      </c>
      <c r="N2263">
        <f t="shared" si="286"/>
        <v>0</v>
      </c>
      <c r="O2263" s="4">
        <v>202.12700000000001</v>
      </c>
      <c r="P2263">
        <f t="shared" si="287"/>
        <v>0.99654386968268682</v>
      </c>
    </row>
    <row r="2264" spans="1:16" x14ac:dyDescent="0.3">
      <c r="A2264">
        <v>15828</v>
      </c>
      <c r="B2264" s="1">
        <f t="shared" si="280"/>
        <v>59658</v>
      </c>
      <c r="C2264">
        <f t="shared" si="281"/>
        <v>18</v>
      </c>
      <c r="D2264" s="2">
        <f t="shared" si="282"/>
        <v>5</v>
      </c>
      <c r="E2264" s="4">
        <v>25.1</v>
      </c>
      <c r="F2264">
        <v>25.1</v>
      </c>
      <c r="G2264">
        <f t="shared" si="283"/>
        <v>20.007000000000001</v>
      </c>
      <c r="H2264">
        <f t="shared" si="284"/>
        <v>1</v>
      </c>
      <c r="I2264">
        <f>Parameters!$B$1*H2264^(1/Parameters!$B$2)</f>
        <v>2.0499999999999998</v>
      </c>
      <c r="J2264" s="4">
        <v>9.2590000000000003</v>
      </c>
      <c r="K2264" s="5">
        <v>64.784999999999997</v>
      </c>
      <c r="L2264">
        <f t="shared" si="285"/>
        <v>1</v>
      </c>
      <c r="M2264">
        <f>Parameters!$B$4/53*(1+Parameters!$C$5*COS(2*PI()*(C2264-1)/53+Parameters!$C$6))</f>
        <v>4716981.1320754718</v>
      </c>
      <c r="N2264">
        <f t="shared" si="286"/>
        <v>0</v>
      </c>
      <c r="O2264" s="4">
        <v>202.08600000000001</v>
      </c>
      <c r="P2264">
        <f t="shared" si="287"/>
        <v>0.99634172796655296</v>
      </c>
    </row>
    <row r="2265" spans="1:16" x14ac:dyDescent="0.3">
      <c r="A2265">
        <v>15835</v>
      </c>
      <c r="B2265" s="1">
        <f t="shared" si="280"/>
        <v>59665</v>
      </c>
      <c r="C2265">
        <f t="shared" si="281"/>
        <v>19</v>
      </c>
      <c r="D2265" s="2">
        <f t="shared" si="282"/>
        <v>5</v>
      </c>
      <c r="E2265" s="4">
        <v>25.1</v>
      </c>
      <c r="F2265">
        <v>25.1</v>
      </c>
      <c r="G2265">
        <f t="shared" si="283"/>
        <v>20.007000000000001</v>
      </c>
      <c r="H2265">
        <f t="shared" si="284"/>
        <v>1</v>
      </c>
      <c r="I2265">
        <f>Parameters!$B$1*H2265^(1/Parameters!$B$2)</f>
        <v>2.0499999999999998</v>
      </c>
      <c r="J2265" s="4">
        <v>9.2590000000000003</v>
      </c>
      <c r="K2265" s="5">
        <v>48.283000000000001</v>
      </c>
      <c r="L2265">
        <f t="shared" si="285"/>
        <v>1</v>
      </c>
      <c r="M2265">
        <f>Parameters!$B$4/53*(1+Parameters!$C$5*COS(2*PI()*(C2265-1)/53+Parameters!$C$6))</f>
        <v>4716981.1320754718</v>
      </c>
      <c r="N2265">
        <f t="shared" si="286"/>
        <v>0</v>
      </c>
      <c r="O2265" s="4">
        <v>202.08600000000001</v>
      </c>
      <c r="P2265">
        <f t="shared" si="287"/>
        <v>0.99634172796655296</v>
      </c>
    </row>
    <row r="2266" spans="1:16" x14ac:dyDescent="0.3">
      <c r="A2266">
        <v>15842</v>
      </c>
      <c r="B2266" s="1">
        <f t="shared" si="280"/>
        <v>59672</v>
      </c>
      <c r="C2266">
        <f t="shared" si="281"/>
        <v>20</v>
      </c>
      <c r="D2266" s="2">
        <f t="shared" si="282"/>
        <v>5</v>
      </c>
      <c r="E2266" s="4">
        <v>25.1</v>
      </c>
      <c r="F2266">
        <v>25.1</v>
      </c>
      <c r="G2266">
        <f t="shared" si="283"/>
        <v>20.007000000000001</v>
      </c>
      <c r="H2266">
        <f t="shared" si="284"/>
        <v>1</v>
      </c>
      <c r="I2266">
        <f>Parameters!$B$1*H2266^(1/Parameters!$B$2)</f>
        <v>2.0499999999999998</v>
      </c>
      <c r="J2266" s="4">
        <v>9.2590000000000003</v>
      </c>
      <c r="K2266" s="5">
        <v>37.500999999999998</v>
      </c>
      <c r="L2266">
        <f t="shared" si="285"/>
        <v>1</v>
      </c>
      <c r="M2266">
        <f>Parameters!$B$4/53*(1+Parameters!$C$5*COS(2*PI()*(C2266-1)/53+Parameters!$C$6))</f>
        <v>4716981.1320754718</v>
      </c>
      <c r="N2266">
        <f t="shared" si="286"/>
        <v>0</v>
      </c>
      <c r="O2266" s="4">
        <v>202.08600000000001</v>
      </c>
      <c r="P2266">
        <f t="shared" si="287"/>
        <v>0.99634172796655296</v>
      </c>
    </row>
    <row r="2267" spans="1:16" x14ac:dyDescent="0.3">
      <c r="A2267">
        <v>15849</v>
      </c>
      <c r="B2267" s="1">
        <f t="shared" si="280"/>
        <v>59679</v>
      </c>
      <c r="C2267">
        <f t="shared" si="281"/>
        <v>21</v>
      </c>
      <c r="D2267" s="2">
        <f t="shared" si="282"/>
        <v>5</v>
      </c>
      <c r="E2267" s="4">
        <v>25.1</v>
      </c>
      <c r="F2267">
        <v>25.1</v>
      </c>
      <c r="G2267">
        <f t="shared" si="283"/>
        <v>20.007000000000001</v>
      </c>
      <c r="H2267">
        <f t="shared" si="284"/>
        <v>1</v>
      </c>
      <c r="I2267">
        <f>Parameters!$B$1*H2267^(1/Parameters!$B$2)</f>
        <v>2.0499999999999998</v>
      </c>
      <c r="J2267" s="4">
        <v>9.2590000000000003</v>
      </c>
      <c r="K2267" s="5">
        <v>31.36</v>
      </c>
      <c r="L2267">
        <f t="shared" si="285"/>
        <v>1</v>
      </c>
      <c r="M2267">
        <f>Parameters!$B$4/53*(1+Parameters!$C$5*COS(2*PI()*(C2267-1)/53+Parameters!$C$6))</f>
        <v>4716981.1320754718</v>
      </c>
      <c r="N2267">
        <f t="shared" si="286"/>
        <v>0</v>
      </c>
      <c r="O2267" s="4">
        <v>202.08600000000001</v>
      </c>
      <c r="P2267">
        <f t="shared" si="287"/>
        <v>0.99634172796655296</v>
      </c>
    </row>
    <row r="2268" spans="1:16" x14ac:dyDescent="0.3">
      <c r="A2268">
        <v>15856</v>
      </c>
      <c r="B2268" s="1">
        <f t="shared" si="280"/>
        <v>59686</v>
      </c>
      <c r="C2268">
        <f t="shared" si="281"/>
        <v>22</v>
      </c>
      <c r="D2268" s="2">
        <f t="shared" si="282"/>
        <v>5</v>
      </c>
      <c r="E2268" s="4">
        <v>25.1</v>
      </c>
      <c r="F2268">
        <v>25.1</v>
      </c>
      <c r="G2268">
        <f t="shared" si="283"/>
        <v>20.007000000000001</v>
      </c>
      <c r="H2268">
        <f t="shared" si="284"/>
        <v>1</v>
      </c>
      <c r="I2268">
        <f>Parameters!$B$1*H2268^(1/Parameters!$B$2)</f>
        <v>2.0499999999999998</v>
      </c>
      <c r="J2268" s="4">
        <v>9.2590000000000003</v>
      </c>
      <c r="K2268" s="5">
        <v>19.791</v>
      </c>
      <c r="L2268">
        <f t="shared" si="285"/>
        <v>1</v>
      </c>
      <c r="M2268">
        <f>Parameters!$B$4/53*(1+Parameters!$C$5*COS(2*PI()*(C2268-1)/53+Parameters!$C$6))</f>
        <v>4716981.1320754718</v>
      </c>
      <c r="N2268">
        <f t="shared" si="286"/>
        <v>0</v>
      </c>
      <c r="O2268" s="4">
        <v>202.08600000000001</v>
      </c>
      <c r="P2268">
        <f t="shared" si="287"/>
        <v>0.99634172796655296</v>
      </c>
    </row>
    <row r="2269" spans="1:16" x14ac:dyDescent="0.3">
      <c r="A2269">
        <v>15863</v>
      </c>
      <c r="B2269" s="1">
        <f t="shared" si="280"/>
        <v>59693</v>
      </c>
      <c r="C2269">
        <f t="shared" si="281"/>
        <v>23</v>
      </c>
      <c r="D2269" s="2">
        <f t="shared" si="282"/>
        <v>6</v>
      </c>
      <c r="E2269" s="4">
        <v>25.3</v>
      </c>
      <c r="F2269">
        <v>25.3</v>
      </c>
      <c r="G2269">
        <f t="shared" si="283"/>
        <v>20.207000000000001</v>
      </c>
      <c r="H2269">
        <f t="shared" si="284"/>
        <v>1</v>
      </c>
      <c r="I2269">
        <f>Parameters!$B$1*H2269^(1/Parameters!$B$2)</f>
        <v>2.0499999999999998</v>
      </c>
      <c r="J2269" s="4">
        <v>9.2590000000000003</v>
      </c>
      <c r="K2269" s="5">
        <v>14.691000000000001</v>
      </c>
      <c r="L2269">
        <f t="shared" si="285"/>
        <v>1</v>
      </c>
      <c r="M2269">
        <f>Parameters!$B$4/53*(1+Parameters!$C$5*COS(2*PI()*(C2269-1)/53+Parameters!$C$6))</f>
        <v>4716981.1320754718</v>
      </c>
      <c r="N2269">
        <f t="shared" si="286"/>
        <v>0</v>
      </c>
      <c r="O2269" s="4">
        <v>202.07</v>
      </c>
      <c r="P2269">
        <f t="shared" si="287"/>
        <v>0.99626284339440307</v>
      </c>
    </row>
    <row r="2270" spans="1:16" x14ac:dyDescent="0.3">
      <c r="A2270">
        <v>15870</v>
      </c>
      <c r="B2270" s="1">
        <f t="shared" si="280"/>
        <v>59700</v>
      </c>
      <c r="C2270">
        <f t="shared" si="281"/>
        <v>24</v>
      </c>
      <c r="D2270" s="2">
        <f t="shared" si="282"/>
        <v>6</v>
      </c>
      <c r="E2270" s="4">
        <v>25.3</v>
      </c>
      <c r="F2270">
        <v>25.3</v>
      </c>
      <c r="G2270">
        <f t="shared" si="283"/>
        <v>20.207000000000001</v>
      </c>
      <c r="H2270">
        <f t="shared" si="284"/>
        <v>1</v>
      </c>
      <c r="I2270">
        <f>Parameters!$B$1*H2270^(1/Parameters!$B$2)</f>
        <v>2.0499999999999998</v>
      </c>
      <c r="J2270" s="4">
        <v>9.2590000000000003</v>
      </c>
      <c r="K2270" s="5">
        <v>16.327000000000002</v>
      </c>
      <c r="L2270">
        <f t="shared" si="285"/>
        <v>1</v>
      </c>
      <c r="M2270">
        <f>Parameters!$B$4/53*(1+Parameters!$C$5*COS(2*PI()*(C2270-1)/53+Parameters!$C$6))</f>
        <v>4716981.1320754718</v>
      </c>
      <c r="N2270">
        <f t="shared" si="286"/>
        <v>0</v>
      </c>
      <c r="O2270" s="4">
        <v>202.07</v>
      </c>
      <c r="P2270">
        <f t="shared" si="287"/>
        <v>0.99626284339440307</v>
      </c>
    </row>
    <row r="2271" spans="1:16" x14ac:dyDescent="0.3">
      <c r="A2271">
        <v>15877</v>
      </c>
      <c r="B2271" s="1">
        <f t="shared" si="280"/>
        <v>59707</v>
      </c>
      <c r="C2271">
        <f t="shared" si="281"/>
        <v>25</v>
      </c>
      <c r="D2271" s="2">
        <f t="shared" si="282"/>
        <v>6</v>
      </c>
      <c r="E2271" s="4">
        <v>25.3</v>
      </c>
      <c r="F2271">
        <v>25.3</v>
      </c>
      <c r="G2271">
        <f t="shared" si="283"/>
        <v>20.207000000000001</v>
      </c>
      <c r="H2271">
        <f t="shared" si="284"/>
        <v>1</v>
      </c>
      <c r="I2271">
        <f>Parameters!$B$1*H2271^(1/Parameters!$B$2)</f>
        <v>2.0499999999999998</v>
      </c>
      <c r="J2271" s="4">
        <v>9.2590000000000003</v>
      </c>
      <c r="K2271" s="5">
        <v>12.673999999999999</v>
      </c>
      <c r="L2271">
        <f t="shared" si="285"/>
        <v>1</v>
      </c>
      <c r="M2271">
        <f>Parameters!$B$4/53*(1+Parameters!$C$5*COS(2*PI()*(C2271-1)/53+Parameters!$C$6))</f>
        <v>4716981.1320754718</v>
      </c>
      <c r="N2271">
        <f t="shared" si="286"/>
        <v>0</v>
      </c>
      <c r="O2271" s="4">
        <v>202.07</v>
      </c>
      <c r="P2271">
        <f t="shared" si="287"/>
        <v>0.99626284339440307</v>
      </c>
    </row>
    <row r="2272" spans="1:16" x14ac:dyDescent="0.3">
      <c r="A2272">
        <v>15884</v>
      </c>
      <c r="B2272" s="1">
        <f t="shared" si="280"/>
        <v>59714</v>
      </c>
      <c r="C2272">
        <f t="shared" si="281"/>
        <v>26</v>
      </c>
      <c r="D2272" s="2">
        <f t="shared" si="282"/>
        <v>6</v>
      </c>
      <c r="E2272" s="4">
        <v>25.3</v>
      </c>
      <c r="F2272">
        <v>25.3</v>
      </c>
      <c r="G2272">
        <f t="shared" si="283"/>
        <v>20.207000000000001</v>
      </c>
      <c r="H2272">
        <f t="shared" si="284"/>
        <v>1</v>
      </c>
      <c r="I2272">
        <f>Parameters!$B$1*H2272^(1/Parameters!$B$2)</f>
        <v>2.0499999999999998</v>
      </c>
      <c r="J2272" s="4">
        <v>9.2590000000000003</v>
      </c>
      <c r="K2272" s="5">
        <v>18.843</v>
      </c>
      <c r="L2272">
        <f t="shared" si="285"/>
        <v>1</v>
      </c>
      <c r="M2272">
        <f>Parameters!$B$4/53*(1+Parameters!$C$5*COS(2*PI()*(C2272-1)/53+Parameters!$C$6))</f>
        <v>4716981.1320754718</v>
      </c>
      <c r="N2272">
        <f t="shared" si="286"/>
        <v>0</v>
      </c>
      <c r="O2272" s="4">
        <v>202.07</v>
      </c>
      <c r="P2272">
        <f t="shared" si="287"/>
        <v>0.99626284339440307</v>
      </c>
    </row>
    <row r="2273" spans="1:16" x14ac:dyDescent="0.3">
      <c r="A2273">
        <v>15891</v>
      </c>
      <c r="B2273" s="1">
        <f t="shared" si="280"/>
        <v>59721</v>
      </c>
      <c r="C2273">
        <f t="shared" si="281"/>
        <v>27</v>
      </c>
      <c r="D2273" s="2">
        <f t="shared" si="282"/>
        <v>7</v>
      </c>
      <c r="E2273" s="4">
        <v>26</v>
      </c>
      <c r="F2273">
        <v>26</v>
      </c>
      <c r="G2273">
        <f t="shared" si="283"/>
        <v>20.907</v>
      </c>
      <c r="H2273">
        <f t="shared" si="284"/>
        <v>1</v>
      </c>
      <c r="I2273">
        <f>Parameters!$B$1*H2273^(1/Parameters!$B$2)</f>
        <v>2.0499999999999998</v>
      </c>
      <c r="J2273" s="4">
        <v>9.2590000000000003</v>
      </c>
      <c r="K2273" s="5">
        <v>26.65</v>
      </c>
      <c r="L2273">
        <f t="shared" si="285"/>
        <v>1</v>
      </c>
      <c r="M2273">
        <f>Parameters!$B$4/53*(1+Parameters!$C$5*COS(2*PI()*(C2273-1)/53+Parameters!$C$6))</f>
        <v>4716981.1320754718</v>
      </c>
      <c r="N2273">
        <f t="shared" si="286"/>
        <v>0</v>
      </c>
      <c r="O2273" s="4">
        <v>202.05</v>
      </c>
      <c r="P2273">
        <f t="shared" si="287"/>
        <v>0.99616423767921591</v>
      </c>
    </row>
    <row r="2274" spans="1:16" x14ac:dyDescent="0.3">
      <c r="A2274">
        <v>15898</v>
      </c>
      <c r="B2274" s="1">
        <f t="shared" si="280"/>
        <v>59728</v>
      </c>
      <c r="C2274">
        <f t="shared" si="281"/>
        <v>28</v>
      </c>
      <c r="D2274" s="2">
        <f t="shared" si="282"/>
        <v>7</v>
      </c>
      <c r="E2274" s="4">
        <v>26</v>
      </c>
      <c r="F2274">
        <v>26</v>
      </c>
      <c r="G2274">
        <f t="shared" si="283"/>
        <v>20.907</v>
      </c>
      <c r="H2274">
        <f t="shared" si="284"/>
        <v>1</v>
      </c>
      <c r="I2274">
        <f>Parameters!$B$1*H2274^(1/Parameters!$B$2)</f>
        <v>2.0499999999999998</v>
      </c>
      <c r="J2274" s="4">
        <v>9.2590000000000003</v>
      </c>
      <c r="K2274" s="5">
        <v>10.494</v>
      </c>
      <c r="L2274">
        <f t="shared" si="285"/>
        <v>1</v>
      </c>
      <c r="M2274">
        <f>Parameters!$B$4/53*(1+Parameters!$C$5*COS(2*PI()*(C2274-1)/53+Parameters!$C$6))</f>
        <v>4716981.1320754718</v>
      </c>
      <c r="N2274">
        <f t="shared" si="286"/>
        <v>0</v>
      </c>
      <c r="O2274" s="4">
        <v>202.05</v>
      </c>
      <c r="P2274">
        <f t="shared" si="287"/>
        <v>0.99616423767921591</v>
      </c>
    </row>
    <row r="2275" spans="1:16" x14ac:dyDescent="0.3">
      <c r="A2275">
        <v>15905</v>
      </c>
      <c r="B2275" s="1">
        <f t="shared" si="280"/>
        <v>59735</v>
      </c>
      <c r="C2275">
        <f t="shared" si="281"/>
        <v>29</v>
      </c>
      <c r="D2275" s="2">
        <f t="shared" si="282"/>
        <v>7</v>
      </c>
      <c r="E2275" s="4">
        <v>26</v>
      </c>
      <c r="F2275">
        <v>26.091000000000001</v>
      </c>
      <c r="G2275">
        <f t="shared" si="283"/>
        <v>20.998000000000001</v>
      </c>
      <c r="H2275">
        <f t="shared" si="284"/>
        <v>1</v>
      </c>
      <c r="I2275">
        <f>Parameters!$B$1*H2275^(1/Parameters!$B$2)</f>
        <v>2.0499999999999998</v>
      </c>
      <c r="J2275" s="4">
        <v>9.2590000000000003</v>
      </c>
      <c r="K2275" s="5">
        <v>8.9369999999999994</v>
      </c>
      <c r="L2275">
        <f t="shared" si="285"/>
        <v>0.96522302624473477</v>
      </c>
      <c r="M2275">
        <f>Parameters!$B$4/53*(1+Parameters!$C$5*COS(2*PI()*(C2275-1)/53+Parameters!$C$6))</f>
        <v>4716981.1320754718</v>
      </c>
      <c r="N2275">
        <f t="shared" si="286"/>
        <v>5.8588186552891316E-2</v>
      </c>
      <c r="O2275" s="4">
        <v>201.93600000000001</v>
      </c>
      <c r="P2275">
        <f t="shared" si="287"/>
        <v>0.99560218510264853</v>
      </c>
    </row>
    <row r="2276" spans="1:16" x14ac:dyDescent="0.3">
      <c r="A2276">
        <v>15912</v>
      </c>
      <c r="B2276" s="1">
        <f t="shared" si="280"/>
        <v>59742</v>
      </c>
      <c r="C2276">
        <f t="shared" si="281"/>
        <v>30</v>
      </c>
      <c r="D2276" s="2">
        <f t="shared" si="282"/>
        <v>7</v>
      </c>
      <c r="E2276" s="4">
        <v>26</v>
      </c>
      <c r="F2276">
        <v>26.091000000000001</v>
      </c>
      <c r="G2276">
        <f t="shared" si="283"/>
        <v>20.998000000000001</v>
      </c>
      <c r="H2276">
        <f t="shared" si="284"/>
        <v>1</v>
      </c>
      <c r="I2276">
        <f>Parameters!$B$1*H2276^(1/Parameters!$B$2)</f>
        <v>2.0499999999999998</v>
      </c>
      <c r="J2276" s="4">
        <v>9.2590000000000003</v>
      </c>
      <c r="K2276" s="5">
        <v>9.1880000000000006</v>
      </c>
      <c r="L2276">
        <f t="shared" si="285"/>
        <v>0.99233178528998811</v>
      </c>
      <c r="M2276">
        <f>Parameters!$B$4/53*(1+Parameters!$C$5*COS(2*PI()*(C2276-1)/53+Parameters!$C$6))</f>
        <v>4716981.1320754718</v>
      </c>
      <c r="N2276">
        <f t="shared" si="286"/>
        <v>1.2918513184022604E-2</v>
      </c>
      <c r="O2276" s="4">
        <v>198.828</v>
      </c>
      <c r="P2276">
        <f t="shared" si="287"/>
        <v>0.98027885696254957</v>
      </c>
    </row>
    <row r="2277" spans="1:16" x14ac:dyDescent="0.3">
      <c r="A2277">
        <v>15919</v>
      </c>
      <c r="B2277" s="1">
        <f t="shared" si="280"/>
        <v>59749</v>
      </c>
      <c r="C2277">
        <f t="shared" si="281"/>
        <v>31</v>
      </c>
      <c r="D2277" s="2">
        <f t="shared" si="282"/>
        <v>8</v>
      </c>
      <c r="E2277" s="4">
        <v>26.4</v>
      </c>
      <c r="F2277">
        <v>26.4</v>
      </c>
      <c r="G2277">
        <f t="shared" si="283"/>
        <v>21.306999999999999</v>
      </c>
      <c r="H2277">
        <f t="shared" si="284"/>
        <v>1</v>
      </c>
      <c r="I2277">
        <f>Parameters!$B$1*H2277^(1/Parameters!$B$2)</f>
        <v>2.0499999999999998</v>
      </c>
      <c r="J2277" s="4">
        <v>9.2590000000000003</v>
      </c>
      <c r="K2277" s="5">
        <v>9.17</v>
      </c>
      <c r="L2277">
        <f t="shared" si="285"/>
        <v>0.99038773085646392</v>
      </c>
      <c r="M2277">
        <f>Parameters!$B$4/53*(1+Parameters!$C$5*COS(2*PI()*(C2277-1)/53+Parameters!$C$6))</f>
        <v>4716981.1320754718</v>
      </c>
      <c r="N2277">
        <f t="shared" si="286"/>
        <v>1.619362920250729E-2</v>
      </c>
      <c r="O2277" s="4">
        <v>199.36</v>
      </c>
      <c r="P2277">
        <f t="shared" si="287"/>
        <v>0.98290176898653048</v>
      </c>
    </row>
    <row r="2278" spans="1:16" x14ac:dyDescent="0.3">
      <c r="A2278">
        <v>15926</v>
      </c>
      <c r="B2278" s="1">
        <f t="shared" si="280"/>
        <v>59756</v>
      </c>
      <c r="C2278">
        <f t="shared" si="281"/>
        <v>32</v>
      </c>
      <c r="D2278" s="2">
        <f t="shared" si="282"/>
        <v>8</v>
      </c>
      <c r="E2278" s="4">
        <v>26.4</v>
      </c>
      <c r="F2278">
        <v>26.491</v>
      </c>
      <c r="G2278">
        <f t="shared" si="283"/>
        <v>21.398</v>
      </c>
      <c r="H2278">
        <f t="shared" si="284"/>
        <v>1</v>
      </c>
      <c r="I2278">
        <f>Parameters!$B$1*H2278^(1/Parameters!$B$2)</f>
        <v>2.0499999999999998</v>
      </c>
      <c r="J2278" s="4">
        <v>9.2590000000000003</v>
      </c>
      <c r="K2278" s="5">
        <v>9.1829999999999998</v>
      </c>
      <c r="L2278">
        <f t="shared" si="285"/>
        <v>0.99179177016956466</v>
      </c>
      <c r="M2278">
        <f>Parameters!$B$4/53*(1+Parameters!$C$5*COS(2*PI()*(C2278-1)/53+Parameters!$C$6))</f>
        <v>4716981.1320754718</v>
      </c>
      <c r="N2278">
        <f t="shared" si="286"/>
        <v>1.3828267633601798E-2</v>
      </c>
      <c r="O2278" s="4">
        <v>197.352</v>
      </c>
      <c r="P2278">
        <f t="shared" si="287"/>
        <v>0.97300175518173038</v>
      </c>
    </row>
    <row r="2279" spans="1:16" x14ac:dyDescent="0.3">
      <c r="A2279">
        <v>15933</v>
      </c>
      <c r="B2279" s="1">
        <f t="shared" si="280"/>
        <v>59763</v>
      </c>
      <c r="C2279">
        <f t="shared" si="281"/>
        <v>33</v>
      </c>
      <c r="D2279" s="2">
        <f t="shared" si="282"/>
        <v>8</v>
      </c>
      <c r="E2279" s="4">
        <v>26.4</v>
      </c>
      <c r="F2279">
        <v>26.491</v>
      </c>
      <c r="G2279">
        <f t="shared" si="283"/>
        <v>21.398</v>
      </c>
      <c r="H2279">
        <f t="shared" si="284"/>
        <v>1</v>
      </c>
      <c r="I2279">
        <f>Parameters!$B$1*H2279^(1/Parameters!$B$2)</f>
        <v>2.0499999999999998</v>
      </c>
      <c r="J2279" s="4">
        <v>9.2590000000000003</v>
      </c>
      <c r="K2279" s="5">
        <v>9.1809999999999992</v>
      </c>
      <c r="L2279">
        <f t="shared" si="285"/>
        <v>0.99157576412139525</v>
      </c>
      <c r="M2279">
        <f>Parameters!$B$4/53*(1+Parameters!$C$5*COS(2*PI()*(C2279-1)/53+Parameters!$C$6))</f>
        <v>4716981.1320754718</v>
      </c>
      <c r="N2279">
        <f t="shared" si="286"/>
        <v>1.4192169413433512E-2</v>
      </c>
      <c r="O2279" s="4">
        <v>196.114</v>
      </c>
      <c r="P2279">
        <f t="shared" si="287"/>
        <v>0.96689806141163948</v>
      </c>
    </row>
    <row r="2280" spans="1:16" x14ac:dyDescent="0.3">
      <c r="A2280">
        <v>15940</v>
      </c>
      <c r="B2280" s="1">
        <f t="shared" si="280"/>
        <v>59770</v>
      </c>
      <c r="C2280">
        <f t="shared" si="281"/>
        <v>34</v>
      </c>
      <c r="D2280" s="2">
        <f t="shared" si="282"/>
        <v>8</v>
      </c>
      <c r="E2280" s="4">
        <v>26.4</v>
      </c>
      <c r="F2280">
        <v>26.491</v>
      </c>
      <c r="G2280">
        <f t="shared" si="283"/>
        <v>21.398</v>
      </c>
      <c r="H2280">
        <f t="shared" si="284"/>
        <v>1</v>
      </c>
      <c r="I2280">
        <f>Parameters!$B$1*H2280^(1/Parameters!$B$2)</f>
        <v>2.0499999999999998</v>
      </c>
      <c r="J2280" s="4">
        <v>9.2590000000000003</v>
      </c>
      <c r="K2280" s="5">
        <v>9.1780000000000008</v>
      </c>
      <c r="L2280">
        <f t="shared" si="285"/>
        <v>0.99125175504914143</v>
      </c>
      <c r="M2280">
        <f>Parameters!$B$4/53*(1+Parameters!$C$5*COS(2*PI()*(C2280-1)/53+Parameters!$C$6))</f>
        <v>4716981.1320754718</v>
      </c>
      <c r="N2280">
        <f t="shared" si="286"/>
        <v>1.4738022083180617E-2</v>
      </c>
      <c r="O2280" s="4">
        <v>195.446</v>
      </c>
      <c r="P2280">
        <f t="shared" si="287"/>
        <v>0.96360463052438516</v>
      </c>
    </row>
    <row r="2281" spans="1:16" x14ac:dyDescent="0.3">
      <c r="A2281">
        <v>15947</v>
      </c>
      <c r="B2281" s="1">
        <f t="shared" si="280"/>
        <v>59777</v>
      </c>
      <c r="C2281">
        <f t="shared" si="281"/>
        <v>35</v>
      </c>
      <c r="D2281" s="2">
        <f t="shared" si="282"/>
        <v>8</v>
      </c>
      <c r="E2281" s="4">
        <v>26.4</v>
      </c>
      <c r="F2281">
        <v>26.4</v>
      </c>
      <c r="G2281">
        <f t="shared" si="283"/>
        <v>21.306999999999999</v>
      </c>
      <c r="H2281">
        <f t="shared" si="284"/>
        <v>1</v>
      </c>
      <c r="I2281">
        <f>Parameters!$B$1*H2281^(1/Parameters!$B$2)</f>
        <v>2.0499999999999998</v>
      </c>
      <c r="J2281" s="4">
        <v>9.2590000000000003</v>
      </c>
      <c r="K2281" s="5">
        <v>12.179</v>
      </c>
      <c r="L2281">
        <f t="shared" si="285"/>
        <v>1</v>
      </c>
      <c r="M2281">
        <f>Parameters!$B$4/53*(1+Parameters!$C$5*COS(2*PI()*(C2281-1)/53+Parameters!$C$6))</f>
        <v>4716981.1320754718</v>
      </c>
      <c r="N2281">
        <f t="shared" si="286"/>
        <v>0</v>
      </c>
      <c r="O2281" s="4">
        <v>202.04300000000001</v>
      </c>
      <c r="P2281">
        <f t="shared" si="287"/>
        <v>0.99612972567890035</v>
      </c>
    </row>
    <row r="2282" spans="1:16" x14ac:dyDescent="0.3">
      <c r="A2282">
        <v>15954</v>
      </c>
      <c r="B2282" s="1">
        <f t="shared" si="280"/>
        <v>59784</v>
      </c>
      <c r="C2282">
        <f t="shared" si="281"/>
        <v>36</v>
      </c>
      <c r="D2282" s="2">
        <f t="shared" si="282"/>
        <v>9</v>
      </c>
      <c r="E2282" s="4">
        <v>25</v>
      </c>
      <c r="F2282">
        <v>25</v>
      </c>
      <c r="G2282">
        <f t="shared" si="283"/>
        <v>19.907</v>
      </c>
      <c r="H2282">
        <f t="shared" si="284"/>
        <v>1</v>
      </c>
      <c r="I2282">
        <f>Parameters!$B$1*H2282^(1/Parameters!$B$2)</f>
        <v>2.0499999999999998</v>
      </c>
      <c r="J2282" s="4">
        <v>9.2590000000000003</v>
      </c>
      <c r="K2282" s="5">
        <v>30.327999999999999</v>
      </c>
      <c r="L2282">
        <f t="shared" si="285"/>
        <v>1</v>
      </c>
      <c r="M2282">
        <f>Parameters!$B$4/53*(1+Parameters!$C$5*COS(2*PI()*(C2282-1)/53+Parameters!$C$6))</f>
        <v>4716981.1320754718</v>
      </c>
      <c r="N2282">
        <f t="shared" si="286"/>
        <v>0</v>
      </c>
      <c r="O2282" s="4">
        <v>202.09</v>
      </c>
      <c r="P2282">
        <f t="shared" si="287"/>
        <v>0.99636144910959035</v>
      </c>
    </row>
    <row r="2283" spans="1:16" x14ac:dyDescent="0.3">
      <c r="A2283">
        <v>15961</v>
      </c>
      <c r="B2283" s="1">
        <f t="shared" si="280"/>
        <v>59791</v>
      </c>
      <c r="C2283">
        <f t="shared" si="281"/>
        <v>37</v>
      </c>
      <c r="D2283" s="2">
        <f t="shared" si="282"/>
        <v>9</v>
      </c>
      <c r="E2283" s="4">
        <v>25</v>
      </c>
      <c r="F2283">
        <v>25.091000000000001</v>
      </c>
      <c r="G2283">
        <f t="shared" si="283"/>
        <v>19.998000000000001</v>
      </c>
      <c r="H2283">
        <f t="shared" si="284"/>
        <v>1</v>
      </c>
      <c r="I2283">
        <f>Parameters!$B$1*H2283^(1/Parameters!$B$2)</f>
        <v>2.0499999999999998</v>
      </c>
      <c r="J2283" s="4">
        <v>9.2590000000000003</v>
      </c>
      <c r="K2283" s="5">
        <v>8.9079999999999995</v>
      </c>
      <c r="L2283">
        <f t="shared" si="285"/>
        <v>0.96209093854627925</v>
      </c>
      <c r="M2283">
        <f>Parameters!$B$4/53*(1+Parameters!$C$5*COS(2*PI()*(C2283-1)/53+Parameters!$C$6))</f>
        <v>4716981.1320754718</v>
      </c>
      <c r="N2283">
        <f t="shared" si="286"/>
        <v>6.3864762360449773E-2</v>
      </c>
      <c r="O2283" s="4">
        <v>202.095</v>
      </c>
      <c r="P2283">
        <f t="shared" si="287"/>
        <v>0.99638610053838716</v>
      </c>
    </row>
    <row r="2284" spans="1:16" x14ac:dyDescent="0.3">
      <c r="A2284">
        <v>15968</v>
      </c>
      <c r="B2284" s="1">
        <f t="shared" si="280"/>
        <v>59798</v>
      </c>
      <c r="C2284">
        <f t="shared" si="281"/>
        <v>38</v>
      </c>
      <c r="D2284" s="2">
        <f t="shared" si="282"/>
        <v>9</v>
      </c>
      <c r="E2284" s="4">
        <v>25</v>
      </c>
      <c r="F2284">
        <v>25.091000000000001</v>
      </c>
      <c r="G2284">
        <f t="shared" si="283"/>
        <v>19.998000000000001</v>
      </c>
      <c r="H2284">
        <f t="shared" si="284"/>
        <v>1</v>
      </c>
      <c r="I2284">
        <f>Parameters!$B$1*H2284^(1/Parameters!$B$2)</f>
        <v>2.0499999999999998</v>
      </c>
      <c r="J2284" s="4">
        <v>9.2590000000000003</v>
      </c>
      <c r="K2284" s="5">
        <v>8.9239999999999995</v>
      </c>
      <c r="L2284">
        <f t="shared" si="285"/>
        <v>0.96381898693163404</v>
      </c>
      <c r="M2284">
        <f>Parameters!$B$4/53*(1+Parameters!$C$5*COS(2*PI()*(C2284-1)/53+Parameters!$C$6))</f>
        <v>4716981.1320754718</v>
      </c>
      <c r="N2284">
        <f t="shared" si="286"/>
        <v>6.0953548121796805E-2</v>
      </c>
      <c r="O2284" s="4">
        <v>202.024</v>
      </c>
      <c r="P2284">
        <f t="shared" si="287"/>
        <v>0.9960360502494725</v>
      </c>
    </row>
    <row r="2285" spans="1:16" x14ac:dyDescent="0.3">
      <c r="A2285">
        <v>15975</v>
      </c>
      <c r="B2285" s="1">
        <f t="shared" si="280"/>
        <v>59805</v>
      </c>
      <c r="C2285">
        <f t="shared" si="281"/>
        <v>39</v>
      </c>
      <c r="D2285" s="2">
        <f t="shared" si="282"/>
        <v>9</v>
      </c>
      <c r="E2285" s="4">
        <v>25</v>
      </c>
      <c r="F2285">
        <v>25.202999999999999</v>
      </c>
      <c r="G2285">
        <f t="shared" si="283"/>
        <v>20.11</v>
      </c>
      <c r="H2285">
        <f t="shared" si="284"/>
        <v>1</v>
      </c>
      <c r="I2285">
        <f>Parameters!$B$1*H2285^(1/Parameters!$B$2)</f>
        <v>2.0499999999999998</v>
      </c>
      <c r="J2285" s="4">
        <v>9.2590000000000003</v>
      </c>
      <c r="K2285" s="5">
        <v>11.653</v>
      </c>
      <c r="L2285">
        <f t="shared" si="285"/>
        <v>1</v>
      </c>
      <c r="M2285">
        <f>Parameters!$B$4/53*(1+Parameters!$C$5*COS(2*PI()*(C2285-1)/53+Parameters!$C$6))</f>
        <v>4716981.1320754718</v>
      </c>
      <c r="N2285">
        <f t="shared" si="286"/>
        <v>0</v>
      </c>
      <c r="O2285" s="4">
        <v>202.17699999999999</v>
      </c>
      <c r="P2285">
        <f t="shared" si="287"/>
        <v>0.99679038397065489</v>
      </c>
    </row>
    <row r="2286" spans="1:16" x14ac:dyDescent="0.3">
      <c r="A2286">
        <v>15982</v>
      </c>
      <c r="B2286" s="1">
        <f t="shared" si="280"/>
        <v>59812</v>
      </c>
      <c r="C2286">
        <f t="shared" si="281"/>
        <v>40</v>
      </c>
      <c r="D2286" s="2">
        <f t="shared" si="282"/>
        <v>10</v>
      </c>
      <c r="E2286" s="4">
        <v>24.3</v>
      </c>
      <c r="F2286">
        <v>24.3</v>
      </c>
      <c r="G2286">
        <f t="shared" si="283"/>
        <v>19.207000000000001</v>
      </c>
      <c r="H2286">
        <f t="shared" si="284"/>
        <v>1</v>
      </c>
      <c r="I2286">
        <f>Parameters!$B$1*H2286^(1/Parameters!$B$2)</f>
        <v>2.0499999999999998</v>
      </c>
      <c r="J2286" s="4">
        <v>9.2590000000000003</v>
      </c>
      <c r="K2286" s="5">
        <v>15.276999999999999</v>
      </c>
      <c r="L2286">
        <f t="shared" si="285"/>
        <v>1</v>
      </c>
      <c r="M2286">
        <f>Parameters!$B$4/53*(1+Parameters!$C$5*COS(2*PI()*(C2286-1)/53+Parameters!$C$6))</f>
        <v>4716981.1320754718</v>
      </c>
      <c r="N2286">
        <f t="shared" si="286"/>
        <v>0</v>
      </c>
      <c r="O2286" s="4">
        <v>202.12100000000001</v>
      </c>
      <c r="P2286">
        <f t="shared" si="287"/>
        <v>0.99651428796813069</v>
      </c>
    </row>
    <row r="2287" spans="1:16" x14ac:dyDescent="0.3">
      <c r="A2287">
        <v>15989</v>
      </c>
      <c r="B2287" s="1">
        <f t="shared" si="280"/>
        <v>59819</v>
      </c>
      <c r="C2287">
        <f t="shared" si="281"/>
        <v>41</v>
      </c>
      <c r="D2287" s="2">
        <f t="shared" si="282"/>
        <v>10</v>
      </c>
      <c r="E2287" s="4">
        <v>24.3</v>
      </c>
      <c r="F2287">
        <v>24.390999999999998</v>
      </c>
      <c r="G2287">
        <f t="shared" si="283"/>
        <v>19.297999999999998</v>
      </c>
      <c r="H2287">
        <f t="shared" si="284"/>
        <v>1</v>
      </c>
      <c r="I2287">
        <f>Parameters!$B$1*H2287^(1/Parameters!$B$2)</f>
        <v>2.0499999999999998</v>
      </c>
      <c r="J2287" s="4">
        <v>9.2590000000000003</v>
      </c>
      <c r="K2287" s="5">
        <v>9.33</v>
      </c>
      <c r="L2287">
        <f t="shared" si="285"/>
        <v>1</v>
      </c>
      <c r="M2287">
        <f>Parameters!$B$4/53*(1+Parameters!$C$5*COS(2*PI()*(C2287-1)/53+Parameters!$C$6))</f>
        <v>4716981.1320754718</v>
      </c>
      <c r="N2287">
        <f t="shared" si="286"/>
        <v>0</v>
      </c>
      <c r="O2287" s="4">
        <v>202.19499999999999</v>
      </c>
      <c r="P2287">
        <f t="shared" si="287"/>
        <v>0.99687912911432341</v>
      </c>
    </row>
    <row r="2288" spans="1:16" x14ac:dyDescent="0.3">
      <c r="A2288">
        <v>15996</v>
      </c>
      <c r="B2288" s="1">
        <f t="shared" si="280"/>
        <v>59826</v>
      </c>
      <c r="C2288">
        <f t="shared" si="281"/>
        <v>42</v>
      </c>
      <c r="D2288" s="2">
        <f t="shared" si="282"/>
        <v>10</v>
      </c>
      <c r="E2288" s="4">
        <v>24.3</v>
      </c>
      <c r="F2288">
        <v>24.428999999999998</v>
      </c>
      <c r="G2288">
        <f t="shared" si="283"/>
        <v>19.335999999999999</v>
      </c>
      <c r="H2288">
        <f t="shared" si="284"/>
        <v>1</v>
      </c>
      <c r="I2288">
        <f>Parameters!$B$1*H2288^(1/Parameters!$B$2)</f>
        <v>2.0499999999999998</v>
      </c>
      <c r="J2288" s="4">
        <v>9.2590000000000003</v>
      </c>
      <c r="K2288" s="5">
        <v>12.066000000000001</v>
      </c>
      <c r="L2288">
        <f t="shared" si="285"/>
        <v>1</v>
      </c>
      <c r="M2288">
        <f>Parameters!$B$4/53*(1+Parameters!$C$5*COS(2*PI()*(C2288-1)/53+Parameters!$C$6))</f>
        <v>4716981.1320754718</v>
      </c>
      <c r="N2288">
        <f t="shared" si="286"/>
        <v>0</v>
      </c>
      <c r="O2288" s="4">
        <v>202.2</v>
      </c>
      <c r="P2288">
        <f t="shared" si="287"/>
        <v>0.99690378054312023</v>
      </c>
    </row>
    <row r="2289" spans="1:16" x14ac:dyDescent="0.3">
      <c r="A2289">
        <v>16003</v>
      </c>
      <c r="B2289" s="1">
        <f t="shared" si="280"/>
        <v>59833</v>
      </c>
      <c r="C2289">
        <f t="shared" si="281"/>
        <v>43</v>
      </c>
      <c r="D2289" s="2">
        <f t="shared" si="282"/>
        <v>10</v>
      </c>
      <c r="E2289" s="4">
        <v>24.3</v>
      </c>
      <c r="F2289">
        <v>24.390999999999998</v>
      </c>
      <c r="G2289">
        <f t="shared" si="283"/>
        <v>19.297999999999998</v>
      </c>
      <c r="H2289">
        <f t="shared" si="284"/>
        <v>1</v>
      </c>
      <c r="I2289">
        <f>Parameters!$B$1*H2289^(1/Parameters!$B$2)</f>
        <v>2.0499999999999998</v>
      </c>
      <c r="J2289" s="4">
        <v>9.2590000000000003</v>
      </c>
      <c r="K2289" s="5">
        <v>8.92</v>
      </c>
      <c r="L2289">
        <f t="shared" si="285"/>
        <v>0.96338697483529534</v>
      </c>
      <c r="M2289">
        <f>Parameters!$B$4/53*(1+Parameters!$C$5*COS(2*PI()*(C2289-1)/53+Parameters!$C$6))</f>
        <v>4716981.1320754718</v>
      </c>
      <c r="N2289">
        <f t="shared" si="286"/>
        <v>6.168135168146005E-2</v>
      </c>
      <c r="O2289" s="4">
        <v>202.047</v>
      </c>
      <c r="P2289">
        <f t="shared" si="287"/>
        <v>0.99614944682193773</v>
      </c>
    </row>
    <row r="2290" spans="1:16" x14ac:dyDescent="0.3">
      <c r="A2290">
        <v>16010</v>
      </c>
      <c r="B2290" s="1">
        <f t="shared" si="280"/>
        <v>59840</v>
      </c>
      <c r="C2290">
        <f t="shared" si="281"/>
        <v>44</v>
      </c>
      <c r="D2290" s="2">
        <f t="shared" si="282"/>
        <v>10</v>
      </c>
      <c r="E2290" s="4">
        <v>24.3</v>
      </c>
      <c r="F2290">
        <v>24.3</v>
      </c>
      <c r="G2290">
        <f t="shared" si="283"/>
        <v>19.207000000000001</v>
      </c>
      <c r="H2290">
        <f t="shared" si="284"/>
        <v>1</v>
      </c>
      <c r="I2290">
        <f>Parameters!$B$1*H2290^(1/Parameters!$B$2)</f>
        <v>2.0499999999999998</v>
      </c>
      <c r="J2290" s="4">
        <v>9.2590000000000003</v>
      </c>
      <c r="K2290" s="5">
        <v>43.598999999999997</v>
      </c>
      <c r="L2290">
        <f t="shared" si="285"/>
        <v>1</v>
      </c>
      <c r="M2290">
        <f>Parameters!$B$4/53*(1+Parameters!$C$5*COS(2*PI()*(C2290-1)/53+Parameters!$C$6))</f>
        <v>4716981.1320754718</v>
      </c>
      <c r="N2290">
        <f t="shared" si="286"/>
        <v>0</v>
      </c>
      <c r="O2290" s="4">
        <v>202.12100000000001</v>
      </c>
      <c r="P2290">
        <f t="shared" si="287"/>
        <v>0.99651428796813069</v>
      </c>
    </row>
    <row r="2291" spans="1:16" x14ac:dyDescent="0.3">
      <c r="A2291">
        <v>16017</v>
      </c>
      <c r="B2291" s="1">
        <f t="shared" si="280"/>
        <v>59847</v>
      </c>
      <c r="C2291">
        <f t="shared" si="281"/>
        <v>45</v>
      </c>
      <c r="D2291" s="2">
        <f t="shared" si="282"/>
        <v>11</v>
      </c>
      <c r="E2291" s="4">
        <v>24.7</v>
      </c>
      <c r="F2291">
        <v>24.7</v>
      </c>
      <c r="G2291">
        <f t="shared" si="283"/>
        <v>19.606999999999999</v>
      </c>
      <c r="H2291">
        <f t="shared" si="284"/>
        <v>1</v>
      </c>
      <c r="I2291">
        <f>Parameters!$B$1*H2291^(1/Parameters!$B$2)</f>
        <v>2.0499999999999998</v>
      </c>
      <c r="J2291" s="4">
        <v>9.2590000000000003</v>
      </c>
      <c r="K2291" s="5">
        <v>61.170999999999999</v>
      </c>
      <c r="L2291">
        <f t="shared" si="285"/>
        <v>1</v>
      </c>
      <c r="M2291">
        <f>Parameters!$B$4/53*(1+Parameters!$C$5*COS(2*PI()*(C2291-1)/53+Parameters!$C$6))</f>
        <v>4716981.1320754718</v>
      </c>
      <c r="N2291">
        <f t="shared" si="286"/>
        <v>0</v>
      </c>
      <c r="O2291" s="4">
        <v>202.124</v>
      </c>
      <c r="P2291">
        <f t="shared" si="287"/>
        <v>0.99652907882540864</v>
      </c>
    </row>
    <row r="2292" spans="1:16" x14ac:dyDescent="0.3">
      <c r="A2292">
        <v>16024</v>
      </c>
      <c r="B2292" s="1">
        <f t="shared" si="280"/>
        <v>59854</v>
      </c>
      <c r="C2292">
        <f t="shared" si="281"/>
        <v>46</v>
      </c>
      <c r="D2292" s="2">
        <f t="shared" si="282"/>
        <v>11</v>
      </c>
      <c r="E2292" s="4">
        <v>24.7</v>
      </c>
      <c r="F2292">
        <v>24.7</v>
      </c>
      <c r="G2292">
        <f t="shared" si="283"/>
        <v>19.606999999999999</v>
      </c>
      <c r="H2292">
        <f t="shared" si="284"/>
        <v>1</v>
      </c>
      <c r="I2292">
        <f>Parameters!$B$1*H2292^(1/Parameters!$B$2)</f>
        <v>2.0499999999999998</v>
      </c>
      <c r="J2292" s="4">
        <v>9.2590000000000003</v>
      </c>
      <c r="K2292" s="5">
        <v>159.511</v>
      </c>
      <c r="L2292">
        <f t="shared" si="285"/>
        <v>1</v>
      </c>
      <c r="M2292">
        <f>Parameters!$B$4/53*(1+Parameters!$C$5*COS(2*PI()*(C2292-1)/53+Parameters!$C$6))</f>
        <v>4716981.1320754718</v>
      </c>
      <c r="N2292">
        <f t="shared" si="286"/>
        <v>0</v>
      </c>
      <c r="O2292" s="4">
        <v>202.124</v>
      </c>
      <c r="P2292">
        <f t="shared" si="287"/>
        <v>0.99652907882540864</v>
      </c>
    </row>
    <row r="2293" spans="1:16" x14ac:dyDescent="0.3">
      <c r="A2293">
        <v>16031</v>
      </c>
      <c r="B2293" s="1">
        <f t="shared" si="280"/>
        <v>59861</v>
      </c>
      <c r="C2293">
        <f t="shared" si="281"/>
        <v>47</v>
      </c>
      <c r="D2293" s="2">
        <f t="shared" si="282"/>
        <v>11</v>
      </c>
      <c r="E2293" s="4">
        <v>24.7</v>
      </c>
      <c r="F2293">
        <v>24.7</v>
      </c>
      <c r="G2293">
        <f t="shared" si="283"/>
        <v>19.606999999999999</v>
      </c>
      <c r="H2293">
        <f t="shared" si="284"/>
        <v>1</v>
      </c>
      <c r="I2293">
        <f>Parameters!$B$1*H2293^(1/Parameters!$B$2)</f>
        <v>2.0499999999999998</v>
      </c>
      <c r="J2293" s="4">
        <v>9.2590000000000003</v>
      </c>
      <c r="K2293" s="5">
        <v>190.322</v>
      </c>
      <c r="L2293">
        <f t="shared" si="285"/>
        <v>1</v>
      </c>
      <c r="M2293">
        <f>Parameters!$B$4/53*(1+Parameters!$C$5*COS(2*PI()*(C2293-1)/53+Parameters!$C$6))</f>
        <v>4716981.1320754718</v>
      </c>
      <c r="N2293">
        <f t="shared" si="286"/>
        <v>0</v>
      </c>
      <c r="O2293" s="4">
        <v>202.124</v>
      </c>
      <c r="P2293">
        <f t="shared" si="287"/>
        <v>0.99652907882540864</v>
      </c>
    </row>
    <row r="2294" spans="1:16" x14ac:dyDescent="0.3">
      <c r="A2294">
        <v>16038</v>
      </c>
      <c r="B2294" s="1">
        <f t="shared" si="280"/>
        <v>59868</v>
      </c>
      <c r="C2294">
        <f t="shared" si="281"/>
        <v>48</v>
      </c>
      <c r="D2294" s="2">
        <f t="shared" si="282"/>
        <v>11</v>
      </c>
      <c r="E2294" s="4">
        <v>24.7</v>
      </c>
      <c r="F2294">
        <v>24.7</v>
      </c>
      <c r="G2294">
        <f t="shared" si="283"/>
        <v>19.606999999999999</v>
      </c>
      <c r="H2294">
        <f t="shared" si="284"/>
        <v>1</v>
      </c>
      <c r="I2294">
        <f>Parameters!$B$1*H2294^(1/Parameters!$B$2)</f>
        <v>2.0499999999999998</v>
      </c>
      <c r="J2294" s="4">
        <v>9.2590000000000003</v>
      </c>
      <c r="K2294" s="5">
        <v>124.633</v>
      </c>
      <c r="L2294">
        <f t="shared" si="285"/>
        <v>1</v>
      </c>
      <c r="M2294">
        <f>Parameters!$B$4/53*(1+Parameters!$C$5*COS(2*PI()*(C2294-1)/53+Parameters!$C$6))</f>
        <v>4716981.1320754718</v>
      </c>
      <c r="N2294">
        <f t="shared" si="286"/>
        <v>0</v>
      </c>
      <c r="O2294" s="4">
        <v>202.124</v>
      </c>
      <c r="P2294">
        <f t="shared" si="287"/>
        <v>0.99652907882540864</v>
      </c>
    </row>
    <row r="2295" spans="1:16" x14ac:dyDescent="0.3">
      <c r="A2295">
        <v>16045</v>
      </c>
      <c r="B2295" s="1">
        <f t="shared" si="280"/>
        <v>59875</v>
      </c>
      <c r="C2295">
        <f t="shared" si="281"/>
        <v>49</v>
      </c>
      <c r="D2295" s="2">
        <f t="shared" si="282"/>
        <v>12</v>
      </c>
      <c r="E2295" s="4">
        <v>25.5</v>
      </c>
      <c r="F2295">
        <v>25.5</v>
      </c>
      <c r="G2295">
        <f t="shared" si="283"/>
        <v>20.407</v>
      </c>
      <c r="H2295">
        <f t="shared" si="284"/>
        <v>1</v>
      </c>
      <c r="I2295">
        <f>Parameters!$B$1*H2295^(1/Parameters!$B$2)</f>
        <v>2.0499999999999998</v>
      </c>
      <c r="J2295" s="4">
        <v>9.2590000000000003</v>
      </c>
      <c r="K2295" s="5">
        <v>56.71</v>
      </c>
      <c r="L2295">
        <f t="shared" si="285"/>
        <v>1</v>
      </c>
      <c r="M2295">
        <f>Parameters!$B$4/53*(1+Parameters!$C$5*COS(2*PI()*(C2295-1)/53+Parameters!$C$6))</f>
        <v>4716981.1320754718</v>
      </c>
      <c r="N2295">
        <f t="shared" si="286"/>
        <v>0</v>
      </c>
      <c r="O2295" s="4">
        <v>202.08500000000001</v>
      </c>
      <c r="P2295">
        <f t="shared" si="287"/>
        <v>0.99633679768079364</v>
      </c>
    </row>
    <row r="2296" spans="1:16" x14ac:dyDescent="0.3">
      <c r="A2296">
        <v>16052</v>
      </c>
      <c r="B2296" s="1">
        <f t="shared" si="280"/>
        <v>59882</v>
      </c>
      <c r="C2296">
        <f t="shared" si="281"/>
        <v>50</v>
      </c>
      <c r="D2296" s="2">
        <f t="shared" si="282"/>
        <v>12</v>
      </c>
      <c r="E2296" s="4">
        <v>25.5</v>
      </c>
      <c r="F2296">
        <v>25.5</v>
      </c>
      <c r="G2296">
        <f t="shared" si="283"/>
        <v>20.407</v>
      </c>
      <c r="H2296">
        <f t="shared" si="284"/>
        <v>1</v>
      </c>
      <c r="I2296">
        <f>Parameters!$B$1*H2296^(1/Parameters!$B$2)</f>
        <v>2.0499999999999998</v>
      </c>
      <c r="J2296" s="4">
        <v>9.2590000000000003</v>
      </c>
      <c r="K2296" s="5">
        <v>39.521999999999998</v>
      </c>
      <c r="L2296">
        <f t="shared" si="285"/>
        <v>1</v>
      </c>
      <c r="M2296">
        <f>Parameters!$B$4/53*(1+Parameters!$C$5*COS(2*PI()*(C2296-1)/53+Parameters!$C$6))</f>
        <v>4716981.1320754718</v>
      </c>
      <c r="N2296">
        <f t="shared" si="286"/>
        <v>0</v>
      </c>
      <c r="O2296" s="4">
        <v>202.08500000000001</v>
      </c>
      <c r="P2296">
        <f t="shared" si="287"/>
        <v>0.99633679768079364</v>
      </c>
    </row>
    <row r="2297" spans="1:16" x14ac:dyDescent="0.3">
      <c r="A2297">
        <v>16059</v>
      </c>
      <c r="B2297" s="1">
        <f t="shared" si="280"/>
        <v>59889</v>
      </c>
      <c r="C2297">
        <f t="shared" si="281"/>
        <v>51</v>
      </c>
      <c r="D2297" s="2">
        <f t="shared" si="282"/>
        <v>12</v>
      </c>
      <c r="E2297" s="4">
        <v>25.5</v>
      </c>
      <c r="F2297">
        <v>25.5</v>
      </c>
      <c r="G2297">
        <f t="shared" si="283"/>
        <v>20.407</v>
      </c>
      <c r="H2297">
        <f t="shared" si="284"/>
        <v>1</v>
      </c>
      <c r="I2297">
        <f>Parameters!$B$1*H2297^(1/Parameters!$B$2)</f>
        <v>2.0499999999999998</v>
      </c>
      <c r="J2297" s="4">
        <v>9.2590000000000003</v>
      </c>
      <c r="K2297" s="5">
        <v>34.567999999999998</v>
      </c>
      <c r="L2297">
        <f t="shared" si="285"/>
        <v>1</v>
      </c>
      <c r="M2297">
        <f>Parameters!$B$4/53*(1+Parameters!$C$5*COS(2*PI()*(C2297-1)/53+Parameters!$C$6))</f>
        <v>4716981.1320754718</v>
      </c>
      <c r="N2297">
        <f t="shared" si="286"/>
        <v>0</v>
      </c>
      <c r="O2297" s="4">
        <v>202.08500000000001</v>
      </c>
      <c r="P2297">
        <f t="shared" si="287"/>
        <v>0.99633679768079364</v>
      </c>
    </row>
    <row r="2298" spans="1:16" x14ac:dyDescent="0.3">
      <c r="A2298">
        <v>16066</v>
      </c>
      <c r="B2298" s="1">
        <f t="shared" si="280"/>
        <v>59896</v>
      </c>
      <c r="C2298">
        <f t="shared" si="281"/>
        <v>52</v>
      </c>
      <c r="D2298" s="2">
        <f t="shared" si="282"/>
        <v>12</v>
      </c>
      <c r="E2298" s="4">
        <v>25.5</v>
      </c>
      <c r="F2298">
        <v>25.5</v>
      </c>
      <c r="G2298">
        <f t="shared" si="283"/>
        <v>20.407</v>
      </c>
      <c r="H2298">
        <f t="shared" si="284"/>
        <v>1</v>
      </c>
      <c r="I2298">
        <f>Parameters!$B$1*H2298^(1/Parameters!$B$2)</f>
        <v>2.0499999999999998</v>
      </c>
      <c r="J2298" s="4">
        <v>9.2590000000000003</v>
      </c>
      <c r="K2298" s="5">
        <v>59.372</v>
      </c>
      <c r="L2298">
        <f t="shared" si="285"/>
        <v>1</v>
      </c>
      <c r="M2298">
        <f>Parameters!$B$4/53*(1+Parameters!$C$5*COS(2*PI()*(C2298-1)/53+Parameters!$C$6))</f>
        <v>4716981.1320754718</v>
      </c>
      <c r="N2298">
        <f t="shared" si="286"/>
        <v>0</v>
      </c>
      <c r="O2298" s="4">
        <v>202.08500000000001</v>
      </c>
      <c r="P2298">
        <f t="shared" si="287"/>
        <v>0.99633679768079364</v>
      </c>
    </row>
    <row r="2299" spans="1:16" x14ac:dyDescent="0.3">
      <c r="A2299">
        <v>16073</v>
      </c>
      <c r="B2299" s="1">
        <f t="shared" si="280"/>
        <v>59903</v>
      </c>
      <c r="C2299">
        <f t="shared" si="281"/>
        <v>1</v>
      </c>
      <c r="D2299" s="2">
        <f t="shared" si="282"/>
        <v>1</v>
      </c>
      <c r="E2299" s="4">
        <v>24.7</v>
      </c>
      <c r="F2299">
        <v>24.7</v>
      </c>
      <c r="G2299">
        <f t="shared" si="283"/>
        <v>19.606999999999999</v>
      </c>
      <c r="H2299">
        <f t="shared" si="284"/>
        <v>1</v>
      </c>
      <c r="I2299">
        <f>Parameters!$B$1*H2299^(1/Parameters!$B$2)</f>
        <v>2.0499999999999998</v>
      </c>
      <c r="J2299" s="4">
        <v>9.2590000000000003</v>
      </c>
      <c r="K2299" s="5">
        <v>51.59</v>
      </c>
      <c r="L2299">
        <f t="shared" si="285"/>
        <v>1</v>
      </c>
      <c r="M2299">
        <f>Parameters!$B$4/53*(1+Parameters!$C$5*COS(2*PI()*(C2299-1)/53+Parameters!$C$6))</f>
        <v>4716981.1320754718</v>
      </c>
      <c r="N2299">
        <f t="shared" si="286"/>
        <v>0</v>
      </c>
      <c r="O2299" s="4">
        <v>202.11699999999999</v>
      </c>
      <c r="P2299">
        <f t="shared" si="287"/>
        <v>0.99649456682509308</v>
      </c>
    </row>
    <row r="2300" spans="1:16" x14ac:dyDescent="0.3">
      <c r="A2300">
        <v>16080</v>
      </c>
      <c r="B2300" s="1">
        <f t="shared" si="280"/>
        <v>59910</v>
      </c>
      <c r="C2300">
        <f t="shared" si="281"/>
        <v>2</v>
      </c>
      <c r="D2300" s="2">
        <f t="shared" si="282"/>
        <v>1</v>
      </c>
      <c r="E2300" s="4">
        <v>24.7</v>
      </c>
      <c r="F2300">
        <v>24.7</v>
      </c>
      <c r="G2300">
        <f t="shared" si="283"/>
        <v>19.606999999999999</v>
      </c>
      <c r="H2300">
        <f t="shared" si="284"/>
        <v>1</v>
      </c>
      <c r="I2300">
        <f>Parameters!$B$1*H2300^(1/Parameters!$B$2)</f>
        <v>2.0499999999999998</v>
      </c>
      <c r="J2300" s="4">
        <v>9.2590000000000003</v>
      </c>
      <c r="K2300" s="5">
        <v>46.640999999999998</v>
      </c>
      <c r="L2300">
        <f t="shared" si="285"/>
        <v>1</v>
      </c>
      <c r="M2300">
        <f>Parameters!$B$4/53*(1+Parameters!$C$5*COS(2*PI()*(C2300-1)/53+Parameters!$C$6))</f>
        <v>4716981.1320754718</v>
      </c>
      <c r="N2300">
        <f t="shared" si="286"/>
        <v>0</v>
      </c>
      <c r="O2300" s="4">
        <v>202.11699999999999</v>
      </c>
      <c r="P2300">
        <f t="shared" si="287"/>
        <v>0.99649456682509308</v>
      </c>
    </row>
    <row r="2301" spans="1:16" x14ac:dyDescent="0.3">
      <c r="A2301">
        <v>16087</v>
      </c>
      <c r="B2301" s="1">
        <f t="shared" si="280"/>
        <v>59917</v>
      </c>
      <c r="C2301">
        <f t="shared" si="281"/>
        <v>3</v>
      </c>
      <c r="D2301" s="2">
        <f t="shared" si="282"/>
        <v>1</v>
      </c>
      <c r="E2301" s="4">
        <v>24.7</v>
      </c>
      <c r="F2301">
        <v>24.7</v>
      </c>
      <c r="G2301">
        <f t="shared" si="283"/>
        <v>19.606999999999999</v>
      </c>
      <c r="H2301">
        <f t="shared" si="284"/>
        <v>1</v>
      </c>
      <c r="I2301">
        <f>Parameters!$B$1*H2301^(1/Parameters!$B$2)</f>
        <v>2.0499999999999998</v>
      </c>
      <c r="J2301" s="4">
        <v>9.2590000000000003</v>
      </c>
      <c r="K2301" s="5">
        <v>45.334000000000003</v>
      </c>
      <c r="L2301">
        <f t="shared" si="285"/>
        <v>1</v>
      </c>
      <c r="M2301">
        <f>Parameters!$B$4/53*(1+Parameters!$C$5*COS(2*PI()*(C2301-1)/53+Parameters!$C$6))</f>
        <v>4716981.1320754718</v>
      </c>
      <c r="N2301">
        <f t="shared" si="286"/>
        <v>0</v>
      </c>
      <c r="O2301" s="4">
        <v>202.11699999999999</v>
      </c>
      <c r="P2301">
        <f t="shared" si="287"/>
        <v>0.99649456682509308</v>
      </c>
    </row>
    <row r="2302" spans="1:16" x14ac:dyDescent="0.3">
      <c r="A2302">
        <v>16094</v>
      </c>
      <c r="B2302" s="1">
        <f t="shared" si="280"/>
        <v>59924</v>
      </c>
      <c r="C2302">
        <f t="shared" si="281"/>
        <v>4</v>
      </c>
      <c r="D2302" s="2">
        <f t="shared" si="282"/>
        <v>1</v>
      </c>
      <c r="E2302" s="4">
        <v>24.7</v>
      </c>
      <c r="F2302">
        <v>24.7</v>
      </c>
      <c r="G2302">
        <f t="shared" si="283"/>
        <v>19.606999999999999</v>
      </c>
      <c r="H2302">
        <f t="shared" si="284"/>
        <v>1</v>
      </c>
      <c r="I2302">
        <f>Parameters!$B$1*H2302^(1/Parameters!$B$2)</f>
        <v>2.0499999999999998</v>
      </c>
      <c r="J2302" s="4">
        <v>9.2590000000000003</v>
      </c>
      <c r="K2302" s="5">
        <v>48.722000000000001</v>
      </c>
      <c r="L2302">
        <f t="shared" si="285"/>
        <v>1</v>
      </c>
      <c r="M2302">
        <f>Parameters!$B$4/53*(1+Parameters!$C$5*COS(2*PI()*(C2302-1)/53+Parameters!$C$6))</f>
        <v>4716981.1320754718</v>
      </c>
      <c r="N2302">
        <f t="shared" si="286"/>
        <v>0</v>
      </c>
      <c r="O2302" s="4">
        <v>202.11699999999999</v>
      </c>
      <c r="P2302">
        <f t="shared" si="287"/>
        <v>0.99649456682509308</v>
      </c>
    </row>
    <row r="2303" spans="1:16" x14ac:dyDescent="0.3">
      <c r="A2303">
        <v>16101</v>
      </c>
      <c r="B2303" s="1">
        <f t="shared" si="280"/>
        <v>59931</v>
      </c>
      <c r="C2303">
        <f t="shared" si="281"/>
        <v>5</v>
      </c>
      <c r="D2303" s="2">
        <f t="shared" si="282"/>
        <v>1</v>
      </c>
      <c r="E2303" s="4">
        <v>24.7</v>
      </c>
      <c r="F2303">
        <v>24.7</v>
      </c>
      <c r="G2303">
        <f t="shared" si="283"/>
        <v>19.606999999999999</v>
      </c>
      <c r="H2303">
        <f t="shared" si="284"/>
        <v>1</v>
      </c>
      <c r="I2303">
        <f>Parameters!$B$1*H2303^(1/Parameters!$B$2)</f>
        <v>2.0499999999999998</v>
      </c>
      <c r="J2303" s="4">
        <v>9.2590000000000003</v>
      </c>
      <c r="K2303" s="5">
        <v>48.191000000000003</v>
      </c>
      <c r="L2303">
        <f t="shared" si="285"/>
        <v>1</v>
      </c>
      <c r="M2303">
        <f>Parameters!$B$4/53*(1+Parameters!$C$5*COS(2*PI()*(C2303-1)/53+Parameters!$C$6))</f>
        <v>4716981.1320754718</v>
      </c>
      <c r="N2303">
        <f t="shared" si="286"/>
        <v>0</v>
      </c>
      <c r="O2303" s="4">
        <v>202.11699999999999</v>
      </c>
      <c r="P2303">
        <f t="shared" si="287"/>
        <v>0.99649456682509308</v>
      </c>
    </row>
    <row r="2304" spans="1:16" x14ac:dyDescent="0.3">
      <c r="A2304">
        <v>16108</v>
      </c>
      <c r="B2304" s="1">
        <f t="shared" si="280"/>
        <v>59938</v>
      </c>
      <c r="C2304">
        <f t="shared" si="281"/>
        <v>6</v>
      </c>
      <c r="D2304" s="2">
        <f t="shared" si="282"/>
        <v>2</v>
      </c>
      <c r="E2304" s="4">
        <v>24.4</v>
      </c>
      <c r="F2304">
        <v>24.4</v>
      </c>
      <c r="G2304">
        <f t="shared" si="283"/>
        <v>19.306999999999999</v>
      </c>
      <c r="H2304">
        <f t="shared" si="284"/>
        <v>1</v>
      </c>
      <c r="I2304">
        <f>Parameters!$B$1*H2304^(1/Parameters!$B$2)</f>
        <v>2.0499999999999998</v>
      </c>
      <c r="J2304" s="4">
        <v>9.2590000000000003</v>
      </c>
      <c r="K2304" s="5">
        <v>28.344999999999999</v>
      </c>
      <c r="L2304">
        <f t="shared" si="285"/>
        <v>1</v>
      </c>
      <c r="M2304">
        <f>Parameters!$B$4/53*(1+Parameters!$C$5*COS(2*PI()*(C2304-1)/53+Parameters!$C$6))</f>
        <v>4716981.1320754718</v>
      </c>
      <c r="N2304">
        <f t="shared" si="286"/>
        <v>0</v>
      </c>
      <c r="O2304" s="4">
        <v>202.126</v>
      </c>
      <c r="P2304">
        <f t="shared" si="287"/>
        <v>0.9965389393969275</v>
      </c>
    </row>
    <row r="2305" spans="1:16" x14ac:dyDescent="0.3">
      <c r="A2305">
        <v>16115</v>
      </c>
      <c r="B2305" s="1">
        <f t="shared" si="280"/>
        <v>59945</v>
      </c>
      <c r="C2305">
        <f t="shared" si="281"/>
        <v>7</v>
      </c>
      <c r="D2305" s="2">
        <f t="shared" si="282"/>
        <v>2</v>
      </c>
      <c r="E2305" s="4">
        <v>24.4</v>
      </c>
      <c r="F2305">
        <v>24.4</v>
      </c>
      <c r="G2305">
        <f t="shared" si="283"/>
        <v>19.306999999999999</v>
      </c>
      <c r="H2305">
        <f t="shared" si="284"/>
        <v>1</v>
      </c>
      <c r="I2305">
        <f>Parameters!$B$1*H2305^(1/Parameters!$B$2)</f>
        <v>2.0499999999999998</v>
      </c>
      <c r="J2305" s="4">
        <v>9.2590000000000003</v>
      </c>
      <c r="K2305" s="5">
        <v>38.332000000000001</v>
      </c>
      <c r="L2305">
        <f t="shared" si="285"/>
        <v>1</v>
      </c>
      <c r="M2305">
        <f>Parameters!$B$4/53*(1+Parameters!$C$5*COS(2*PI()*(C2305-1)/53+Parameters!$C$6))</f>
        <v>4716981.1320754718</v>
      </c>
      <c r="N2305">
        <f t="shared" si="286"/>
        <v>0</v>
      </c>
      <c r="O2305" s="4">
        <v>202.126</v>
      </c>
      <c r="P2305">
        <f t="shared" si="287"/>
        <v>0.9965389393969275</v>
      </c>
    </row>
    <row r="2306" spans="1:16" x14ac:dyDescent="0.3">
      <c r="A2306">
        <v>16122</v>
      </c>
      <c r="B2306" s="1">
        <f t="shared" si="280"/>
        <v>59952</v>
      </c>
      <c r="C2306">
        <f t="shared" si="281"/>
        <v>8</v>
      </c>
      <c r="D2306" s="2">
        <f t="shared" si="282"/>
        <v>2</v>
      </c>
      <c r="E2306" s="4">
        <v>24.4</v>
      </c>
      <c r="F2306">
        <v>24.4</v>
      </c>
      <c r="G2306">
        <f t="shared" si="283"/>
        <v>19.306999999999999</v>
      </c>
      <c r="H2306">
        <f t="shared" si="284"/>
        <v>1</v>
      </c>
      <c r="I2306">
        <f>Parameters!$B$1*H2306^(1/Parameters!$B$2)</f>
        <v>2.0499999999999998</v>
      </c>
      <c r="J2306" s="4">
        <v>9.2590000000000003</v>
      </c>
      <c r="K2306" s="5">
        <v>39.539000000000001</v>
      </c>
      <c r="L2306">
        <f t="shared" si="285"/>
        <v>1</v>
      </c>
      <c r="M2306">
        <f>Parameters!$B$4/53*(1+Parameters!$C$5*COS(2*PI()*(C2306-1)/53+Parameters!$C$6))</f>
        <v>4716981.1320754718</v>
      </c>
      <c r="N2306">
        <f t="shared" si="286"/>
        <v>0</v>
      </c>
      <c r="O2306" s="4">
        <v>202.126</v>
      </c>
      <c r="P2306">
        <f t="shared" si="287"/>
        <v>0.9965389393969275</v>
      </c>
    </row>
    <row r="2307" spans="1:16" x14ac:dyDescent="0.3">
      <c r="A2307">
        <v>16129</v>
      </c>
      <c r="B2307" s="1">
        <f t="shared" si="280"/>
        <v>59959</v>
      </c>
      <c r="C2307">
        <f t="shared" si="281"/>
        <v>9</v>
      </c>
      <c r="D2307" s="2">
        <f t="shared" si="282"/>
        <v>2</v>
      </c>
      <c r="E2307" s="4">
        <v>24.4</v>
      </c>
      <c r="F2307">
        <v>24.4</v>
      </c>
      <c r="G2307">
        <f t="shared" si="283"/>
        <v>19.306999999999999</v>
      </c>
      <c r="H2307">
        <f t="shared" si="284"/>
        <v>1</v>
      </c>
      <c r="I2307">
        <f>Parameters!$B$1*H2307^(1/Parameters!$B$2)</f>
        <v>2.0499999999999998</v>
      </c>
      <c r="J2307" s="4">
        <v>9.2590000000000003</v>
      </c>
      <c r="K2307" s="5">
        <v>45.872999999999998</v>
      </c>
      <c r="L2307">
        <f t="shared" si="285"/>
        <v>1</v>
      </c>
      <c r="M2307">
        <f>Parameters!$B$4/53*(1+Parameters!$C$5*COS(2*PI()*(C2307-1)/53+Parameters!$C$6))</f>
        <v>4716981.1320754718</v>
      </c>
      <c r="N2307">
        <f t="shared" si="286"/>
        <v>0</v>
      </c>
      <c r="O2307" s="4">
        <v>202.126</v>
      </c>
      <c r="P2307">
        <f t="shared" si="287"/>
        <v>0.9965389393969275</v>
      </c>
    </row>
    <row r="2308" spans="1:16" x14ac:dyDescent="0.3">
      <c r="A2308">
        <v>16136</v>
      </c>
      <c r="B2308" s="1">
        <f t="shared" ref="B2308:B2371" si="288">A2308+43830</f>
        <v>59966</v>
      </c>
      <c r="C2308">
        <f t="shared" ref="C2308:C2371" si="289">WEEKNUM(B2308)</f>
        <v>10</v>
      </c>
      <c r="D2308" s="2">
        <f t="shared" ref="D2308:D2371" si="290">MONTH(B2308)</f>
        <v>3</v>
      </c>
      <c r="E2308" s="4">
        <v>24.1</v>
      </c>
      <c r="F2308">
        <v>24.1</v>
      </c>
      <c r="G2308">
        <f t="shared" ref="G2308:G2371" si="291">F2308-5.093</f>
        <v>19.007000000000001</v>
      </c>
      <c r="H2308">
        <f t="shared" ref="H2308:H2371" si="292">MIN(1,F2308/E2308)</f>
        <v>1</v>
      </c>
      <c r="I2308">
        <f>Parameters!$B$1*H2308^(1/Parameters!$B$2)</f>
        <v>2.0499999999999998</v>
      </c>
      <c r="J2308" s="4">
        <v>9.2590000000000003</v>
      </c>
      <c r="K2308" s="5">
        <v>27.155000000000001</v>
      </c>
      <c r="L2308">
        <f t="shared" ref="L2308:L2371" si="293">MIN(1,K2308/J2308)</f>
        <v>1</v>
      </c>
      <c r="M2308">
        <f>Parameters!$B$4/53*(1+Parameters!$C$5*COS(2*PI()*(C2308-1)/53+Parameters!$C$6))</f>
        <v>4716981.1320754718</v>
      </c>
      <c r="N2308">
        <f t="shared" ref="N2308:N2371" si="294">2*M2308/(J2308*86400*7)*(1-L2308)</f>
        <v>0</v>
      </c>
      <c r="O2308" s="4">
        <v>202.13</v>
      </c>
      <c r="P2308">
        <f t="shared" ref="P2308:P2371" si="295">O2308/202.828</f>
        <v>0.99655866053996489</v>
      </c>
    </row>
    <row r="2309" spans="1:16" x14ac:dyDescent="0.3">
      <c r="A2309">
        <v>16143</v>
      </c>
      <c r="B2309" s="1">
        <f t="shared" si="288"/>
        <v>59973</v>
      </c>
      <c r="C2309">
        <f t="shared" si="289"/>
        <v>11</v>
      </c>
      <c r="D2309" s="2">
        <f t="shared" si="290"/>
        <v>3</v>
      </c>
      <c r="E2309" s="4">
        <v>24.1</v>
      </c>
      <c r="F2309">
        <v>24.1</v>
      </c>
      <c r="G2309">
        <f t="shared" si="291"/>
        <v>19.007000000000001</v>
      </c>
      <c r="H2309">
        <f t="shared" si="292"/>
        <v>1</v>
      </c>
      <c r="I2309">
        <f>Parameters!$B$1*H2309^(1/Parameters!$B$2)</f>
        <v>2.0499999999999998</v>
      </c>
      <c r="J2309" s="4">
        <v>9.2590000000000003</v>
      </c>
      <c r="K2309" s="5">
        <v>190.31800000000001</v>
      </c>
      <c r="L2309">
        <f t="shared" si="293"/>
        <v>1</v>
      </c>
      <c r="M2309">
        <f>Parameters!$B$4/53*(1+Parameters!$C$5*COS(2*PI()*(C2309-1)/53+Parameters!$C$6))</f>
        <v>4716981.1320754718</v>
      </c>
      <c r="N2309">
        <f t="shared" si="294"/>
        <v>0</v>
      </c>
      <c r="O2309" s="4">
        <v>202.13</v>
      </c>
      <c r="P2309">
        <f t="shared" si="295"/>
        <v>0.99655866053996489</v>
      </c>
    </row>
    <row r="2310" spans="1:16" x14ac:dyDescent="0.3">
      <c r="A2310">
        <v>16150</v>
      </c>
      <c r="B2310" s="1">
        <f t="shared" si="288"/>
        <v>59980</v>
      </c>
      <c r="C2310">
        <f t="shared" si="289"/>
        <v>12</v>
      </c>
      <c r="D2310" s="2">
        <f t="shared" si="290"/>
        <v>3</v>
      </c>
      <c r="E2310" s="4">
        <v>24.1</v>
      </c>
      <c r="F2310">
        <v>24.1</v>
      </c>
      <c r="G2310">
        <f t="shared" si="291"/>
        <v>19.007000000000001</v>
      </c>
      <c r="H2310">
        <f t="shared" si="292"/>
        <v>1</v>
      </c>
      <c r="I2310">
        <f>Parameters!$B$1*H2310^(1/Parameters!$B$2)</f>
        <v>2.0499999999999998</v>
      </c>
      <c r="J2310" s="4">
        <v>9.2590000000000003</v>
      </c>
      <c r="K2310" s="5">
        <v>248.11600000000001</v>
      </c>
      <c r="L2310">
        <f t="shared" si="293"/>
        <v>1</v>
      </c>
      <c r="M2310">
        <f>Parameters!$B$4/53*(1+Parameters!$C$5*COS(2*PI()*(C2310-1)/53+Parameters!$C$6))</f>
        <v>4716981.1320754718</v>
      </c>
      <c r="N2310">
        <f t="shared" si="294"/>
        <v>0</v>
      </c>
      <c r="O2310" s="4">
        <v>202.13</v>
      </c>
      <c r="P2310">
        <f t="shared" si="295"/>
        <v>0.99655866053996489</v>
      </c>
    </row>
    <row r="2311" spans="1:16" x14ac:dyDescent="0.3">
      <c r="A2311">
        <v>16157</v>
      </c>
      <c r="B2311" s="1">
        <f t="shared" si="288"/>
        <v>59987</v>
      </c>
      <c r="C2311">
        <f t="shared" si="289"/>
        <v>13</v>
      </c>
      <c r="D2311" s="2">
        <f t="shared" si="290"/>
        <v>3</v>
      </c>
      <c r="E2311" s="4">
        <v>24.1</v>
      </c>
      <c r="F2311">
        <v>24.1</v>
      </c>
      <c r="G2311">
        <f t="shared" si="291"/>
        <v>19.007000000000001</v>
      </c>
      <c r="H2311">
        <f t="shared" si="292"/>
        <v>1</v>
      </c>
      <c r="I2311">
        <f>Parameters!$B$1*H2311^(1/Parameters!$B$2)</f>
        <v>2.0499999999999998</v>
      </c>
      <c r="J2311" s="4">
        <v>9.2590000000000003</v>
      </c>
      <c r="K2311" s="5">
        <v>118.657</v>
      </c>
      <c r="L2311">
        <f t="shared" si="293"/>
        <v>1</v>
      </c>
      <c r="M2311">
        <f>Parameters!$B$4/53*(1+Parameters!$C$5*COS(2*PI()*(C2311-1)/53+Parameters!$C$6))</f>
        <v>4716981.1320754718</v>
      </c>
      <c r="N2311">
        <f t="shared" si="294"/>
        <v>0</v>
      </c>
      <c r="O2311" s="4">
        <v>202.13</v>
      </c>
      <c r="P2311">
        <f t="shared" si="295"/>
        <v>0.99655866053996489</v>
      </c>
    </row>
    <row r="2312" spans="1:16" x14ac:dyDescent="0.3">
      <c r="A2312">
        <v>16164</v>
      </c>
      <c r="B2312" s="1">
        <f t="shared" si="288"/>
        <v>59994</v>
      </c>
      <c r="C2312">
        <f t="shared" si="289"/>
        <v>14</v>
      </c>
      <c r="D2312" s="2">
        <f t="shared" si="290"/>
        <v>4</v>
      </c>
      <c r="E2312" s="4">
        <v>24.1</v>
      </c>
      <c r="F2312">
        <v>24.1</v>
      </c>
      <c r="G2312">
        <f t="shared" si="291"/>
        <v>19.007000000000001</v>
      </c>
      <c r="H2312">
        <f t="shared" si="292"/>
        <v>1</v>
      </c>
      <c r="I2312">
        <f>Parameters!$B$1*H2312^(1/Parameters!$B$2)</f>
        <v>2.0499999999999998</v>
      </c>
      <c r="J2312" s="4">
        <v>9.2590000000000003</v>
      </c>
      <c r="K2312" s="5">
        <v>60.414999999999999</v>
      </c>
      <c r="L2312">
        <f t="shared" si="293"/>
        <v>1</v>
      </c>
      <c r="M2312">
        <f>Parameters!$B$4/53*(1+Parameters!$C$5*COS(2*PI()*(C2312-1)/53+Parameters!$C$6))</f>
        <v>4716981.1320754718</v>
      </c>
      <c r="N2312">
        <f t="shared" si="294"/>
        <v>0</v>
      </c>
      <c r="O2312" s="4">
        <v>202.12700000000001</v>
      </c>
      <c r="P2312">
        <f t="shared" si="295"/>
        <v>0.99654386968268682</v>
      </c>
    </row>
    <row r="2313" spans="1:16" x14ac:dyDescent="0.3">
      <c r="A2313">
        <v>16171</v>
      </c>
      <c r="B2313" s="1">
        <f t="shared" si="288"/>
        <v>60001</v>
      </c>
      <c r="C2313">
        <f t="shared" si="289"/>
        <v>15</v>
      </c>
      <c r="D2313" s="2">
        <f t="shared" si="290"/>
        <v>4</v>
      </c>
      <c r="E2313" s="4">
        <v>24.1</v>
      </c>
      <c r="F2313">
        <v>24.1</v>
      </c>
      <c r="G2313">
        <f t="shared" si="291"/>
        <v>19.007000000000001</v>
      </c>
      <c r="H2313">
        <f t="shared" si="292"/>
        <v>1</v>
      </c>
      <c r="I2313">
        <f>Parameters!$B$1*H2313^(1/Parameters!$B$2)</f>
        <v>2.0499999999999998</v>
      </c>
      <c r="J2313" s="4">
        <v>9.2590000000000003</v>
      </c>
      <c r="K2313" s="5">
        <v>42.301000000000002</v>
      </c>
      <c r="L2313">
        <f t="shared" si="293"/>
        <v>1</v>
      </c>
      <c r="M2313">
        <f>Parameters!$B$4/53*(1+Parameters!$C$5*COS(2*PI()*(C2313-1)/53+Parameters!$C$6))</f>
        <v>4716981.1320754718</v>
      </c>
      <c r="N2313">
        <f t="shared" si="294"/>
        <v>0</v>
      </c>
      <c r="O2313" s="4">
        <v>202.12700000000001</v>
      </c>
      <c r="P2313">
        <f t="shared" si="295"/>
        <v>0.99654386968268682</v>
      </c>
    </row>
    <row r="2314" spans="1:16" x14ac:dyDescent="0.3">
      <c r="A2314">
        <v>16178</v>
      </c>
      <c r="B2314" s="1">
        <f t="shared" si="288"/>
        <v>60008</v>
      </c>
      <c r="C2314">
        <f t="shared" si="289"/>
        <v>16</v>
      </c>
      <c r="D2314" s="2">
        <f t="shared" si="290"/>
        <v>4</v>
      </c>
      <c r="E2314" s="4">
        <v>24.1</v>
      </c>
      <c r="F2314">
        <v>24.1</v>
      </c>
      <c r="G2314">
        <f t="shared" si="291"/>
        <v>19.007000000000001</v>
      </c>
      <c r="H2314">
        <f t="shared" si="292"/>
        <v>1</v>
      </c>
      <c r="I2314">
        <f>Parameters!$B$1*H2314^(1/Parameters!$B$2)</f>
        <v>2.0499999999999998</v>
      </c>
      <c r="J2314" s="4">
        <v>9.2590000000000003</v>
      </c>
      <c r="K2314" s="5">
        <v>111.25700000000001</v>
      </c>
      <c r="L2314">
        <f t="shared" si="293"/>
        <v>1</v>
      </c>
      <c r="M2314">
        <f>Parameters!$B$4/53*(1+Parameters!$C$5*COS(2*PI()*(C2314-1)/53+Parameters!$C$6))</f>
        <v>4716981.1320754718</v>
      </c>
      <c r="N2314">
        <f t="shared" si="294"/>
        <v>0</v>
      </c>
      <c r="O2314" s="4">
        <v>202.12700000000001</v>
      </c>
      <c r="P2314">
        <f t="shared" si="295"/>
        <v>0.99654386968268682</v>
      </c>
    </row>
    <row r="2315" spans="1:16" x14ac:dyDescent="0.3">
      <c r="A2315">
        <v>16185</v>
      </c>
      <c r="B2315" s="1">
        <f t="shared" si="288"/>
        <v>60015</v>
      </c>
      <c r="C2315">
        <f t="shared" si="289"/>
        <v>17</v>
      </c>
      <c r="D2315" s="2">
        <f t="shared" si="290"/>
        <v>4</v>
      </c>
      <c r="E2315" s="4">
        <v>24.1</v>
      </c>
      <c r="F2315">
        <v>24.1</v>
      </c>
      <c r="G2315">
        <f t="shared" si="291"/>
        <v>19.007000000000001</v>
      </c>
      <c r="H2315">
        <f t="shared" si="292"/>
        <v>1</v>
      </c>
      <c r="I2315">
        <f>Parameters!$B$1*H2315^(1/Parameters!$B$2)</f>
        <v>2.0499999999999998</v>
      </c>
      <c r="J2315" s="4">
        <v>9.2590000000000003</v>
      </c>
      <c r="K2315" s="5">
        <v>90.146000000000001</v>
      </c>
      <c r="L2315">
        <f t="shared" si="293"/>
        <v>1</v>
      </c>
      <c r="M2315">
        <f>Parameters!$B$4/53*(1+Parameters!$C$5*COS(2*PI()*(C2315-1)/53+Parameters!$C$6))</f>
        <v>4716981.1320754718</v>
      </c>
      <c r="N2315">
        <f t="shared" si="294"/>
        <v>0</v>
      </c>
      <c r="O2315" s="4">
        <v>202.12700000000001</v>
      </c>
      <c r="P2315">
        <f t="shared" si="295"/>
        <v>0.99654386968268682</v>
      </c>
    </row>
    <row r="2316" spans="1:16" x14ac:dyDescent="0.3">
      <c r="A2316">
        <v>16192</v>
      </c>
      <c r="B2316" s="1">
        <f t="shared" si="288"/>
        <v>60022</v>
      </c>
      <c r="C2316">
        <f t="shared" si="289"/>
        <v>18</v>
      </c>
      <c r="D2316" s="2">
        <f t="shared" si="290"/>
        <v>4</v>
      </c>
      <c r="E2316" s="4">
        <v>24.1</v>
      </c>
      <c r="F2316">
        <v>25.1</v>
      </c>
      <c r="G2316">
        <f t="shared" si="291"/>
        <v>20.007000000000001</v>
      </c>
      <c r="H2316">
        <f t="shared" si="292"/>
        <v>1</v>
      </c>
      <c r="I2316">
        <f>Parameters!$B$1*H2316^(1/Parameters!$B$2)</f>
        <v>2.0499999999999998</v>
      </c>
      <c r="J2316" s="4">
        <v>9.2590000000000003</v>
      </c>
      <c r="K2316" s="5">
        <v>53.411000000000001</v>
      </c>
      <c r="L2316">
        <f t="shared" si="293"/>
        <v>1</v>
      </c>
      <c r="M2316">
        <f>Parameters!$B$4/53*(1+Parameters!$C$5*COS(2*PI()*(C2316-1)/53+Parameters!$C$6))</f>
        <v>4716981.1320754718</v>
      </c>
      <c r="N2316">
        <f t="shared" si="294"/>
        <v>0</v>
      </c>
      <c r="O2316" s="4">
        <v>202.08600000000001</v>
      </c>
      <c r="P2316">
        <f t="shared" si="295"/>
        <v>0.99634172796655296</v>
      </c>
    </row>
    <row r="2317" spans="1:16" x14ac:dyDescent="0.3">
      <c r="A2317">
        <v>16199</v>
      </c>
      <c r="B2317" s="1">
        <f t="shared" si="288"/>
        <v>60029</v>
      </c>
      <c r="C2317">
        <f t="shared" si="289"/>
        <v>19</v>
      </c>
      <c r="D2317" s="2">
        <f t="shared" si="290"/>
        <v>5</v>
      </c>
      <c r="E2317" s="4">
        <v>25.1</v>
      </c>
      <c r="F2317">
        <v>25.1</v>
      </c>
      <c r="G2317">
        <f t="shared" si="291"/>
        <v>20.007000000000001</v>
      </c>
      <c r="H2317">
        <f t="shared" si="292"/>
        <v>1</v>
      </c>
      <c r="I2317">
        <f>Parameters!$B$1*H2317^(1/Parameters!$B$2)</f>
        <v>2.0499999999999998</v>
      </c>
      <c r="J2317" s="4">
        <v>9.2590000000000003</v>
      </c>
      <c r="K2317" s="5">
        <v>48.866</v>
      </c>
      <c r="L2317">
        <f t="shared" si="293"/>
        <v>1</v>
      </c>
      <c r="M2317">
        <f>Parameters!$B$4/53*(1+Parameters!$C$5*COS(2*PI()*(C2317-1)/53+Parameters!$C$6))</f>
        <v>4716981.1320754718</v>
      </c>
      <c r="N2317">
        <f t="shared" si="294"/>
        <v>0</v>
      </c>
      <c r="O2317" s="4">
        <v>202.08600000000001</v>
      </c>
      <c r="P2317">
        <f t="shared" si="295"/>
        <v>0.99634172796655296</v>
      </c>
    </row>
    <row r="2318" spans="1:16" x14ac:dyDescent="0.3">
      <c r="A2318">
        <v>16206</v>
      </c>
      <c r="B2318" s="1">
        <f t="shared" si="288"/>
        <v>60036</v>
      </c>
      <c r="C2318">
        <f t="shared" si="289"/>
        <v>20</v>
      </c>
      <c r="D2318" s="2">
        <f t="shared" si="290"/>
        <v>5</v>
      </c>
      <c r="E2318" s="4">
        <v>25.1</v>
      </c>
      <c r="F2318">
        <v>25.1</v>
      </c>
      <c r="G2318">
        <f t="shared" si="291"/>
        <v>20.007000000000001</v>
      </c>
      <c r="H2318">
        <f t="shared" si="292"/>
        <v>1</v>
      </c>
      <c r="I2318">
        <f>Parameters!$B$1*H2318^(1/Parameters!$B$2)</f>
        <v>2.0499999999999998</v>
      </c>
      <c r="J2318" s="4">
        <v>9.2590000000000003</v>
      </c>
      <c r="K2318" s="5">
        <v>29.760999999999999</v>
      </c>
      <c r="L2318">
        <f t="shared" si="293"/>
        <v>1</v>
      </c>
      <c r="M2318">
        <f>Parameters!$B$4/53*(1+Parameters!$C$5*COS(2*PI()*(C2318-1)/53+Parameters!$C$6))</f>
        <v>4716981.1320754718</v>
      </c>
      <c r="N2318">
        <f t="shared" si="294"/>
        <v>0</v>
      </c>
      <c r="O2318" s="4">
        <v>202.08600000000001</v>
      </c>
      <c r="P2318">
        <f t="shared" si="295"/>
        <v>0.99634172796655296</v>
      </c>
    </row>
    <row r="2319" spans="1:16" x14ac:dyDescent="0.3">
      <c r="A2319">
        <v>16213</v>
      </c>
      <c r="B2319" s="1">
        <f t="shared" si="288"/>
        <v>60043</v>
      </c>
      <c r="C2319">
        <f t="shared" si="289"/>
        <v>21</v>
      </c>
      <c r="D2319" s="2">
        <f t="shared" si="290"/>
        <v>5</v>
      </c>
      <c r="E2319" s="4">
        <v>25.1</v>
      </c>
      <c r="F2319">
        <v>25.1</v>
      </c>
      <c r="G2319">
        <f t="shared" si="291"/>
        <v>20.007000000000001</v>
      </c>
      <c r="H2319">
        <f t="shared" si="292"/>
        <v>1</v>
      </c>
      <c r="I2319">
        <f>Parameters!$B$1*H2319^(1/Parameters!$B$2)</f>
        <v>2.0499999999999998</v>
      </c>
      <c r="J2319" s="4">
        <v>9.2590000000000003</v>
      </c>
      <c r="K2319" s="5">
        <v>38.253999999999998</v>
      </c>
      <c r="L2319">
        <f t="shared" si="293"/>
        <v>1</v>
      </c>
      <c r="M2319">
        <f>Parameters!$B$4/53*(1+Parameters!$C$5*COS(2*PI()*(C2319-1)/53+Parameters!$C$6))</f>
        <v>4716981.1320754718</v>
      </c>
      <c r="N2319">
        <f t="shared" si="294"/>
        <v>0</v>
      </c>
      <c r="O2319" s="4">
        <v>202.08600000000001</v>
      </c>
      <c r="P2319">
        <f t="shared" si="295"/>
        <v>0.99634172796655296</v>
      </c>
    </row>
    <row r="2320" spans="1:16" x14ac:dyDescent="0.3">
      <c r="A2320">
        <v>16220</v>
      </c>
      <c r="B2320" s="1">
        <f t="shared" si="288"/>
        <v>60050</v>
      </c>
      <c r="C2320">
        <f t="shared" si="289"/>
        <v>22</v>
      </c>
      <c r="D2320" s="2">
        <f t="shared" si="290"/>
        <v>5</v>
      </c>
      <c r="E2320" s="4">
        <v>25.1</v>
      </c>
      <c r="F2320">
        <v>25.1</v>
      </c>
      <c r="G2320">
        <f t="shared" si="291"/>
        <v>20.007000000000001</v>
      </c>
      <c r="H2320">
        <f t="shared" si="292"/>
        <v>1</v>
      </c>
      <c r="I2320">
        <f>Parameters!$B$1*H2320^(1/Parameters!$B$2)</f>
        <v>2.0499999999999998</v>
      </c>
      <c r="J2320" s="4">
        <v>9.2590000000000003</v>
      </c>
      <c r="K2320" s="5">
        <v>65.501000000000005</v>
      </c>
      <c r="L2320">
        <f t="shared" si="293"/>
        <v>1</v>
      </c>
      <c r="M2320">
        <f>Parameters!$B$4/53*(1+Parameters!$C$5*COS(2*PI()*(C2320-1)/53+Parameters!$C$6))</f>
        <v>4716981.1320754718</v>
      </c>
      <c r="N2320">
        <f t="shared" si="294"/>
        <v>0</v>
      </c>
      <c r="O2320" s="4">
        <v>202.08600000000001</v>
      </c>
      <c r="P2320">
        <f t="shared" si="295"/>
        <v>0.99634172796655296</v>
      </c>
    </row>
    <row r="2321" spans="1:16" x14ac:dyDescent="0.3">
      <c r="A2321">
        <v>16227</v>
      </c>
      <c r="B2321" s="1">
        <f t="shared" si="288"/>
        <v>60057</v>
      </c>
      <c r="C2321">
        <f t="shared" si="289"/>
        <v>23</v>
      </c>
      <c r="D2321" s="2">
        <f t="shared" si="290"/>
        <v>6</v>
      </c>
      <c r="E2321" s="4">
        <v>25.3</v>
      </c>
      <c r="F2321">
        <v>25.3</v>
      </c>
      <c r="G2321">
        <f t="shared" si="291"/>
        <v>20.207000000000001</v>
      </c>
      <c r="H2321">
        <f t="shared" si="292"/>
        <v>1</v>
      </c>
      <c r="I2321">
        <f>Parameters!$B$1*H2321^(1/Parameters!$B$2)</f>
        <v>2.0499999999999998</v>
      </c>
      <c r="J2321" s="4">
        <v>9.2590000000000003</v>
      </c>
      <c r="K2321" s="5">
        <v>49.713000000000001</v>
      </c>
      <c r="L2321">
        <f t="shared" si="293"/>
        <v>1</v>
      </c>
      <c r="M2321">
        <f>Parameters!$B$4/53*(1+Parameters!$C$5*COS(2*PI()*(C2321-1)/53+Parameters!$C$6))</f>
        <v>4716981.1320754718</v>
      </c>
      <c r="N2321">
        <f t="shared" si="294"/>
        <v>0</v>
      </c>
      <c r="O2321" s="4">
        <v>202.07</v>
      </c>
      <c r="P2321">
        <f t="shared" si="295"/>
        <v>0.99626284339440307</v>
      </c>
    </row>
    <row r="2322" spans="1:16" x14ac:dyDescent="0.3">
      <c r="A2322">
        <v>16234</v>
      </c>
      <c r="B2322" s="1">
        <f t="shared" si="288"/>
        <v>60064</v>
      </c>
      <c r="C2322">
        <f t="shared" si="289"/>
        <v>24</v>
      </c>
      <c r="D2322" s="2">
        <f t="shared" si="290"/>
        <v>6</v>
      </c>
      <c r="E2322" s="4">
        <v>25.3</v>
      </c>
      <c r="F2322">
        <v>25.3</v>
      </c>
      <c r="G2322">
        <f t="shared" si="291"/>
        <v>20.207000000000001</v>
      </c>
      <c r="H2322">
        <f t="shared" si="292"/>
        <v>1</v>
      </c>
      <c r="I2322">
        <f>Parameters!$B$1*H2322^(1/Parameters!$B$2)</f>
        <v>2.0499999999999998</v>
      </c>
      <c r="J2322" s="4">
        <v>9.2590000000000003</v>
      </c>
      <c r="K2322" s="5">
        <v>57.764000000000003</v>
      </c>
      <c r="L2322">
        <f t="shared" si="293"/>
        <v>1</v>
      </c>
      <c r="M2322">
        <f>Parameters!$B$4/53*(1+Parameters!$C$5*COS(2*PI()*(C2322-1)/53+Parameters!$C$6))</f>
        <v>4716981.1320754718</v>
      </c>
      <c r="N2322">
        <f t="shared" si="294"/>
        <v>0</v>
      </c>
      <c r="O2322" s="4">
        <v>202.07</v>
      </c>
      <c r="P2322">
        <f t="shared" si="295"/>
        <v>0.99626284339440307</v>
      </c>
    </row>
    <row r="2323" spans="1:16" x14ac:dyDescent="0.3">
      <c r="A2323">
        <v>16241</v>
      </c>
      <c r="B2323" s="1">
        <f t="shared" si="288"/>
        <v>60071</v>
      </c>
      <c r="C2323">
        <f t="shared" si="289"/>
        <v>25</v>
      </c>
      <c r="D2323" s="2">
        <f t="shared" si="290"/>
        <v>6</v>
      </c>
      <c r="E2323" s="4">
        <v>25.3</v>
      </c>
      <c r="F2323">
        <v>25.3</v>
      </c>
      <c r="G2323">
        <f t="shared" si="291"/>
        <v>20.207000000000001</v>
      </c>
      <c r="H2323">
        <f t="shared" si="292"/>
        <v>1</v>
      </c>
      <c r="I2323">
        <f>Parameters!$B$1*H2323^(1/Parameters!$B$2)</f>
        <v>2.0499999999999998</v>
      </c>
      <c r="J2323" s="4">
        <v>9.2590000000000003</v>
      </c>
      <c r="K2323" s="5">
        <v>63.42</v>
      </c>
      <c r="L2323">
        <f t="shared" si="293"/>
        <v>1</v>
      </c>
      <c r="M2323">
        <f>Parameters!$B$4/53*(1+Parameters!$C$5*COS(2*PI()*(C2323-1)/53+Parameters!$C$6))</f>
        <v>4716981.1320754718</v>
      </c>
      <c r="N2323">
        <f t="shared" si="294"/>
        <v>0</v>
      </c>
      <c r="O2323" s="4">
        <v>202.07</v>
      </c>
      <c r="P2323">
        <f t="shared" si="295"/>
        <v>0.99626284339440307</v>
      </c>
    </row>
    <row r="2324" spans="1:16" x14ac:dyDescent="0.3">
      <c r="A2324">
        <v>16248</v>
      </c>
      <c r="B2324" s="1">
        <f t="shared" si="288"/>
        <v>60078</v>
      </c>
      <c r="C2324">
        <f t="shared" si="289"/>
        <v>26</v>
      </c>
      <c r="D2324" s="2">
        <f t="shared" si="290"/>
        <v>6</v>
      </c>
      <c r="E2324" s="4">
        <v>25.3</v>
      </c>
      <c r="F2324">
        <v>25.3</v>
      </c>
      <c r="G2324">
        <f t="shared" si="291"/>
        <v>20.207000000000001</v>
      </c>
      <c r="H2324">
        <f t="shared" si="292"/>
        <v>1</v>
      </c>
      <c r="I2324">
        <f>Parameters!$B$1*H2324^(1/Parameters!$B$2)</f>
        <v>2.0499999999999998</v>
      </c>
      <c r="J2324" s="4">
        <v>9.2590000000000003</v>
      </c>
      <c r="K2324" s="5">
        <v>27.170999999999999</v>
      </c>
      <c r="L2324">
        <f t="shared" si="293"/>
        <v>1</v>
      </c>
      <c r="M2324">
        <f>Parameters!$B$4/53*(1+Parameters!$C$5*COS(2*PI()*(C2324-1)/53+Parameters!$C$6))</f>
        <v>4716981.1320754718</v>
      </c>
      <c r="N2324">
        <f t="shared" si="294"/>
        <v>0</v>
      </c>
      <c r="O2324" s="4">
        <v>202.07</v>
      </c>
      <c r="P2324">
        <f t="shared" si="295"/>
        <v>0.99626284339440307</v>
      </c>
    </row>
    <row r="2325" spans="1:16" x14ac:dyDescent="0.3">
      <c r="A2325">
        <v>16255</v>
      </c>
      <c r="B2325" s="1">
        <f t="shared" si="288"/>
        <v>60085</v>
      </c>
      <c r="C2325">
        <f t="shared" si="289"/>
        <v>27</v>
      </c>
      <c r="D2325" s="2">
        <f t="shared" si="290"/>
        <v>7</v>
      </c>
      <c r="E2325" s="4">
        <v>26</v>
      </c>
      <c r="F2325">
        <v>26</v>
      </c>
      <c r="G2325">
        <f t="shared" si="291"/>
        <v>20.907</v>
      </c>
      <c r="H2325">
        <f t="shared" si="292"/>
        <v>1</v>
      </c>
      <c r="I2325">
        <f>Parameters!$B$1*H2325^(1/Parameters!$B$2)</f>
        <v>2.0499999999999998</v>
      </c>
      <c r="J2325" s="4">
        <v>9.2590000000000003</v>
      </c>
      <c r="K2325" s="5">
        <v>16.318999999999999</v>
      </c>
      <c r="L2325">
        <f t="shared" si="293"/>
        <v>1</v>
      </c>
      <c r="M2325">
        <f>Parameters!$B$4/53*(1+Parameters!$C$5*COS(2*PI()*(C2325-1)/53+Parameters!$C$6))</f>
        <v>4716981.1320754718</v>
      </c>
      <c r="N2325">
        <f t="shared" si="294"/>
        <v>0</v>
      </c>
      <c r="O2325" s="4">
        <v>202.05</v>
      </c>
      <c r="P2325">
        <f t="shared" si="295"/>
        <v>0.99616423767921591</v>
      </c>
    </row>
    <row r="2326" spans="1:16" x14ac:dyDescent="0.3">
      <c r="A2326">
        <v>16262</v>
      </c>
      <c r="B2326" s="1">
        <f t="shared" si="288"/>
        <v>60092</v>
      </c>
      <c r="C2326">
        <f t="shared" si="289"/>
        <v>28</v>
      </c>
      <c r="D2326" s="2">
        <f t="shared" si="290"/>
        <v>7</v>
      </c>
      <c r="E2326" s="4">
        <v>26</v>
      </c>
      <c r="F2326">
        <v>26</v>
      </c>
      <c r="G2326">
        <f t="shared" si="291"/>
        <v>20.907</v>
      </c>
      <c r="H2326">
        <f t="shared" si="292"/>
        <v>1</v>
      </c>
      <c r="I2326">
        <f>Parameters!$B$1*H2326^(1/Parameters!$B$2)</f>
        <v>2.0499999999999998</v>
      </c>
      <c r="J2326" s="4">
        <v>9.2590000000000003</v>
      </c>
      <c r="K2326" s="5">
        <v>17.195</v>
      </c>
      <c r="L2326">
        <f t="shared" si="293"/>
        <v>1</v>
      </c>
      <c r="M2326">
        <f>Parameters!$B$4/53*(1+Parameters!$C$5*COS(2*PI()*(C2326-1)/53+Parameters!$C$6))</f>
        <v>4716981.1320754718</v>
      </c>
      <c r="N2326">
        <f t="shared" si="294"/>
        <v>0</v>
      </c>
      <c r="O2326" s="4">
        <v>202.05</v>
      </c>
      <c r="P2326">
        <f t="shared" si="295"/>
        <v>0.99616423767921591</v>
      </c>
    </row>
    <row r="2327" spans="1:16" x14ac:dyDescent="0.3">
      <c r="A2327">
        <v>16269</v>
      </c>
      <c r="B2327" s="1">
        <f t="shared" si="288"/>
        <v>60099</v>
      </c>
      <c r="C2327">
        <f t="shared" si="289"/>
        <v>29</v>
      </c>
      <c r="D2327" s="2">
        <f t="shared" si="290"/>
        <v>7</v>
      </c>
      <c r="E2327" s="4">
        <v>26</v>
      </c>
      <c r="F2327">
        <v>26.356999999999999</v>
      </c>
      <c r="G2327">
        <f t="shared" si="291"/>
        <v>21.263999999999999</v>
      </c>
      <c r="H2327">
        <f t="shared" si="292"/>
        <v>1</v>
      </c>
      <c r="I2327">
        <f>Parameters!$B$1*H2327^(1/Parameters!$B$2)</f>
        <v>2.0499999999999998</v>
      </c>
      <c r="J2327" s="4">
        <v>9.2590000000000003</v>
      </c>
      <c r="K2327" s="5">
        <v>11.936999999999999</v>
      </c>
      <c r="L2327">
        <f t="shared" si="293"/>
        <v>1</v>
      </c>
      <c r="M2327">
        <f>Parameters!$B$4/53*(1+Parameters!$C$5*COS(2*PI()*(C2327-1)/53+Parameters!$C$6))</f>
        <v>4716981.1320754718</v>
      </c>
      <c r="N2327">
        <f t="shared" si="294"/>
        <v>0</v>
      </c>
      <c r="O2327" s="4">
        <v>202.149</v>
      </c>
      <c r="P2327">
        <f t="shared" si="295"/>
        <v>0.99665233596939273</v>
      </c>
    </row>
    <row r="2328" spans="1:16" x14ac:dyDescent="0.3">
      <c r="A2328">
        <v>16276</v>
      </c>
      <c r="B2328" s="1">
        <f t="shared" si="288"/>
        <v>60106</v>
      </c>
      <c r="C2328">
        <f t="shared" si="289"/>
        <v>30</v>
      </c>
      <c r="D2328" s="2">
        <f t="shared" si="290"/>
        <v>7</v>
      </c>
      <c r="E2328" s="4">
        <v>26</v>
      </c>
      <c r="F2328">
        <v>26.091000000000001</v>
      </c>
      <c r="G2328">
        <f t="shared" si="291"/>
        <v>20.998000000000001</v>
      </c>
      <c r="H2328">
        <f t="shared" si="292"/>
        <v>1</v>
      </c>
      <c r="I2328">
        <f>Parameters!$B$1*H2328^(1/Parameters!$B$2)</f>
        <v>2.0499999999999998</v>
      </c>
      <c r="J2328" s="4">
        <v>9.2590000000000003</v>
      </c>
      <c r="K2328" s="5">
        <v>9.3160000000000007</v>
      </c>
      <c r="L2328">
        <f t="shared" si="293"/>
        <v>1</v>
      </c>
      <c r="M2328">
        <f>Parameters!$B$4/53*(1+Parameters!$C$5*COS(2*PI()*(C2328-1)/53+Parameters!$C$6))</f>
        <v>4716981.1320754718</v>
      </c>
      <c r="N2328">
        <f t="shared" si="294"/>
        <v>0</v>
      </c>
      <c r="O2328" s="4">
        <v>202.124</v>
      </c>
      <c r="P2328">
        <f t="shared" si="295"/>
        <v>0.99652907882540864</v>
      </c>
    </row>
    <row r="2329" spans="1:16" x14ac:dyDescent="0.3">
      <c r="A2329">
        <v>16283</v>
      </c>
      <c r="B2329" s="1">
        <f t="shared" si="288"/>
        <v>60113</v>
      </c>
      <c r="C2329">
        <f t="shared" si="289"/>
        <v>31</v>
      </c>
      <c r="D2329" s="2">
        <f t="shared" si="290"/>
        <v>7</v>
      </c>
      <c r="E2329" s="4">
        <v>26</v>
      </c>
      <c r="F2329">
        <v>26.091000000000001</v>
      </c>
      <c r="G2329">
        <f t="shared" si="291"/>
        <v>20.998000000000001</v>
      </c>
      <c r="H2329">
        <f t="shared" si="292"/>
        <v>1</v>
      </c>
      <c r="I2329">
        <f>Parameters!$B$1*H2329^(1/Parameters!$B$2)</f>
        <v>2.0499999999999998</v>
      </c>
      <c r="J2329" s="4">
        <v>9.2590000000000003</v>
      </c>
      <c r="K2329" s="5">
        <v>9.1940000000000008</v>
      </c>
      <c r="L2329">
        <f t="shared" si="293"/>
        <v>0.99297980343449621</v>
      </c>
      <c r="M2329">
        <f>Parameters!$B$4/53*(1+Parameters!$C$5*COS(2*PI()*(C2329-1)/53+Parameters!$C$6))</f>
        <v>4716981.1320754718</v>
      </c>
      <c r="N2329">
        <f t="shared" si="294"/>
        <v>1.1826807844527646E-2</v>
      </c>
      <c r="O2329" s="4">
        <v>198.059</v>
      </c>
      <c r="P2329">
        <f t="shared" si="295"/>
        <v>0.97648746721359969</v>
      </c>
    </row>
    <row r="2330" spans="1:16" x14ac:dyDescent="0.3">
      <c r="A2330">
        <v>16290</v>
      </c>
      <c r="B2330" s="1">
        <f t="shared" si="288"/>
        <v>60120</v>
      </c>
      <c r="C2330">
        <f t="shared" si="289"/>
        <v>32</v>
      </c>
      <c r="D2330" s="2">
        <f t="shared" si="290"/>
        <v>8</v>
      </c>
      <c r="E2330" s="4">
        <v>26.4</v>
      </c>
      <c r="F2330">
        <v>26.491</v>
      </c>
      <c r="G2330">
        <f t="shared" si="291"/>
        <v>21.398</v>
      </c>
      <c r="H2330">
        <f t="shared" si="292"/>
        <v>1</v>
      </c>
      <c r="I2330">
        <f>Parameters!$B$1*H2330^(1/Parameters!$B$2)</f>
        <v>2.0499999999999998</v>
      </c>
      <c r="J2330" s="4">
        <v>9.2590000000000003</v>
      </c>
      <c r="K2330" s="5">
        <v>9.19</v>
      </c>
      <c r="L2330">
        <f t="shared" si="293"/>
        <v>0.9925477913381574</v>
      </c>
      <c r="M2330">
        <f>Parameters!$B$4/53*(1+Parameters!$C$5*COS(2*PI()*(C2330-1)/53+Parameters!$C$6))</f>
        <v>4716981.1320754718</v>
      </c>
      <c r="N2330">
        <f t="shared" si="294"/>
        <v>1.2554611404191077E-2</v>
      </c>
      <c r="O2330" s="4">
        <v>194.62700000000001</v>
      </c>
      <c r="P2330">
        <f t="shared" si="295"/>
        <v>0.95956672648746721</v>
      </c>
    </row>
    <row r="2331" spans="1:16" x14ac:dyDescent="0.3">
      <c r="A2331">
        <v>16297</v>
      </c>
      <c r="B2331" s="1">
        <f t="shared" si="288"/>
        <v>60127</v>
      </c>
      <c r="C2331">
        <f t="shared" si="289"/>
        <v>33</v>
      </c>
      <c r="D2331" s="2">
        <f t="shared" si="290"/>
        <v>8</v>
      </c>
      <c r="E2331" s="4">
        <v>26.4</v>
      </c>
      <c r="F2331">
        <v>26.491</v>
      </c>
      <c r="G2331">
        <f t="shared" si="291"/>
        <v>21.398</v>
      </c>
      <c r="H2331">
        <f t="shared" si="292"/>
        <v>1</v>
      </c>
      <c r="I2331">
        <f>Parameters!$B$1*H2331^(1/Parameters!$B$2)</f>
        <v>2.0499999999999998</v>
      </c>
      <c r="J2331" s="4">
        <v>9.2590000000000003</v>
      </c>
      <c r="K2331" s="5">
        <v>9.1839999999999993</v>
      </c>
      <c r="L2331">
        <f t="shared" si="293"/>
        <v>0.9918997731936493</v>
      </c>
      <c r="M2331">
        <f>Parameters!$B$4/53*(1+Parameters!$C$5*COS(2*PI()*(C2331-1)/53+Parameters!$C$6))</f>
        <v>4716981.1320754718</v>
      </c>
      <c r="N2331">
        <f t="shared" si="294"/>
        <v>1.3646316743686033E-2</v>
      </c>
      <c r="O2331" s="4">
        <v>192.74199999999999</v>
      </c>
      <c r="P2331">
        <f t="shared" si="295"/>
        <v>0.95027313783106859</v>
      </c>
    </row>
    <row r="2332" spans="1:16" x14ac:dyDescent="0.3">
      <c r="A2332">
        <v>16304</v>
      </c>
      <c r="B2332" s="1">
        <f t="shared" si="288"/>
        <v>60134</v>
      </c>
      <c r="C2332">
        <f t="shared" si="289"/>
        <v>34</v>
      </c>
      <c r="D2332" s="2">
        <f t="shared" si="290"/>
        <v>8</v>
      </c>
      <c r="E2332" s="4">
        <v>26.4</v>
      </c>
      <c r="F2332">
        <v>26.491</v>
      </c>
      <c r="G2332">
        <f t="shared" si="291"/>
        <v>21.398</v>
      </c>
      <c r="H2332">
        <f t="shared" si="292"/>
        <v>1</v>
      </c>
      <c r="I2332">
        <f>Parameters!$B$1*H2332^(1/Parameters!$B$2)</f>
        <v>2.0499999999999998</v>
      </c>
      <c r="J2332" s="4">
        <v>9.2590000000000003</v>
      </c>
      <c r="K2332" s="5">
        <v>9.1920000000000002</v>
      </c>
      <c r="L2332">
        <f t="shared" si="293"/>
        <v>0.99276379738632681</v>
      </c>
      <c r="M2332">
        <f>Parameters!$B$4/53*(1+Parameters!$C$5*COS(2*PI()*(C2332-1)/53+Parameters!$C$6))</f>
        <v>4716981.1320754718</v>
      </c>
      <c r="N2332">
        <f t="shared" si="294"/>
        <v>1.219070962435936E-2</v>
      </c>
      <c r="O2332" s="4">
        <v>188.83699999999999</v>
      </c>
      <c r="P2332">
        <f t="shared" si="295"/>
        <v>0.9310203719407576</v>
      </c>
    </row>
    <row r="2333" spans="1:16" x14ac:dyDescent="0.3">
      <c r="A2333">
        <v>16311</v>
      </c>
      <c r="B2333" s="1">
        <f t="shared" si="288"/>
        <v>60141</v>
      </c>
      <c r="C2333">
        <f t="shared" si="289"/>
        <v>35</v>
      </c>
      <c r="D2333" s="2">
        <f t="shared" si="290"/>
        <v>8</v>
      </c>
      <c r="E2333" s="4">
        <v>26.4</v>
      </c>
      <c r="F2333">
        <v>26.491</v>
      </c>
      <c r="G2333">
        <f t="shared" si="291"/>
        <v>21.398</v>
      </c>
      <c r="H2333">
        <f t="shared" si="292"/>
        <v>1</v>
      </c>
      <c r="I2333">
        <f>Parameters!$B$1*H2333^(1/Parameters!$B$2)</f>
        <v>2.0499999999999998</v>
      </c>
      <c r="J2333" s="4">
        <v>9.2590000000000003</v>
      </c>
      <c r="K2333" s="5">
        <v>9.2080000000000002</v>
      </c>
      <c r="L2333">
        <f t="shared" si="293"/>
        <v>0.99449184577168159</v>
      </c>
      <c r="M2333">
        <f>Parameters!$B$4/53*(1+Parameters!$C$5*COS(2*PI()*(C2333-1)/53+Parameters!$C$6))</f>
        <v>4716981.1320754718</v>
      </c>
      <c r="N2333">
        <f t="shared" si="294"/>
        <v>9.2794953857063909E-3</v>
      </c>
      <c r="O2333" s="4">
        <v>181.334</v>
      </c>
      <c r="P2333">
        <f t="shared" si="295"/>
        <v>0.89402843788826003</v>
      </c>
    </row>
    <row r="2334" spans="1:16" x14ac:dyDescent="0.3">
      <c r="A2334">
        <v>16318</v>
      </c>
      <c r="B2334" s="1">
        <f t="shared" si="288"/>
        <v>60148</v>
      </c>
      <c r="C2334">
        <f t="shared" si="289"/>
        <v>36</v>
      </c>
      <c r="D2334" s="2">
        <f t="shared" si="290"/>
        <v>9</v>
      </c>
      <c r="E2334" s="4">
        <v>25</v>
      </c>
      <c r="F2334">
        <v>25.091000000000001</v>
      </c>
      <c r="G2334">
        <f t="shared" si="291"/>
        <v>19.998000000000001</v>
      </c>
      <c r="H2334">
        <f t="shared" si="292"/>
        <v>1</v>
      </c>
      <c r="I2334">
        <f>Parameters!$B$1*H2334^(1/Parameters!$B$2)</f>
        <v>2.0499999999999998</v>
      </c>
      <c r="J2334" s="4">
        <v>9.2590000000000003</v>
      </c>
      <c r="K2334" s="5">
        <v>9.2119999999999997</v>
      </c>
      <c r="L2334">
        <f t="shared" si="293"/>
        <v>0.99492385786802029</v>
      </c>
      <c r="M2334">
        <f>Parameters!$B$4/53*(1+Parameters!$C$5*COS(2*PI()*(C2334-1)/53+Parameters!$C$6))</f>
        <v>4716981.1320754718</v>
      </c>
      <c r="N2334">
        <f t="shared" si="294"/>
        <v>8.5516918260431472E-3</v>
      </c>
      <c r="O2334" s="4">
        <v>173.23500000000001</v>
      </c>
      <c r="P2334">
        <f t="shared" si="295"/>
        <v>0.85409805352318224</v>
      </c>
    </row>
    <row r="2335" spans="1:16" x14ac:dyDescent="0.3">
      <c r="A2335">
        <v>16325</v>
      </c>
      <c r="B2335" s="1">
        <f t="shared" si="288"/>
        <v>60155</v>
      </c>
      <c r="C2335">
        <f t="shared" si="289"/>
        <v>37</v>
      </c>
      <c r="D2335" s="2">
        <f t="shared" si="290"/>
        <v>9</v>
      </c>
      <c r="E2335" s="4">
        <v>25</v>
      </c>
      <c r="F2335">
        <v>25.091000000000001</v>
      </c>
      <c r="G2335">
        <f t="shared" si="291"/>
        <v>19.998000000000001</v>
      </c>
      <c r="H2335">
        <f t="shared" si="292"/>
        <v>1</v>
      </c>
      <c r="I2335">
        <f>Parameters!$B$1*H2335^(1/Parameters!$B$2)</f>
        <v>2.0499999999999998</v>
      </c>
      <c r="J2335" s="4">
        <v>9.2590000000000003</v>
      </c>
      <c r="K2335" s="5">
        <v>7.452</v>
      </c>
      <c r="L2335">
        <f t="shared" si="293"/>
        <v>0.80483853547899342</v>
      </c>
      <c r="M2335">
        <f>Parameters!$B$4/53*(1+Parameters!$C$5*COS(2*PI()*(C2335-1)/53+Parameters!$C$6))</f>
        <v>4716981.1320754718</v>
      </c>
      <c r="N2335">
        <f t="shared" si="294"/>
        <v>0.32878525807787068</v>
      </c>
      <c r="O2335" s="4">
        <v>167.18</v>
      </c>
      <c r="P2335">
        <f t="shared" si="295"/>
        <v>0.8242451732502416</v>
      </c>
    </row>
    <row r="2336" spans="1:16" x14ac:dyDescent="0.3">
      <c r="A2336">
        <v>16332</v>
      </c>
      <c r="B2336" s="1">
        <f t="shared" si="288"/>
        <v>60162</v>
      </c>
      <c r="C2336">
        <f t="shared" si="289"/>
        <v>38</v>
      </c>
      <c r="D2336" s="2">
        <f t="shared" si="290"/>
        <v>9</v>
      </c>
      <c r="E2336" s="4">
        <v>25</v>
      </c>
      <c r="F2336">
        <v>25.091000000000001</v>
      </c>
      <c r="G2336">
        <f t="shared" si="291"/>
        <v>19.998000000000001</v>
      </c>
      <c r="H2336">
        <f t="shared" si="292"/>
        <v>1</v>
      </c>
      <c r="I2336">
        <f>Parameters!$B$1*H2336^(1/Parameters!$B$2)</f>
        <v>2.0499999999999998</v>
      </c>
      <c r="J2336" s="4">
        <v>9.2590000000000003</v>
      </c>
      <c r="K2336" s="5">
        <v>6.89</v>
      </c>
      <c r="L2336">
        <f t="shared" si="293"/>
        <v>0.7441408359434063</v>
      </c>
      <c r="M2336">
        <f>Parameters!$B$4/53*(1+Parameters!$C$5*COS(2*PI()*(C2336-1)/53+Parameters!$C$6))</f>
        <v>4716981.1320754718</v>
      </c>
      <c r="N2336">
        <f t="shared" si="294"/>
        <v>0.43104165821055673</v>
      </c>
      <c r="O2336" s="4">
        <v>161.994</v>
      </c>
      <c r="P2336">
        <f t="shared" si="295"/>
        <v>0.79867671130218709</v>
      </c>
    </row>
    <row r="2337" spans="1:16" x14ac:dyDescent="0.3">
      <c r="A2337">
        <v>16339</v>
      </c>
      <c r="B2337" s="1">
        <f t="shared" si="288"/>
        <v>60169</v>
      </c>
      <c r="C2337">
        <f t="shared" si="289"/>
        <v>39</v>
      </c>
      <c r="D2337" s="2">
        <f t="shared" si="290"/>
        <v>9</v>
      </c>
      <c r="E2337" s="4">
        <v>25</v>
      </c>
      <c r="F2337">
        <v>25.091000000000001</v>
      </c>
      <c r="G2337">
        <f t="shared" si="291"/>
        <v>19.998000000000001</v>
      </c>
      <c r="H2337">
        <f t="shared" si="292"/>
        <v>1</v>
      </c>
      <c r="I2337">
        <f>Parameters!$B$1*H2337^(1/Parameters!$B$2)</f>
        <v>2.0499999999999998</v>
      </c>
      <c r="J2337" s="4">
        <v>9.2590000000000003</v>
      </c>
      <c r="K2337" s="5">
        <v>6.8949999999999996</v>
      </c>
      <c r="L2337">
        <f t="shared" si="293"/>
        <v>0.74468085106382975</v>
      </c>
      <c r="M2337">
        <f>Parameters!$B$4/53*(1+Parameters!$C$5*COS(2*PI()*(C2337-1)/53+Parameters!$C$6))</f>
        <v>4716981.1320754718</v>
      </c>
      <c r="N2337">
        <f t="shared" si="294"/>
        <v>0.43013190376097754</v>
      </c>
      <c r="O2337" s="4">
        <v>155.81399999999999</v>
      </c>
      <c r="P2337">
        <f t="shared" si="295"/>
        <v>0.76820754530932611</v>
      </c>
    </row>
    <row r="2338" spans="1:16" x14ac:dyDescent="0.3">
      <c r="A2338">
        <v>16346</v>
      </c>
      <c r="B2338" s="1">
        <f t="shared" si="288"/>
        <v>60176</v>
      </c>
      <c r="C2338">
        <f t="shared" si="289"/>
        <v>40</v>
      </c>
      <c r="D2338" s="2">
        <f t="shared" si="290"/>
        <v>10</v>
      </c>
      <c r="E2338" s="4">
        <v>24.3</v>
      </c>
      <c r="F2338">
        <v>24.390999999999998</v>
      </c>
      <c r="G2338">
        <f t="shared" si="291"/>
        <v>19.297999999999998</v>
      </c>
      <c r="H2338">
        <f t="shared" si="292"/>
        <v>1</v>
      </c>
      <c r="I2338">
        <f>Parameters!$B$1*H2338^(1/Parameters!$B$2)</f>
        <v>2.0499999999999998</v>
      </c>
      <c r="J2338" s="4">
        <v>9.2590000000000003</v>
      </c>
      <c r="K2338" s="5">
        <v>6.8940000000000001</v>
      </c>
      <c r="L2338">
        <f t="shared" si="293"/>
        <v>0.74457284803974511</v>
      </c>
      <c r="M2338">
        <f>Parameters!$B$4/53*(1+Parameters!$C$5*COS(2*PI()*(C2338-1)/53+Parameters!$C$6))</f>
        <v>4716981.1320754718</v>
      </c>
      <c r="N2338">
        <f t="shared" si="294"/>
        <v>0.43031385465089328</v>
      </c>
      <c r="O2338" s="4">
        <v>150.113</v>
      </c>
      <c r="P2338">
        <f t="shared" si="295"/>
        <v>0.7400999861951999</v>
      </c>
    </row>
    <row r="2339" spans="1:16" x14ac:dyDescent="0.3">
      <c r="A2339">
        <v>16353</v>
      </c>
      <c r="B2339" s="1">
        <f t="shared" si="288"/>
        <v>60183</v>
      </c>
      <c r="C2339">
        <f t="shared" si="289"/>
        <v>41</v>
      </c>
      <c r="D2339" s="2">
        <f t="shared" si="290"/>
        <v>10</v>
      </c>
      <c r="E2339" s="4">
        <v>24.3</v>
      </c>
      <c r="F2339">
        <v>24.390999999999998</v>
      </c>
      <c r="G2339">
        <f t="shared" si="291"/>
        <v>19.297999999999998</v>
      </c>
      <c r="H2339">
        <f t="shared" si="292"/>
        <v>1</v>
      </c>
      <c r="I2339">
        <f>Parameters!$B$1*H2339^(1/Parameters!$B$2)</f>
        <v>2.0499999999999998</v>
      </c>
      <c r="J2339" s="4">
        <v>9.2590000000000003</v>
      </c>
      <c r="K2339" s="5">
        <v>6.8810000000000002</v>
      </c>
      <c r="L2339">
        <f t="shared" si="293"/>
        <v>0.74316880872664437</v>
      </c>
      <c r="M2339">
        <f>Parameters!$B$4/53*(1+Parameters!$C$5*COS(2*PI()*(C2339-1)/53+Parameters!$C$6))</f>
        <v>4716981.1320754718</v>
      </c>
      <c r="N2339">
        <f t="shared" si="294"/>
        <v>0.43267921621979877</v>
      </c>
      <c r="O2339" s="4">
        <v>147.596</v>
      </c>
      <c r="P2339">
        <f t="shared" si="295"/>
        <v>0.72769045693888423</v>
      </c>
    </row>
    <row r="2340" spans="1:16" x14ac:dyDescent="0.3">
      <c r="A2340">
        <v>16360</v>
      </c>
      <c r="B2340" s="1">
        <f t="shared" si="288"/>
        <v>60190</v>
      </c>
      <c r="C2340">
        <f t="shared" si="289"/>
        <v>42</v>
      </c>
      <c r="D2340" s="2">
        <f t="shared" si="290"/>
        <v>10</v>
      </c>
      <c r="E2340" s="4">
        <v>24.3</v>
      </c>
      <c r="F2340">
        <v>24.390999999999998</v>
      </c>
      <c r="G2340">
        <f t="shared" si="291"/>
        <v>19.297999999999998</v>
      </c>
      <c r="H2340">
        <f t="shared" si="292"/>
        <v>1</v>
      </c>
      <c r="I2340">
        <f>Parameters!$B$1*H2340^(1/Parameters!$B$2)</f>
        <v>2.0499999999999998</v>
      </c>
      <c r="J2340" s="4">
        <v>9.2590000000000003</v>
      </c>
      <c r="K2340" s="5">
        <v>6.8840000000000003</v>
      </c>
      <c r="L2340">
        <f t="shared" si="293"/>
        <v>0.74349281779889842</v>
      </c>
      <c r="M2340">
        <f>Parameters!$B$4/53*(1+Parameters!$C$5*COS(2*PI()*(C2340-1)/53+Parameters!$C$6))</f>
        <v>4716981.1320754718</v>
      </c>
      <c r="N2340">
        <f t="shared" si="294"/>
        <v>0.43213336355005133</v>
      </c>
      <c r="O2340" s="4">
        <v>144.40100000000001</v>
      </c>
      <c r="P2340">
        <f t="shared" si="295"/>
        <v>0.71193819393772062</v>
      </c>
    </row>
    <row r="2341" spans="1:16" x14ac:dyDescent="0.3">
      <c r="A2341">
        <v>16367</v>
      </c>
      <c r="B2341" s="1">
        <f t="shared" si="288"/>
        <v>60197</v>
      </c>
      <c r="C2341">
        <f t="shared" si="289"/>
        <v>43</v>
      </c>
      <c r="D2341" s="2">
        <f t="shared" si="290"/>
        <v>10</v>
      </c>
      <c r="E2341" s="4">
        <v>24.3</v>
      </c>
      <c r="F2341">
        <v>24.390999999999998</v>
      </c>
      <c r="G2341">
        <f t="shared" si="291"/>
        <v>19.297999999999998</v>
      </c>
      <c r="H2341">
        <f t="shared" si="292"/>
        <v>1</v>
      </c>
      <c r="I2341">
        <f>Parameters!$B$1*H2341^(1/Parameters!$B$2)</f>
        <v>2.0499999999999998</v>
      </c>
      <c r="J2341" s="4">
        <v>9.2590000000000003</v>
      </c>
      <c r="K2341" s="5">
        <v>6.8860000000000001</v>
      </c>
      <c r="L2341">
        <f t="shared" si="293"/>
        <v>0.74370882384706771</v>
      </c>
      <c r="M2341">
        <f>Parameters!$B$4/53*(1+Parameters!$C$5*COS(2*PI()*(C2341-1)/53+Parameters!$C$6))</f>
        <v>4716981.1320754718</v>
      </c>
      <c r="N2341">
        <f t="shared" si="294"/>
        <v>0.4317694617702198</v>
      </c>
      <c r="O2341" s="4">
        <v>141.232</v>
      </c>
      <c r="P2341">
        <f t="shared" si="295"/>
        <v>0.69631411836630053</v>
      </c>
    </row>
    <row r="2342" spans="1:16" x14ac:dyDescent="0.3">
      <c r="A2342">
        <v>16374</v>
      </c>
      <c r="B2342" s="1">
        <f t="shared" si="288"/>
        <v>60204</v>
      </c>
      <c r="C2342">
        <f t="shared" si="289"/>
        <v>44</v>
      </c>
      <c r="D2342" s="2">
        <f t="shared" si="290"/>
        <v>10</v>
      </c>
      <c r="E2342" s="4">
        <v>24.3</v>
      </c>
      <c r="F2342">
        <v>24.390999999999998</v>
      </c>
      <c r="G2342">
        <f t="shared" si="291"/>
        <v>19.297999999999998</v>
      </c>
      <c r="H2342">
        <f t="shared" si="292"/>
        <v>1</v>
      </c>
      <c r="I2342">
        <f>Parameters!$B$1*H2342^(1/Parameters!$B$2)</f>
        <v>2.0499999999999998</v>
      </c>
      <c r="J2342" s="4">
        <v>9.2590000000000003</v>
      </c>
      <c r="K2342" s="5">
        <v>6.891</v>
      </c>
      <c r="L2342">
        <f t="shared" si="293"/>
        <v>0.74424883896749106</v>
      </c>
      <c r="M2342">
        <f>Parameters!$B$4/53*(1+Parameters!$C$5*COS(2*PI()*(C2342-1)/53+Parameters!$C$6))</f>
        <v>4716981.1320754718</v>
      </c>
      <c r="N2342">
        <f t="shared" si="294"/>
        <v>0.43085970732064077</v>
      </c>
      <c r="O2342" s="4">
        <v>136.34299999999999</v>
      </c>
      <c r="P2342">
        <f t="shared" si="295"/>
        <v>0.67220995128877659</v>
      </c>
    </row>
    <row r="2343" spans="1:16" x14ac:dyDescent="0.3">
      <c r="A2343">
        <v>16381</v>
      </c>
      <c r="B2343" s="1">
        <f t="shared" si="288"/>
        <v>60211</v>
      </c>
      <c r="C2343">
        <f t="shared" si="289"/>
        <v>45</v>
      </c>
      <c r="D2343" s="2">
        <f t="shared" si="290"/>
        <v>11</v>
      </c>
      <c r="E2343" s="4">
        <v>24.7</v>
      </c>
      <c r="F2343">
        <v>24.791</v>
      </c>
      <c r="G2343">
        <f t="shared" si="291"/>
        <v>19.698</v>
      </c>
      <c r="H2343">
        <f t="shared" si="292"/>
        <v>1</v>
      </c>
      <c r="I2343">
        <f>Parameters!$B$1*H2343^(1/Parameters!$B$2)</f>
        <v>2.0499999999999998</v>
      </c>
      <c r="J2343" s="4">
        <v>9.2590000000000003</v>
      </c>
      <c r="K2343" s="5">
        <v>6.8879999999999999</v>
      </c>
      <c r="L2343">
        <f t="shared" si="293"/>
        <v>0.74392482989523701</v>
      </c>
      <c r="M2343">
        <f>Parameters!$B$4/53*(1+Parameters!$C$5*COS(2*PI()*(C2343-1)/53+Parameters!$C$6))</f>
        <v>4716981.1320754718</v>
      </c>
      <c r="N2343">
        <f t="shared" si="294"/>
        <v>0.43140555999038827</v>
      </c>
      <c r="O2343" s="4">
        <v>132.15899999999999</v>
      </c>
      <c r="P2343">
        <f t="shared" si="295"/>
        <v>0.65158163567160343</v>
      </c>
    </row>
    <row r="2344" spans="1:16" x14ac:dyDescent="0.3">
      <c r="A2344">
        <v>16388</v>
      </c>
      <c r="B2344" s="1">
        <f t="shared" si="288"/>
        <v>60218</v>
      </c>
      <c r="C2344">
        <f t="shared" si="289"/>
        <v>46</v>
      </c>
      <c r="D2344" s="2">
        <f t="shared" si="290"/>
        <v>11</v>
      </c>
      <c r="E2344" s="4">
        <v>24.7</v>
      </c>
      <c r="F2344">
        <v>24.791</v>
      </c>
      <c r="G2344">
        <f t="shared" si="291"/>
        <v>19.698</v>
      </c>
      <c r="H2344">
        <f t="shared" si="292"/>
        <v>1</v>
      </c>
      <c r="I2344">
        <f>Parameters!$B$1*H2344^(1/Parameters!$B$2)</f>
        <v>2.0499999999999998</v>
      </c>
      <c r="J2344" s="4">
        <v>9.2590000000000003</v>
      </c>
      <c r="K2344" s="5">
        <v>6.8650000000000002</v>
      </c>
      <c r="L2344">
        <f t="shared" si="293"/>
        <v>0.74144076034128958</v>
      </c>
      <c r="M2344">
        <f>Parameters!$B$4/53*(1+Parameters!$C$5*COS(2*PI()*(C2344-1)/53+Parameters!$C$6))</f>
        <v>4716981.1320754718</v>
      </c>
      <c r="N2344">
        <f t="shared" si="294"/>
        <v>0.43559043045845175</v>
      </c>
      <c r="O2344" s="4">
        <v>133.804</v>
      </c>
      <c r="P2344">
        <f t="shared" si="295"/>
        <v>0.65969195574575501</v>
      </c>
    </row>
    <row r="2345" spans="1:16" x14ac:dyDescent="0.3">
      <c r="A2345">
        <v>16395</v>
      </c>
      <c r="B2345" s="1">
        <f t="shared" si="288"/>
        <v>60225</v>
      </c>
      <c r="C2345">
        <f t="shared" si="289"/>
        <v>47</v>
      </c>
      <c r="D2345" s="2">
        <f t="shared" si="290"/>
        <v>11</v>
      </c>
      <c r="E2345" s="4">
        <v>24.7</v>
      </c>
      <c r="F2345">
        <v>24.791</v>
      </c>
      <c r="G2345">
        <f t="shared" si="291"/>
        <v>19.698</v>
      </c>
      <c r="H2345">
        <f t="shared" si="292"/>
        <v>1</v>
      </c>
      <c r="I2345">
        <f>Parameters!$B$1*H2345^(1/Parameters!$B$2)</f>
        <v>2.0499999999999998</v>
      </c>
      <c r="J2345" s="4">
        <v>9.2590000000000003</v>
      </c>
      <c r="K2345" s="5">
        <v>6.8780000000000001</v>
      </c>
      <c r="L2345">
        <f t="shared" si="293"/>
        <v>0.74284479965439032</v>
      </c>
      <c r="M2345">
        <f>Parameters!$B$4/53*(1+Parameters!$C$5*COS(2*PI()*(C2345-1)/53+Parameters!$C$6))</f>
        <v>4716981.1320754718</v>
      </c>
      <c r="N2345">
        <f t="shared" si="294"/>
        <v>0.43322506888954626</v>
      </c>
      <c r="O2345" s="4">
        <v>132.00399999999999</v>
      </c>
      <c r="P2345">
        <f t="shared" si="295"/>
        <v>0.65081744137890229</v>
      </c>
    </row>
    <row r="2346" spans="1:16" x14ac:dyDescent="0.3">
      <c r="A2346">
        <v>16402</v>
      </c>
      <c r="B2346" s="1">
        <f t="shared" si="288"/>
        <v>60232</v>
      </c>
      <c r="C2346">
        <f t="shared" si="289"/>
        <v>48</v>
      </c>
      <c r="D2346" s="2">
        <f t="shared" si="290"/>
        <v>11</v>
      </c>
      <c r="E2346" s="4">
        <v>24.7</v>
      </c>
      <c r="F2346">
        <v>24.791</v>
      </c>
      <c r="G2346">
        <f t="shared" si="291"/>
        <v>19.698</v>
      </c>
      <c r="H2346">
        <f t="shared" si="292"/>
        <v>1</v>
      </c>
      <c r="I2346">
        <f>Parameters!$B$1*H2346^(1/Parameters!$B$2)</f>
        <v>2.0499999999999998</v>
      </c>
      <c r="J2346" s="4">
        <v>9.2590000000000003</v>
      </c>
      <c r="K2346" s="5">
        <v>6.8840000000000003</v>
      </c>
      <c r="L2346">
        <f t="shared" si="293"/>
        <v>0.74349281779889842</v>
      </c>
      <c r="M2346">
        <f>Parameters!$B$4/53*(1+Parameters!$C$5*COS(2*PI()*(C2346-1)/53+Parameters!$C$6))</f>
        <v>4716981.1320754718</v>
      </c>
      <c r="N2346">
        <f t="shared" si="294"/>
        <v>0.43213336355005133</v>
      </c>
      <c r="O2346" s="4">
        <v>129.02699999999999</v>
      </c>
      <c r="P2346">
        <f t="shared" si="295"/>
        <v>0.6361399806732797</v>
      </c>
    </row>
    <row r="2347" spans="1:16" x14ac:dyDescent="0.3">
      <c r="A2347">
        <v>16409</v>
      </c>
      <c r="B2347" s="1">
        <f t="shared" si="288"/>
        <v>60239</v>
      </c>
      <c r="C2347">
        <f t="shared" si="289"/>
        <v>49</v>
      </c>
      <c r="D2347" s="2">
        <f t="shared" si="290"/>
        <v>12</v>
      </c>
      <c r="E2347" s="4">
        <v>25.5</v>
      </c>
      <c r="F2347">
        <v>25.591000000000001</v>
      </c>
      <c r="G2347">
        <f t="shared" si="291"/>
        <v>20.498000000000001</v>
      </c>
      <c r="H2347">
        <f t="shared" si="292"/>
        <v>1</v>
      </c>
      <c r="I2347">
        <f>Parameters!$B$1*H2347^(1/Parameters!$B$2)</f>
        <v>2.0499999999999998</v>
      </c>
      <c r="J2347" s="4">
        <v>9.2590000000000003</v>
      </c>
      <c r="K2347" s="5">
        <v>6.8739999999999997</v>
      </c>
      <c r="L2347">
        <f t="shared" si="293"/>
        <v>0.74241278755805151</v>
      </c>
      <c r="M2347">
        <f>Parameters!$B$4/53*(1+Parameters!$C$5*COS(2*PI()*(C2347-1)/53+Parameters!$C$6))</f>
        <v>4716981.1320754718</v>
      </c>
      <c r="N2347">
        <f t="shared" si="294"/>
        <v>0.43395287244920971</v>
      </c>
      <c r="O2347" s="4">
        <v>127.797</v>
      </c>
      <c r="P2347">
        <f t="shared" si="295"/>
        <v>0.6300757291892638</v>
      </c>
    </row>
    <row r="2348" spans="1:16" x14ac:dyDescent="0.3">
      <c r="A2348">
        <v>16416</v>
      </c>
      <c r="B2348" s="1">
        <f t="shared" si="288"/>
        <v>60246</v>
      </c>
      <c r="C2348">
        <f t="shared" si="289"/>
        <v>50</v>
      </c>
      <c r="D2348" s="2">
        <f t="shared" si="290"/>
        <v>12</v>
      </c>
      <c r="E2348" s="4">
        <v>25.5</v>
      </c>
      <c r="F2348">
        <v>25.5</v>
      </c>
      <c r="G2348">
        <f t="shared" si="291"/>
        <v>20.407</v>
      </c>
      <c r="H2348">
        <f t="shared" si="292"/>
        <v>1</v>
      </c>
      <c r="I2348">
        <f>Parameters!$B$1*H2348^(1/Parameters!$B$2)</f>
        <v>2.0499999999999998</v>
      </c>
      <c r="J2348" s="4">
        <v>9.2590000000000003</v>
      </c>
      <c r="K2348" s="5">
        <v>6.835</v>
      </c>
      <c r="L2348">
        <f t="shared" si="293"/>
        <v>0.73820066961874931</v>
      </c>
      <c r="M2348">
        <f>Parameters!$B$4/53*(1+Parameters!$C$5*COS(2*PI()*(C2348-1)/53+Parameters!$C$6))</f>
        <v>4716981.1320754718</v>
      </c>
      <c r="N2348">
        <f t="shared" si="294"/>
        <v>0.44104895715592618</v>
      </c>
      <c r="O2348" s="4">
        <v>135.08099999999999</v>
      </c>
      <c r="P2348">
        <f t="shared" si="295"/>
        <v>0.66598793066046102</v>
      </c>
    </row>
    <row r="2349" spans="1:16" x14ac:dyDescent="0.3">
      <c r="A2349">
        <v>16423</v>
      </c>
      <c r="B2349" s="1">
        <f t="shared" si="288"/>
        <v>60253</v>
      </c>
      <c r="C2349">
        <f t="shared" si="289"/>
        <v>51</v>
      </c>
      <c r="D2349" s="2">
        <f t="shared" si="290"/>
        <v>12</v>
      </c>
      <c r="E2349" s="4">
        <v>25.5</v>
      </c>
      <c r="F2349">
        <v>25.591000000000001</v>
      </c>
      <c r="G2349">
        <f t="shared" si="291"/>
        <v>20.498000000000001</v>
      </c>
      <c r="H2349">
        <f t="shared" si="292"/>
        <v>1</v>
      </c>
      <c r="I2349">
        <f>Parameters!$B$1*H2349^(1/Parameters!$B$2)</f>
        <v>2.0499999999999998</v>
      </c>
      <c r="J2349" s="4">
        <v>9.2590000000000003</v>
      </c>
      <c r="K2349" s="5">
        <v>6.8680000000000003</v>
      </c>
      <c r="L2349">
        <f t="shared" si="293"/>
        <v>0.74176476941354363</v>
      </c>
      <c r="M2349">
        <f>Parameters!$B$4/53*(1+Parameters!$C$5*COS(2*PI()*(C2349-1)/53+Parameters!$C$6))</f>
        <v>4716981.1320754718</v>
      </c>
      <c r="N2349">
        <f t="shared" si="294"/>
        <v>0.43504457778870426</v>
      </c>
      <c r="O2349" s="4">
        <v>135.09800000000001</v>
      </c>
      <c r="P2349">
        <f t="shared" si="295"/>
        <v>0.66607174551837034</v>
      </c>
    </row>
    <row r="2350" spans="1:16" x14ac:dyDescent="0.3">
      <c r="A2350">
        <v>16430</v>
      </c>
      <c r="B2350" s="1">
        <f t="shared" si="288"/>
        <v>60260</v>
      </c>
      <c r="C2350">
        <f t="shared" si="289"/>
        <v>52</v>
      </c>
      <c r="D2350" s="2">
        <f t="shared" si="290"/>
        <v>12</v>
      </c>
      <c r="E2350" s="4">
        <v>25.5</v>
      </c>
      <c r="F2350">
        <v>25.591000000000001</v>
      </c>
      <c r="G2350">
        <f t="shared" si="291"/>
        <v>20.498000000000001</v>
      </c>
      <c r="H2350">
        <f t="shared" si="292"/>
        <v>1</v>
      </c>
      <c r="I2350">
        <f>Parameters!$B$1*H2350^(1/Parameters!$B$2)</f>
        <v>2.0499999999999998</v>
      </c>
      <c r="J2350" s="4">
        <v>9.2590000000000003</v>
      </c>
      <c r="K2350" s="5">
        <v>6.8650000000000002</v>
      </c>
      <c r="L2350">
        <f t="shared" si="293"/>
        <v>0.74144076034128958</v>
      </c>
      <c r="M2350">
        <f>Parameters!$B$4/53*(1+Parameters!$C$5*COS(2*PI()*(C2350-1)/53+Parameters!$C$6))</f>
        <v>4716981.1320754718</v>
      </c>
      <c r="N2350">
        <f t="shared" si="294"/>
        <v>0.43559043045845175</v>
      </c>
      <c r="O2350" s="4">
        <v>135.85900000000001</v>
      </c>
      <c r="P2350">
        <f t="shared" si="295"/>
        <v>0.66982369298124522</v>
      </c>
    </row>
    <row r="2351" spans="1:16" x14ac:dyDescent="0.3">
      <c r="A2351">
        <v>16437</v>
      </c>
      <c r="B2351" s="1">
        <f t="shared" si="288"/>
        <v>60267</v>
      </c>
      <c r="C2351">
        <f t="shared" si="289"/>
        <v>53</v>
      </c>
      <c r="D2351" s="2">
        <f t="shared" si="290"/>
        <v>12</v>
      </c>
      <c r="E2351" s="4">
        <v>25.5</v>
      </c>
      <c r="F2351">
        <v>25.5</v>
      </c>
      <c r="G2351">
        <f t="shared" si="291"/>
        <v>20.407</v>
      </c>
      <c r="H2351">
        <f t="shared" si="292"/>
        <v>1</v>
      </c>
      <c r="I2351">
        <f>Parameters!$B$1*H2351^(1/Parameters!$B$2)</f>
        <v>2.0499999999999998</v>
      </c>
      <c r="J2351" s="4">
        <v>9.2590000000000003</v>
      </c>
      <c r="K2351" s="5">
        <v>6.835</v>
      </c>
      <c r="L2351">
        <f t="shared" si="293"/>
        <v>0.73820066961874931</v>
      </c>
      <c r="M2351">
        <f>Parameters!$B$4/53*(1+Parameters!$C$5*COS(2*PI()*(C2351-1)/53+Parameters!$C$6))</f>
        <v>4716981.1320754718</v>
      </c>
      <c r="N2351">
        <f t="shared" si="294"/>
        <v>0.44104895715592618</v>
      </c>
      <c r="O2351" s="4">
        <v>142.87799999999999</v>
      </c>
      <c r="P2351">
        <f t="shared" si="295"/>
        <v>0.70442936872621131</v>
      </c>
    </row>
    <row r="2352" spans="1:16" x14ac:dyDescent="0.3">
      <c r="A2352">
        <v>16444</v>
      </c>
      <c r="B2352" s="1">
        <f t="shared" si="288"/>
        <v>60274</v>
      </c>
      <c r="C2352">
        <f t="shared" si="289"/>
        <v>2</v>
      </c>
      <c r="D2352" s="2">
        <f t="shared" si="290"/>
        <v>1</v>
      </c>
      <c r="E2352" s="4">
        <v>24.7</v>
      </c>
      <c r="F2352">
        <v>24.7</v>
      </c>
      <c r="G2352">
        <f t="shared" si="291"/>
        <v>19.606999999999999</v>
      </c>
      <c r="H2352">
        <f t="shared" si="292"/>
        <v>1</v>
      </c>
      <c r="I2352">
        <f>Parameters!$B$1*H2352^(1/Parameters!$B$2)</f>
        <v>2.0499999999999998</v>
      </c>
      <c r="J2352" s="4">
        <v>9.2590000000000003</v>
      </c>
      <c r="K2352" s="5">
        <v>6.8529999999999998</v>
      </c>
      <c r="L2352">
        <f t="shared" si="293"/>
        <v>0.74014472405227338</v>
      </c>
      <c r="M2352">
        <f>Parameters!$B$4/53*(1+Parameters!$C$5*COS(2*PI()*(C2352-1)/53+Parameters!$C$6))</f>
        <v>4716981.1320754718</v>
      </c>
      <c r="N2352">
        <f t="shared" si="294"/>
        <v>0.43777384113744167</v>
      </c>
      <c r="O2352" s="4">
        <v>146.37700000000001</v>
      </c>
      <c r="P2352">
        <f t="shared" si="295"/>
        <v>0.72168043859822117</v>
      </c>
    </row>
    <row r="2353" spans="1:16" x14ac:dyDescent="0.3">
      <c r="A2353">
        <v>16451</v>
      </c>
      <c r="B2353" s="1">
        <f t="shared" si="288"/>
        <v>60281</v>
      </c>
      <c r="C2353">
        <f t="shared" si="289"/>
        <v>3</v>
      </c>
      <c r="D2353" s="2">
        <f t="shared" si="290"/>
        <v>1</v>
      </c>
      <c r="E2353" s="4">
        <v>24.7</v>
      </c>
      <c r="F2353">
        <v>24.7</v>
      </c>
      <c r="G2353">
        <f t="shared" si="291"/>
        <v>19.606999999999999</v>
      </c>
      <c r="H2353">
        <f t="shared" si="292"/>
        <v>1</v>
      </c>
      <c r="I2353">
        <f>Parameters!$B$1*H2353^(1/Parameters!$B$2)</f>
        <v>2.0499999999999998</v>
      </c>
      <c r="J2353" s="4">
        <v>9.2590000000000003</v>
      </c>
      <c r="K2353" s="5">
        <v>44.881999999999998</v>
      </c>
      <c r="L2353">
        <f t="shared" si="293"/>
        <v>1</v>
      </c>
      <c r="M2353">
        <f>Parameters!$B$4/53*(1+Parameters!$C$5*COS(2*PI()*(C2353-1)/53+Parameters!$C$6))</f>
        <v>4716981.1320754718</v>
      </c>
      <c r="N2353">
        <f t="shared" si="294"/>
        <v>0</v>
      </c>
      <c r="O2353" s="4">
        <v>158.982</v>
      </c>
      <c r="P2353">
        <f t="shared" si="295"/>
        <v>0.78382669059498689</v>
      </c>
    </row>
    <row r="2354" spans="1:16" x14ac:dyDescent="0.3">
      <c r="A2354">
        <v>16458</v>
      </c>
      <c r="B2354" s="1">
        <f t="shared" si="288"/>
        <v>60288</v>
      </c>
      <c r="C2354">
        <f t="shared" si="289"/>
        <v>4</v>
      </c>
      <c r="D2354" s="2">
        <f t="shared" si="290"/>
        <v>1</v>
      </c>
      <c r="E2354" s="4">
        <v>24.7</v>
      </c>
      <c r="F2354">
        <v>24.7</v>
      </c>
      <c r="G2354">
        <f t="shared" si="291"/>
        <v>19.606999999999999</v>
      </c>
      <c r="H2354">
        <f t="shared" si="292"/>
        <v>1</v>
      </c>
      <c r="I2354">
        <f>Parameters!$B$1*H2354^(1/Parameters!$B$2)</f>
        <v>2.0499999999999998</v>
      </c>
      <c r="J2354" s="4">
        <v>9.2590000000000003</v>
      </c>
      <c r="K2354" s="5">
        <v>40.853999999999999</v>
      </c>
      <c r="L2354">
        <f t="shared" si="293"/>
        <v>1</v>
      </c>
      <c r="M2354">
        <f>Parameters!$B$4/53*(1+Parameters!$C$5*COS(2*PI()*(C2354-1)/53+Parameters!$C$6))</f>
        <v>4716981.1320754718</v>
      </c>
      <c r="N2354">
        <f t="shared" si="294"/>
        <v>0</v>
      </c>
      <c r="O2354" s="4">
        <v>171.73599999999999</v>
      </c>
      <c r="P2354">
        <f t="shared" si="295"/>
        <v>0.8467075551698976</v>
      </c>
    </row>
    <row r="2355" spans="1:16" x14ac:dyDescent="0.3">
      <c r="A2355">
        <v>16465</v>
      </c>
      <c r="B2355" s="1">
        <f t="shared" si="288"/>
        <v>60295</v>
      </c>
      <c r="C2355">
        <f t="shared" si="289"/>
        <v>5</v>
      </c>
      <c r="D2355" s="2">
        <f t="shared" si="290"/>
        <v>1</v>
      </c>
      <c r="E2355" s="4">
        <v>24.7</v>
      </c>
      <c r="F2355">
        <v>24.7</v>
      </c>
      <c r="G2355">
        <f t="shared" si="291"/>
        <v>19.606999999999999</v>
      </c>
      <c r="H2355">
        <f t="shared" si="292"/>
        <v>1</v>
      </c>
      <c r="I2355">
        <f>Parameters!$B$1*H2355^(1/Parameters!$B$2)</f>
        <v>2.0499999999999998</v>
      </c>
      <c r="J2355" s="4">
        <v>9.2590000000000003</v>
      </c>
      <c r="K2355" s="5">
        <v>19.010999999999999</v>
      </c>
      <c r="L2355">
        <f t="shared" si="293"/>
        <v>1</v>
      </c>
      <c r="M2355">
        <f>Parameters!$B$4/53*(1+Parameters!$C$5*COS(2*PI()*(C2355-1)/53+Parameters!$C$6))</f>
        <v>4716981.1320754718</v>
      </c>
      <c r="N2355">
        <f t="shared" si="294"/>
        <v>0</v>
      </c>
      <c r="O2355" s="4">
        <v>184.148</v>
      </c>
      <c r="P2355">
        <f t="shared" si="295"/>
        <v>0.90790226201510638</v>
      </c>
    </row>
    <row r="2356" spans="1:16" x14ac:dyDescent="0.3">
      <c r="A2356">
        <v>16472</v>
      </c>
      <c r="B2356" s="1">
        <f t="shared" si="288"/>
        <v>60302</v>
      </c>
      <c r="C2356">
        <f t="shared" si="289"/>
        <v>6</v>
      </c>
      <c r="D2356" s="2">
        <f t="shared" si="290"/>
        <v>2</v>
      </c>
      <c r="E2356" s="4">
        <v>24.4</v>
      </c>
      <c r="F2356">
        <v>24.4</v>
      </c>
      <c r="G2356">
        <f t="shared" si="291"/>
        <v>19.306999999999999</v>
      </c>
      <c r="H2356">
        <f t="shared" si="292"/>
        <v>1</v>
      </c>
      <c r="I2356">
        <f>Parameters!$B$1*H2356^(1/Parameters!$B$2)</f>
        <v>2.0499999999999998</v>
      </c>
      <c r="J2356" s="4">
        <v>9.2590000000000003</v>
      </c>
      <c r="K2356" s="5">
        <v>9.1319999999999997</v>
      </c>
      <c r="L2356">
        <f t="shared" si="293"/>
        <v>0.98628361594124625</v>
      </c>
      <c r="M2356">
        <f>Parameters!$B$4/53*(1+Parameters!$C$5*COS(2*PI()*(C2356-1)/53+Parameters!$C$6))</f>
        <v>4716981.1320754718</v>
      </c>
      <c r="N2356">
        <f t="shared" si="294"/>
        <v>2.3107763019308187E-2</v>
      </c>
      <c r="O2356" s="4">
        <v>195.13</v>
      </c>
      <c r="P2356">
        <f t="shared" si="295"/>
        <v>0.96204666022442653</v>
      </c>
    </row>
    <row r="2357" spans="1:16" x14ac:dyDescent="0.3">
      <c r="A2357">
        <v>16479</v>
      </c>
      <c r="B2357" s="1">
        <f t="shared" si="288"/>
        <v>60309</v>
      </c>
      <c r="C2357">
        <f t="shared" si="289"/>
        <v>7</v>
      </c>
      <c r="D2357" s="2">
        <f t="shared" si="290"/>
        <v>2</v>
      </c>
      <c r="E2357" s="4">
        <v>24.4</v>
      </c>
      <c r="F2357">
        <v>24.4</v>
      </c>
      <c r="G2357">
        <f t="shared" si="291"/>
        <v>19.306999999999999</v>
      </c>
      <c r="H2357">
        <f t="shared" si="292"/>
        <v>1</v>
      </c>
      <c r="I2357">
        <f>Parameters!$B$1*H2357^(1/Parameters!$B$2)</f>
        <v>2.0499999999999998</v>
      </c>
      <c r="J2357" s="4">
        <v>9.2590000000000003</v>
      </c>
      <c r="K2357" s="5">
        <v>9.15</v>
      </c>
      <c r="L2357">
        <f t="shared" si="293"/>
        <v>0.98822767037477055</v>
      </c>
      <c r="M2357">
        <f>Parameters!$B$4/53*(1+Parameters!$C$5*COS(2*PI()*(C2357-1)/53+Parameters!$C$6))</f>
        <v>4716981.1320754718</v>
      </c>
      <c r="N2357">
        <f t="shared" si="294"/>
        <v>1.9832647000823315E-2</v>
      </c>
      <c r="O2357" s="4">
        <v>201.899</v>
      </c>
      <c r="P2357">
        <f t="shared" si="295"/>
        <v>0.99541976452955216</v>
      </c>
    </row>
    <row r="2358" spans="1:16" x14ac:dyDescent="0.3">
      <c r="A2358">
        <v>16486</v>
      </c>
      <c r="B2358" s="1">
        <f t="shared" si="288"/>
        <v>60316</v>
      </c>
      <c r="C2358">
        <f t="shared" si="289"/>
        <v>8</v>
      </c>
      <c r="D2358" s="2">
        <f t="shared" si="290"/>
        <v>2</v>
      </c>
      <c r="E2358" s="4">
        <v>24.4</v>
      </c>
      <c r="F2358">
        <v>24.4</v>
      </c>
      <c r="G2358">
        <f t="shared" si="291"/>
        <v>19.306999999999999</v>
      </c>
      <c r="H2358">
        <f t="shared" si="292"/>
        <v>1</v>
      </c>
      <c r="I2358">
        <f>Parameters!$B$1*H2358^(1/Parameters!$B$2)</f>
        <v>2.0499999999999998</v>
      </c>
      <c r="J2358" s="4">
        <v>9.2590000000000003</v>
      </c>
      <c r="K2358" s="5">
        <v>14.593</v>
      </c>
      <c r="L2358">
        <f t="shared" si="293"/>
        <v>1</v>
      </c>
      <c r="M2358">
        <f>Parameters!$B$4/53*(1+Parameters!$C$5*COS(2*PI()*(C2358-1)/53+Parameters!$C$6))</f>
        <v>4716981.1320754718</v>
      </c>
      <c r="N2358">
        <f t="shared" si="294"/>
        <v>0</v>
      </c>
      <c r="O2358" s="4">
        <v>202.126</v>
      </c>
      <c r="P2358">
        <f t="shared" si="295"/>
        <v>0.9965389393969275</v>
      </c>
    </row>
    <row r="2359" spans="1:16" x14ac:dyDescent="0.3">
      <c r="A2359">
        <v>16493</v>
      </c>
      <c r="B2359" s="1">
        <f t="shared" si="288"/>
        <v>60323</v>
      </c>
      <c r="C2359">
        <f t="shared" si="289"/>
        <v>9</v>
      </c>
      <c r="D2359" s="2">
        <f t="shared" si="290"/>
        <v>2</v>
      </c>
      <c r="E2359" s="4">
        <v>24.4</v>
      </c>
      <c r="F2359">
        <v>24.4</v>
      </c>
      <c r="G2359">
        <f t="shared" si="291"/>
        <v>19.306999999999999</v>
      </c>
      <c r="H2359">
        <f t="shared" si="292"/>
        <v>1</v>
      </c>
      <c r="I2359">
        <f>Parameters!$B$1*H2359^(1/Parameters!$B$2)</f>
        <v>2.0499999999999998</v>
      </c>
      <c r="J2359" s="4">
        <v>9.2590000000000003</v>
      </c>
      <c r="K2359" s="5">
        <v>13.135999999999999</v>
      </c>
      <c r="L2359">
        <f t="shared" si="293"/>
        <v>1</v>
      </c>
      <c r="M2359">
        <f>Parameters!$B$4/53*(1+Parameters!$C$5*COS(2*PI()*(C2359-1)/53+Parameters!$C$6))</f>
        <v>4716981.1320754718</v>
      </c>
      <c r="N2359">
        <f t="shared" si="294"/>
        <v>0</v>
      </c>
      <c r="O2359" s="4">
        <v>202.126</v>
      </c>
      <c r="P2359">
        <f t="shared" si="295"/>
        <v>0.9965389393969275</v>
      </c>
    </row>
    <row r="2360" spans="1:16" x14ac:dyDescent="0.3">
      <c r="A2360">
        <v>16500</v>
      </c>
      <c r="B2360" s="1">
        <f t="shared" si="288"/>
        <v>60330</v>
      </c>
      <c r="C2360">
        <f t="shared" si="289"/>
        <v>10</v>
      </c>
      <c r="D2360" s="2">
        <f t="shared" si="290"/>
        <v>3</v>
      </c>
      <c r="E2360" s="4">
        <v>24.1</v>
      </c>
      <c r="F2360">
        <v>24.1</v>
      </c>
      <c r="G2360">
        <f t="shared" si="291"/>
        <v>19.007000000000001</v>
      </c>
      <c r="H2360">
        <f t="shared" si="292"/>
        <v>1</v>
      </c>
      <c r="I2360">
        <f>Parameters!$B$1*H2360^(1/Parameters!$B$2)</f>
        <v>2.0499999999999998</v>
      </c>
      <c r="J2360" s="4">
        <v>9.2590000000000003</v>
      </c>
      <c r="K2360" s="5">
        <v>14.489000000000001</v>
      </c>
      <c r="L2360">
        <f t="shared" si="293"/>
        <v>1</v>
      </c>
      <c r="M2360">
        <f>Parameters!$B$4/53*(1+Parameters!$C$5*COS(2*PI()*(C2360-1)/53+Parameters!$C$6))</f>
        <v>4716981.1320754718</v>
      </c>
      <c r="N2360">
        <f t="shared" si="294"/>
        <v>0</v>
      </c>
      <c r="O2360" s="4">
        <v>202.13</v>
      </c>
      <c r="P2360">
        <f t="shared" si="295"/>
        <v>0.99655866053996489</v>
      </c>
    </row>
    <row r="2361" spans="1:16" x14ac:dyDescent="0.3">
      <c r="A2361">
        <v>16507</v>
      </c>
      <c r="B2361" s="1">
        <f t="shared" si="288"/>
        <v>60337</v>
      </c>
      <c r="C2361">
        <f t="shared" si="289"/>
        <v>11</v>
      </c>
      <c r="D2361" s="2">
        <f t="shared" si="290"/>
        <v>3</v>
      </c>
      <c r="E2361" s="4">
        <v>24.1</v>
      </c>
      <c r="F2361">
        <v>24.1</v>
      </c>
      <c r="G2361">
        <f t="shared" si="291"/>
        <v>19.007000000000001</v>
      </c>
      <c r="H2361">
        <f t="shared" si="292"/>
        <v>1</v>
      </c>
      <c r="I2361">
        <f>Parameters!$B$1*H2361^(1/Parameters!$B$2)</f>
        <v>2.0499999999999998</v>
      </c>
      <c r="J2361" s="4">
        <v>9.2590000000000003</v>
      </c>
      <c r="K2361" s="5">
        <v>25.861999999999998</v>
      </c>
      <c r="L2361">
        <f t="shared" si="293"/>
        <v>1</v>
      </c>
      <c r="M2361">
        <f>Parameters!$B$4/53*(1+Parameters!$C$5*COS(2*PI()*(C2361-1)/53+Parameters!$C$6))</f>
        <v>4716981.1320754718</v>
      </c>
      <c r="N2361">
        <f t="shared" si="294"/>
        <v>0</v>
      </c>
      <c r="O2361" s="4">
        <v>202.13</v>
      </c>
      <c r="P2361">
        <f t="shared" si="295"/>
        <v>0.99655866053996489</v>
      </c>
    </row>
    <row r="2362" spans="1:16" x14ac:dyDescent="0.3">
      <c r="A2362">
        <v>16514</v>
      </c>
      <c r="B2362" s="1">
        <f t="shared" si="288"/>
        <v>60344</v>
      </c>
      <c r="C2362">
        <f t="shared" si="289"/>
        <v>12</v>
      </c>
      <c r="D2362" s="2">
        <f t="shared" si="290"/>
        <v>3</v>
      </c>
      <c r="E2362" s="4">
        <v>24.1</v>
      </c>
      <c r="F2362">
        <v>24.1</v>
      </c>
      <c r="G2362">
        <f t="shared" si="291"/>
        <v>19.007000000000001</v>
      </c>
      <c r="H2362">
        <f t="shared" si="292"/>
        <v>1</v>
      </c>
      <c r="I2362">
        <f>Parameters!$B$1*H2362^(1/Parameters!$B$2)</f>
        <v>2.0499999999999998</v>
      </c>
      <c r="J2362" s="4">
        <v>9.2590000000000003</v>
      </c>
      <c r="K2362" s="5">
        <v>55.289000000000001</v>
      </c>
      <c r="L2362">
        <f t="shared" si="293"/>
        <v>1</v>
      </c>
      <c r="M2362">
        <f>Parameters!$B$4/53*(1+Parameters!$C$5*COS(2*PI()*(C2362-1)/53+Parameters!$C$6))</f>
        <v>4716981.1320754718</v>
      </c>
      <c r="N2362">
        <f t="shared" si="294"/>
        <v>0</v>
      </c>
      <c r="O2362" s="4">
        <v>202.13</v>
      </c>
      <c r="P2362">
        <f t="shared" si="295"/>
        <v>0.99655866053996489</v>
      </c>
    </row>
    <row r="2363" spans="1:16" x14ac:dyDescent="0.3">
      <c r="A2363">
        <v>16521</v>
      </c>
      <c r="B2363" s="1">
        <f t="shared" si="288"/>
        <v>60351</v>
      </c>
      <c r="C2363">
        <f t="shared" si="289"/>
        <v>13</v>
      </c>
      <c r="D2363" s="2">
        <f t="shared" si="290"/>
        <v>3</v>
      </c>
      <c r="E2363" s="4">
        <v>24.1</v>
      </c>
      <c r="F2363">
        <v>24.1</v>
      </c>
      <c r="G2363">
        <f t="shared" si="291"/>
        <v>19.007000000000001</v>
      </c>
      <c r="H2363">
        <f t="shared" si="292"/>
        <v>1</v>
      </c>
      <c r="I2363">
        <f>Parameters!$B$1*H2363^(1/Parameters!$B$2)</f>
        <v>2.0499999999999998</v>
      </c>
      <c r="J2363" s="4">
        <v>9.2590000000000003</v>
      </c>
      <c r="K2363" s="5">
        <v>45.448</v>
      </c>
      <c r="L2363">
        <f t="shared" si="293"/>
        <v>1</v>
      </c>
      <c r="M2363">
        <f>Parameters!$B$4/53*(1+Parameters!$C$5*COS(2*PI()*(C2363-1)/53+Parameters!$C$6))</f>
        <v>4716981.1320754718</v>
      </c>
      <c r="N2363">
        <f t="shared" si="294"/>
        <v>0</v>
      </c>
      <c r="O2363" s="4">
        <v>202.13</v>
      </c>
      <c r="P2363">
        <f t="shared" si="295"/>
        <v>0.99655866053996489</v>
      </c>
    </row>
    <row r="2364" spans="1:16" x14ac:dyDescent="0.3">
      <c r="A2364">
        <v>16528</v>
      </c>
      <c r="B2364" s="1">
        <f t="shared" si="288"/>
        <v>60358</v>
      </c>
      <c r="C2364">
        <f t="shared" si="289"/>
        <v>14</v>
      </c>
      <c r="D2364" s="2">
        <f t="shared" si="290"/>
        <v>4</v>
      </c>
      <c r="E2364" s="4">
        <v>24.1</v>
      </c>
      <c r="F2364">
        <v>24.1</v>
      </c>
      <c r="G2364">
        <f t="shared" si="291"/>
        <v>19.007000000000001</v>
      </c>
      <c r="H2364">
        <f t="shared" si="292"/>
        <v>1</v>
      </c>
      <c r="I2364">
        <f>Parameters!$B$1*H2364^(1/Parameters!$B$2)</f>
        <v>2.0499999999999998</v>
      </c>
      <c r="J2364" s="4">
        <v>9.2590000000000003</v>
      </c>
      <c r="K2364" s="5">
        <v>26.478000000000002</v>
      </c>
      <c r="L2364">
        <f t="shared" si="293"/>
        <v>1</v>
      </c>
      <c r="M2364">
        <f>Parameters!$B$4/53*(1+Parameters!$C$5*COS(2*PI()*(C2364-1)/53+Parameters!$C$6))</f>
        <v>4716981.1320754718</v>
      </c>
      <c r="N2364">
        <f t="shared" si="294"/>
        <v>0</v>
      </c>
      <c r="O2364" s="4">
        <v>202.12700000000001</v>
      </c>
      <c r="P2364">
        <f t="shared" si="295"/>
        <v>0.99654386968268682</v>
      </c>
    </row>
    <row r="2365" spans="1:16" x14ac:dyDescent="0.3">
      <c r="A2365">
        <v>16535</v>
      </c>
      <c r="B2365" s="1">
        <f t="shared" si="288"/>
        <v>60365</v>
      </c>
      <c r="C2365">
        <f t="shared" si="289"/>
        <v>15</v>
      </c>
      <c r="D2365" s="2">
        <f t="shared" si="290"/>
        <v>4</v>
      </c>
      <c r="E2365" s="4">
        <v>24.1</v>
      </c>
      <c r="F2365">
        <v>24.1</v>
      </c>
      <c r="G2365">
        <f t="shared" si="291"/>
        <v>19.007000000000001</v>
      </c>
      <c r="H2365">
        <f t="shared" si="292"/>
        <v>1</v>
      </c>
      <c r="I2365">
        <f>Parameters!$B$1*H2365^(1/Parameters!$B$2)</f>
        <v>2.0499999999999998</v>
      </c>
      <c r="J2365" s="4">
        <v>9.2590000000000003</v>
      </c>
      <c r="K2365" s="5">
        <v>32.871000000000002</v>
      </c>
      <c r="L2365">
        <f t="shared" si="293"/>
        <v>1</v>
      </c>
      <c r="M2365">
        <f>Parameters!$B$4/53*(1+Parameters!$C$5*COS(2*PI()*(C2365-1)/53+Parameters!$C$6))</f>
        <v>4716981.1320754718</v>
      </c>
      <c r="N2365">
        <f t="shared" si="294"/>
        <v>0</v>
      </c>
      <c r="O2365" s="4">
        <v>202.12700000000001</v>
      </c>
      <c r="P2365">
        <f t="shared" si="295"/>
        <v>0.99654386968268682</v>
      </c>
    </row>
    <row r="2366" spans="1:16" x14ac:dyDescent="0.3">
      <c r="A2366">
        <v>16542</v>
      </c>
      <c r="B2366" s="1">
        <f t="shared" si="288"/>
        <v>60372</v>
      </c>
      <c r="C2366">
        <f t="shared" si="289"/>
        <v>16</v>
      </c>
      <c r="D2366" s="2">
        <f t="shared" si="290"/>
        <v>4</v>
      </c>
      <c r="E2366" s="4">
        <v>24.1</v>
      </c>
      <c r="F2366">
        <v>24.1</v>
      </c>
      <c r="G2366">
        <f t="shared" si="291"/>
        <v>19.007000000000001</v>
      </c>
      <c r="H2366">
        <f t="shared" si="292"/>
        <v>1</v>
      </c>
      <c r="I2366">
        <f>Parameters!$B$1*H2366^(1/Parameters!$B$2)</f>
        <v>2.0499999999999998</v>
      </c>
      <c r="J2366" s="4">
        <v>9.2590000000000003</v>
      </c>
      <c r="K2366" s="5">
        <v>21.579000000000001</v>
      </c>
      <c r="L2366">
        <f t="shared" si="293"/>
        <v>1</v>
      </c>
      <c r="M2366">
        <f>Parameters!$B$4/53*(1+Parameters!$C$5*COS(2*PI()*(C2366-1)/53+Parameters!$C$6))</f>
        <v>4716981.1320754718</v>
      </c>
      <c r="N2366">
        <f t="shared" si="294"/>
        <v>0</v>
      </c>
      <c r="O2366" s="4">
        <v>202.12700000000001</v>
      </c>
      <c r="P2366">
        <f t="shared" si="295"/>
        <v>0.99654386968268682</v>
      </c>
    </row>
    <row r="2367" spans="1:16" x14ac:dyDescent="0.3">
      <c r="A2367">
        <v>16549</v>
      </c>
      <c r="B2367" s="1">
        <f t="shared" si="288"/>
        <v>60379</v>
      </c>
      <c r="C2367">
        <f t="shared" si="289"/>
        <v>17</v>
      </c>
      <c r="D2367" s="2">
        <f t="shared" si="290"/>
        <v>4</v>
      </c>
      <c r="E2367" s="4">
        <v>24.1</v>
      </c>
      <c r="F2367">
        <v>24.1</v>
      </c>
      <c r="G2367">
        <f t="shared" si="291"/>
        <v>19.007000000000001</v>
      </c>
      <c r="H2367">
        <f t="shared" si="292"/>
        <v>1</v>
      </c>
      <c r="I2367">
        <f>Parameters!$B$1*H2367^(1/Parameters!$B$2)</f>
        <v>2.0499999999999998</v>
      </c>
      <c r="J2367" s="4">
        <v>9.2590000000000003</v>
      </c>
      <c r="K2367" s="5">
        <v>18.009</v>
      </c>
      <c r="L2367">
        <f t="shared" si="293"/>
        <v>1</v>
      </c>
      <c r="M2367">
        <f>Parameters!$B$4/53*(1+Parameters!$C$5*COS(2*PI()*(C2367-1)/53+Parameters!$C$6))</f>
        <v>4716981.1320754718</v>
      </c>
      <c r="N2367">
        <f t="shared" si="294"/>
        <v>0</v>
      </c>
      <c r="O2367" s="4">
        <v>202.12700000000001</v>
      </c>
      <c r="P2367">
        <f t="shared" si="295"/>
        <v>0.99654386968268682</v>
      </c>
    </row>
    <row r="2368" spans="1:16" x14ac:dyDescent="0.3">
      <c r="A2368">
        <v>16556</v>
      </c>
      <c r="B2368" s="1">
        <f t="shared" si="288"/>
        <v>60386</v>
      </c>
      <c r="C2368">
        <f t="shared" si="289"/>
        <v>18</v>
      </c>
      <c r="D2368" s="2">
        <f t="shared" si="290"/>
        <v>4</v>
      </c>
      <c r="E2368" s="4">
        <v>24.1</v>
      </c>
      <c r="F2368">
        <v>24.1</v>
      </c>
      <c r="G2368">
        <f t="shared" si="291"/>
        <v>19.007000000000001</v>
      </c>
      <c r="H2368">
        <f t="shared" si="292"/>
        <v>1</v>
      </c>
      <c r="I2368">
        <f>Parameters!$B$1*H2368^(1/Parameters!$B$2)</f>
        <v>2.0499999999999998</v>
      </c>
      <c r="J2368" s="4">
        <v>9.2590000000000003</v>
      </c>
      <c r="K2368" s="5">
        <v>19.495999999999999</v>
      </c>
      <c r="L2368">
        <f t="shared" si="293"/>
        <v>1</v>
      </c>
      <c r="M2368">
        <f>Parameters!$B$4/53*(1+Parameters!$C$5*COS(2*PI()*(C2368-1)/53+Parameters!$C$6))</f>
        <v>4716981.1320754718</v>
      </c>
      <c r="N2368">
        <f t="shared" si="294"/>
        <v>0</v>
      </c>
      <c r="O2368" s="4">
        <v>202.12700000000001</v>
      </c>
      <c r="P2368">
        <f t="shared" si="295"/>
        <v>0.99654386968268682</v>
      </c>
    </row>
    <row r="2369" spans="1:16" x14ac:dyDescent="0.3">
      <c r="A2369">
        <v>16563</v>
      </c>
      <c r="B2369" s="1">
        <f t="shared" si="288"/>
        <v>60393</v>
      </c>
      <c r="C2369">
        <f t="shared" si="289"/>
        <v>19</v>
      </c>
      <c r="D2369" s="2">
        <f t="shared" si="290"/>
        <v>5</v>
      </c>
      <c r="E2369" s="4">
        <v>25.1</v>
      </c>
      <c r="F2369">
        <v>25.1</v>
      </c>
      <c r="G2369">
        <f t="shared" si="291"/>
        <v>20.007000000000001</v>
      </c>
      <c r="H2369">
        <f t="shared" si="292"/>
        <v>1</v>
      </c>
      <c r="I2369">
        <f>Parameters!$B$1*H2369^(1/Parameters!$B$2)</f>
        <v>2.0499999999999998</v>
      </c>
      <c r="J2369" s="4">
        <v>9.2590000000000003</v>
      </c>
      <c r="K2369" s="5">
        <v>13.141999999999999</v>
      </c>
      <c r="L2369">
        <f t="shared" si="293"/>
        <v>1</v>
      </c>
      <c r="M2369">
        <f>Parameters!$B$4/53*(1+Parameters!$C$5*COS(2*PI()*(C2369-1)/53+Parameters!$C$6))</f>
        <v>4716981.1320754718</v>
      </c>
      <c r="N2369">
        <f t="shared" si="294"/>
        <v>0</v>
      </c>
      <c r="O2369" s="4">
        <v>202.08600000000001</v>
      </c>
      <c r="P2369">
        <f t="shared" si="295"/>
        <v>0.99634172796655296</v>
      </c>
    </row>
    <row r="2370" spans="1:16" x14ac:dyDescent="0.3">
      <c r="A2370">
        <v>16570</v>
      </c>
      <c r="B2370" s="1">
        <f t="shared" si="288"/>
        <v>60400</v>
      </c>
      <c r="C2370">
        <f t="shared" si="289"/>
        <v>20</v>
      </c>
      <c r="D2370" s="2">
        <f t="shared" si="290"/>
        <v>5</v>
      </c>
      <c r="E2370" s="4">
        <v>25.1</v>
      </c>
      <c r="F2370">
        <v>25.190999999999999</v>
      </c>
      <c r="G2370">
        <f t="shared" si="291"/>
        <v>20.097999999999999</v>
      </c>
      <c r="H2370">
        <f t="shared" si="292"/>
        <v>1</v>
      </c>
      <c r="I2370">
        <f>Parameters!$B$1*H2370^(1/Parameters!$B$2)</f>
        <v>2.0499999999999998</v>
      </c>
      <c r="J2370" s="4">
        <v>9.2590000000000003</v>
      </c>
      <c r="K2370" s="5">
        <v>9.1379999999999999</v>
      </c>
      <c r="L2370">
        <f t="shared" si="293"/>
        <v>0.98693163408575435</v>
      </c>
      <c r="M2370">
        <f>Parameters!$B$4/53*(1+Parameters!$C$5*COS(2*PI()*(C2370-1)/53+Parameters!$C$6))</f>
        <v>4716981.1320754718</v>
      </c>
      <c r="N2370">
        <f t="shared" si="294"/>
        <v>2.2016057679813232E-2</v>
      </c>
      <c r="O2370" s="4">
        <v>200.41800000000001</v>
      </c>
      <c r="P2370">
        <f t="shared" si="295"/>
        <v>0.98811801131993615</v>
      </c>
    </row>
    <row r="2371" spans="1:16" x14ac:dyDescent="0.3">
      <c r="A2371">
        <v>16577</v>
      </c>
      <c r="B2371" s="1">
        <f t="shared" si="288"/>
        <v>60407</v>
      </c>
      <c r="C2371">
        <f t="shared" si="289"/>
        <v>21</v>
      </c>
      <c r="D2371" s="2">
        <f t="shared" si="290"/>
        <v>5</v>
      </c>
      <c r="E2371" s="4">
        <v>25.1</v>
      </c>
      <c r="F2371">
        <v>25.190999999999999</v>
      </c>
      <c r="G2371">
        <f t="shared" si="291"/>
        <v>20.097999999999999</v>
      </c>
      <c r="H2371">
        <f t="shared" si="292"/>
        <v>1</v>
      </c>
      <c r="I2371">
        <f>Parameters!$B$1*H2371^(1/Parameters!$B$2)</f>
        <v>2.0499999999999998</v>
      </c>
      <c r="J2371" s="4">
        <v>9.2590000000000003</v>
      </c>
      <c r="K2371" s="5">
        <v>9.1890000000000001</v>
      </c>
      <c r="L2371">
        <f t="shared" si="293"/>
        <v>0.99243978831407276</v>
      </c>
      <c r="M2371">
        <f>Parameters!$B$4/53*(1+Parameters!$C$5*COS(2*PI()*(C2371-1)/53+Parameters!$C$6))</f>
        <v>4716981.1320754718</v>
      </c>
      <c r="N2371">
        <f t="shared" si="294"/>
        <v>1.2736562294106839E-2</v>
      </c>
      <c r="O2371" s="4">
        <v>197.441</v>
      </c>
      <c r="P2371">
        <f t="shared" si="295"/>
        <v>0.97344055061431356</v>
      </c>
    </row>
    <row r="2372" spans="1:16" x14ac:dyDescent="0.3">
      <c r="A2372">
        <v>16584</v>
      </c>
      <c r="B2372" s="1">
        <f t="shared" ref="B2372:B2435" si="296">A2372+43830</f>
        <v>60414</v>
      </c>
      <c r="C2372">
        <f t="shared" ref="C2372:C2435" si="297">WEEKNUM(B2372)</f>
        <v>22</v>
      </c>
      <c r="D2372" s="2">
        <f t="shared" ref="D2372:D2435" si="298">MONTH(B2372)</f>
        <v>5</v>
      </c>
      <c r="E2372" s="4">
        <v>25.1</v>
      </c>
      <c r="F2372">
        <v>25.190999999999999</v>
      </c>
      <c r="G2372">
        <f t="shared" ref="G2372:G2435" si="299">F2372-5.093</f>
        <v>20.097999999999999</v>
      </c>
      <c r="H2372">
        <f t="shared" ref="H2372:H2435" si="300">MIN(1,F2372/E2372)</f>
        <v>1</v>
      </c>
      <c r="I2372">
        <f>Parameters!$B$1*H2372^(1/Parameters!$B$2)</f>
        <v>2.0499999999999998</v>
      </c>
      <c r="J2372" s="4">
        <v>9.2590000000000003</v>
      </c>
      <c r="K2372" s="5">
        <v>9.1240000000000006</v>
      </c>
      <c r="L2372">
        <f t="shared" ref="L2372:L2435" si="301">MIN(1,K2372/J2372)</f>
        <v>0.98541959174856897</v>
      </c>
      <c r="M2372">
        <f>Parameters!$B$4/53*(1+Parameters!$C$5*COS(2*PI()*(C2372-1)/53+Parameters!$C$6))</f>
        <v>4716981.1320754718</v>
      </c>
      <c r="N2372">
        <f t="shared" ref="N2372:N2435" si="302">2*M2372/(J2372*86400*7)*(1-L2372)</f>
        <v>2.4563370138634487E-2</v>
      </c>
      <c r="O2372" s="4">
        <v>196.46</v>
      </c>
      <c r="P2372">
        <f t="shared" ref="P2372:P2435" si="303">O2372/202.828</f>
        <v>0.96860394028437891</v>
      </c>
    </row>
    <row r="2373" spans="1:16" x14ac:dyDescent="0.3">
      <c r="A2373">
        <v>16591</v>
      </c>
      <c r="B2373" s="1">
        <f t="shared" si="296"/>
        <v>60421</v>
      </c>
      <c r="C2373">
        <f t="shared" si="297"/>
        <v>23</v>
      </c>
      <c r="D2373" s="2">
        <f t="shared" si="298"/>
        <v>6</v>
      </c>
      <c r="E2373" s="4">
        <v>25.3</v>
      </c>
      <c r="F2373">
        <v>25.390999999999998</v>
      </c>
      <c r="G2373">
        <f t="shared" si="299"/>
        <v>20.297999999999998</v>
      </c>
      <c r="H2373">
        <f t="shared" si="300"/>
        <v>1</v>
      </c>
      <c r="I2373">
        <f>Parameters!$B$1*H2373^(1/Parameters!$B$2)</f>
        <v>2.0499999999999998</v>
      </c>
      <c r="J2373" s="4">
        <v>9.2590000000000003</v>
      </c>
      <c r="K2373" s="5">
        <v>6.8879999999999999</v>
      </c>
      <c r="L2373">
        <f t="shared" si="301"/>
        <v>0.74392482989523701</v>
      </c>
      <c r="M2373">
        <f>Parameters!$B$4/53*(1+Parameters!$C$5*COS(2*PI()*(C2373-1)/53+Parameters!$C$6))</f>
        <v>4716981.1320754718</v>
      </c>
      <c r="N2373">
        <f t="shared" si="302"/>
        <v>0.43140555999038827</v>
      </c>
      <c r="O2373" s="4">
        <v>191.726</v>
      </c>
      <c r="P2373">
        <f t="shared" si="303"/>
        <v>0.94526396749955621</v>
      </c>
    </row>
    <row r="2374" spans="1:16" x14ac:dyDescent="0.3">
      <c r="A2374">
        <v>16598</v>
      </c>
      <c r="B2374" s="1">
        <f t="shared" si="296"/>
        <v>60428</v>
      </c>
      <c r="C2374">
        <f t="shared" si="297"/>
        <v>24</v>
      </c>
      <c r="D2374" s="2">
        <f t="shared" si="298"/>
        <v>6</v>
      </c>
      <c r="E2374" s="4">
        <v>25.3</v>
      </c>
      <c r="F2374">
        <v>25.390999999999998</v>
      </c>
      <c r="G2374">
        <f t="shared" si="299"/>
        <v>20.297999999999998</v>
      </c>
      <c r="H2374">
        <f t="shared" si="300"/>
        <v>1</v>
      </c>
      <c r="I2374">
        <f>Parameters!$B$1*H2374^(1/Parameters!$B$2)</f>
        <v>2.0499999999999998</v>
      </c>
      <c r="J2374" s="4">
        <v>9.2590000000000003</v>
      </c>
      <c r="K2374" s="5">
        <v>6.8849999999999998</v>
      </c>
      <c r="L2374">
        <f t="shared" si="301"/>
        <v>0.74360082082298296</v>
      </c>
      <c r="M2374">
        <f>Parameters!$B$4/53*(1+Parameters!$C$5*COS(2*PI()*(C2374-1)/53+Parameters!$C$6))</f>
        <v>4716981.1320754718</v>
      </c>
      <c r="N2374">
        <f t="shared" si="302"/>
        <v>0.4319514126601357</v>
      </c>
      <c r="O2374" s="4">
        <v>187.577</v>
      </c>
      <c r="P2374">
        <f t="shared" si="303"/>
        <v>0.92480821188396078</v>
      </c>
    </row>
    <row r="2375" spans="1:16" x14ac:dyDescent="0.3">
      <c r="A2375">
        <v>16605</v>
      </c>
      <c r="B2375" s="1">
        <f t="shared" si="296"/>
        <v>60435</v>
      </c>
      <c r="C2375">
        <f t="shared" si="297"/>
        <v>25</v>
      </c>
      <c r="D2375" s="2">
        <f t="shared" si="298"/>
        <v>6</v>
      </c>
      <c r="E2375" s="4">
        <v>25.3</v>
      </c>
      <c r="F2375">
        <v>25.390999999999998</v>
      </c>
      <c r="G2375">
        <f t="shared" si="299"/>
        <v>20.297999999999998</v>
      </c>
      <c r="H2375">
        <f t="shared" si="300"/>
        <v>1</v>
      </c>
      <c r="I2375">
        <f>Parameters!$B$1*H2375^(1/Parameters!$B$2)</f>
        <v>2.0499999999999998</v>
      </c>
      <c r="J2375" s="4">
        <v>9.2590000000000003</v>
      </c>
      <c r="K2375" s="5">
        <v>6.8730000000000002</v>
      </c>
      <c r="L2375">
        <f t="shared" si="301"/>
        <v>0.74230478453396698</v>
      </c>
      <c r="M2375">
        <f>Parameters!$B$4/53*(1+Parameters!$C$5*COS(2*PI()*(C2375-1)/53+Parameters!$C$6))</f>
        <v>4716981.1320754718</v>
      </c>
      <c r="N2375">
        <f t="shared" si="302"/>
        <v>0.43413482333912529</v>
      </c>
      <c r="O2375" s="4">
        <v>186.34299999999999</v>
      </c>
      <c r="P2375">
        <f t="shared" si="303"/>
        <v>0.91872423925690727</v>
      </c>
    </row>
    <row r="2376" spans="1:16" x14ac:dyDescent="0.3">
      <c r="A2376">
        <v>16612</v>
      </c>
      <c r="B2376" s="1">
        <f t="shared" si="296"/>
        <v>60442</v>
      </c>
      <c r="C2376">
        <f t="shared" si="297"/>
        <v>26</v>
      </c>
      <c r="D2376" s="2">
        <f t="shared" si="298"/>
        <v>6</v>
      </c>
      <c r="E2376" s="4">
        <v>25.3</v>
      </c>
      <c r="F2376">
        <v>24.911000000000001</v>
      </c>
      <c r="G2376">
        <f t="shared" si="299"/>
        <v>19.818000000000001</v>
      </c>
      <c r="H2376">
        <f t="shared" si="300"/>
        <v>0.98462450592885375</v>
      </c>
      <c r="I2376">
        <f>Parameters!$B$1*H2376^(1/Parameters!$B$2)</f>
        <v>2.1309696268519223</v>
      </c>
      <c r="J2376" s="4">
        <v>9.2590000000000003</v>
      </c>
      <c r="K2376" s="5">
        <v>4.7480000000000002</v>
      </c>
      <c r="L2376">
        <f t="shared" si="301"/>
        <v>0.51279835835403387</v>
      </c>
      <c r="M2376">
        <f>Parameters!$B$4/53*(1+Parameters!$C$5*COS(2*PI()*(C2376-1)/53+Parameters!$C$6))</f>
        <v>4716981.1320754718</v>
      </c>
      <c r="N2376">
        <f t="shared" si="302"/>
        <v>0.82078046441022401</v>
      </c>
      <c r="O2376" s="4">
        <v>183.22399999999999</v>
      </c>
      <c r="P2376">
        <f t="shared" si="303"/>
        <v>0.90334667797345525</v>
      </c>
    </row>
    <row r="2377" spans="1:16" x14ac:dyDescent="0.3">
      <c r="A2377">
        <v>16619</v>
      </c>
      <c r="B2377" s="1">
        <f t="shared" si="296"/>
        <v>60449</v>
      </c>
      <c r="C2377">
        <f t="shared" si="297"/>
        <v>27</v>
      </c>
      <c r="D2377" s="2">
        <f t="shared" si="298"/>
        <v>7</v>
      </c>
      <c r="E2377" s="4">
        <v>26</v>
      </c>
      <c r="F2377">
        <v>25.597000000000001</v>
      </c>
      <c r="G2377">
        <f t="shared" si="299"/>
        <v>20.504000000000001</v>
      </c>
      <c r="H2377">
        <f t="shared" si="300"/>
        <v>0.98450000000000004</v>
      </c>
      <c r="I2377">
        <f>Parameters!$B$1*H2377^(1/Parameters!$B$2)</f>
        <v>2.1316434295909379</v>
      </c>
      <c r="J2377" s="4">
        <v>9.2590000000000003</v>
      </c>
      <c r="K2377" s="5">
        <v>4.5819999999999999</v>
      </c>
      <c r="L2377">
        <f t="shared" si="301"/>
        <v>0.49486985635597791</v>
      </c>
      <c r="M2377">
        <f>Parameters!$B$4/53*(1+Parameters!$C$5*COS(2*PI()*(C2377-1)/53+Parameters!$C$6))</f>
        <v>4716981.1320754718</v>
      </c>
      <c r="N2377">
        <f t="shared" si="302"/>
        <v>0.8509843121362487</v>
      </c>
      <c r="O2377" s="4">
        <v>178.55799999999999</v>
      </c>
      <c r="P2377">
        <f t="shared" si="303"/>
        <v>0.88034196462026937</v>
      </c>
    </row>
    <row r="2378" spans="1:16" x14ac:dyDescent="0.3">
      <c r="A2378">
        <v>16626</v>
      </c>
      <c r="B2378" s="1">
        <f t="shared" si="296"/>
        <v>60456</v>
      </c>
      <c r="C2378">
        <f t="shared" si="297"/>
        <v>28</v>
      </c>
      <c r="D2378" s="2">
        <f t="shared" si="298"/>
        <v>7</v>
      </c>
      <c r="E2378" s="4">
        <v>26</v>
      </c>
      <c r="F2378">
        <v>25.597000000000001</v>
      </c>
      <c r="G2378">
        <f t="shared" si="299"/>
        <v>20.504000000000001</v>
      </c>
      <c r="H2378">
        <f t="shared" si="300"/>
        <v>0.98450000000000004</v>
      </c>
      <c r="I2378">
        <f>Parameters!$B$1*H2378^(1/Parameters!$B$2)</f>
        <v>2.1316434295909379</v>
      </c>
      <c r="J2378" s="4">
        <v>9.2590000000000003</v>
      </c>
      <c r="K2378" s="5">
        <v>4.5670000000000002</v>
      </c>
      <c r="L2378">
        <f t="shared" si="301"/>
        <v>0.49324981099470783</v>
      </c>
      <c r="M2378">
        <f>Parameters!$B$4/53*(1+Parameters!$C$5*COS(2*PI()*(C2378-1)/53+Parameters!$C$6))</f>
        <v>4716981.1320754718</v>
      </c>
      <c r="N2378">
        <f t="shared" si="302"/>
        <v>0.85371357548498572</v>
      </c>
      <c r="O2378" s="4">
        <v>177.56200000000001</v>
      </c>
      <c r="P2378">
        <f t="shared" si="303"/>
        <v>0.87543140000394426</v>
      </c>
    </row>
    <row r="2379" spans="1:16" x14ac:dyDescent="0.3">
      <c r="A2379">
        <v>16633</v>
      </c>
      <c r="B2379" s="1">
        <f t="shared" si="296"/>
        <v>60463</v>
      </c>
      <c r="C2379">
        <f t="shared" si="297"/>
        <v>29</v>
      </c>
      <c r="D2379" s="2">
        <f t="shared" si="298"/>
        <v>7</v>
      </c>
      <c r="E2379" s="4">
        <v>26</v>
      </c>
      <c r="F2379">
        <v>25.597000000000001</v>
      </c>
      <c r="G2379">
        <f t="shared" si="299"/>
        <v>20.504000000000001</v>
      </c>
      <c r="H2379">
        <f t="shared" si="300"/>
        <v>0.98450000000000004</v>
      </c>
      <c r="I2379">
        <f>Parameters!$B$1*H2379^(1/Parameters!$B$2)</f>
        <v>2.1316434295909379</v>
      </c>
      <c r="J2379" s="4">
        <v>9.2590000000000003</v>
      </c>
      <c r="K2379" s="5">
        <v>4.57</v>
      </c>
      <c r="L2379">
        <f t="shared" si="301"/>
        <v>0.49357382006696188</v>
      </c>
      <c r="M2379">
        <f>Parameters!$B$4/53*(1+Parameters!$C$5*COS(2*PI()*(C2379-1)/53+Parameters!$C$6))</f>
        <v>4716981.1320754718</v>
      </c>
      <c r="N2379">
        <f t="shared" si="302"/>
        <v>0.85316772281523823</v>
      </c>
      <c r="O2379" s="4">
        <v>175.142</v>
      </c>
      <c r="P2379">
        <f t="shared" si="303"/>
        <v>0.86350010846628666</v>
      </c>
    </row>
    <row r="2380" spans="1:16" x14ac:dyDescent="0.3">
      <c r="A2380">
        <v>16640</v>
      </c>
      <c r="B2380" s="1">
        <f t="shared" si="296"/>
        <v>60470</v>
      </c>
      <c r="C2380">
        <f t="shared" si="297"/>
        <v>30</v>
      </c>
      <c r="D2380" s="2">
        <f t="shared" si="298"/>
        <v>7</v>
      </c>
      <c r="E2380" s="4">
        <v>26</v>
      </c>
      <c r="F2380">
        <v>26</v>
      </c>
      <c r="G2380">
        <f t="shared" si="299"/>
        <v>20.907</v>
      </c>
      <c r="H2380">
        <f t="shared" si="300"/>
        <v>1</v>
      </c>
      <c r="I2380">
        <f>Parameters!$B$1*H2380^(1/Parameters!$B$2)</f>
        <v>2.0499999999999998</v>
      </c>
      <c r="J2380" s="4">
        <v>9.2590000000000003</v>
      </c>
      <c r="K2380" s="5">
        <v>6.843</v>
      </c>
      <c r="L2380">
        <f t="shared" si="301"/>
        <v>0.7390646938114267</v>
      </c>
      <c r="M2380">
        <f>Parameters!$B$4/53*(1+Parameters!$C$5*COS(2*PI()*(C2380-1)/53+Parameters!$C$6))</f>
        <v>4716981.1320754718</v>
      </c>
      <c r="N2380">
        <f t="shared" si="302"/>
        <v>0.43959335003659966</v>
      </c>
      <c r="O2380" s="4">
        <v>180.39</v>
      </c>
      <c r="P2380">
        <f t="shared" si="303"/>
        <v>0.88937424813142163</v>
      </c>
    </row>
    <row r="2381" spans="1:16" x14ac:dyDescent="0.3">
      <c r="A2381">
        <v>16647</v>
      </c>
      <c r="B2381" s="1">
        <f t="shared" si="296"/>
        <v>60477</v>
      </c>
      <c r="C2381">
        <f t="shared" si="297"/>
        <v>31</v>
      </c>
      <c r="D2381" s="2">
        <f t="shared" si="298"/>
        <v>7</v>
      </c>
      <c r="E2381" s="4">
        <v>26</v>
      </c>
      <c r="F2381">
        <v>26</v>
      </c>
      <c r="G2381">
        <f t="shared" si="299"/>
        <v>20.907</v>
      </c>
      <c r="H2381">
        <f t="shared" si="300"/>
        <v>1</v>
      </c>
      <c r="I2381">
        <f>Parameters!$B$1*H2381^(1/Parameters!$B$2)</f>
        <v>2.0499999999999998</v>
      </c>
      <c r="J2381" s="4">
        <v>9.2590000000000003</v>
      </c>
      <c r="K2381" s="5">
        <v>6.8559999999999999</v>
      </c>
      <c r="L2381">
        <f t="shared" si="301"/>
        <v>0.74046873312452743</v>
      </c>
      <c r="M2381">
        <f>Parameters!$B$4/53*(1+Parameters!$C$5*COS(2*PI()*(C2381-1)/53+Parameters!$C$6))</f>
        <v>4716981.1320754718</v>
      </c>
      <c r="N2381">
        <f t="shared" si="302"/>
        <v>0.43722798846769417</v>
      </c>
      <c r="O2381" s="4">
        <v>182.49700000000001</v>
      </c>
      <c r="P2381">
        <f t="shared" si="303"/>
        <v>0.89976236022639877</v>
      </c>
    </row>
    <row r="2382" spans="1:16" x14ac:dyDescent="0.3">
      <c r="A2382">
        <v>16654</v>
      </c>
      <c r="B2382" s="1">
        <f t="shared" si="296"/>
        <v>60484</v>
      </c>
      <c r="C2382">
        <f t="shared" si="297"/>
        <v>32</v>
      </c>
      <c r="D2382" s="2">
        <f t="shared" si="298"/>
        <v>8</v>
      </c>
      <c r="E2382" s="4">
        <v>26.4</v>
      </c>
      <c r="F2382">
        <v>26.491</v>
      </c>
      <c r="G2382">
        <f t="shared" si="299"/>
        <v>21.398</v>
      </c>
      <c r="H2382">
        <f t="shared" si="300"/>
        <v>1</v>
      </c>
      <c r="I2382">
        <f>Parameters!$B$1*H2382^(1/Parameters!$B$2)</f>
        <v>2.0499999999999998</v>
      </c>
      <c r="J2382" s="4">
        <v>9.2590000000000003</v>
      </c>
      <c r="K2382" s="5">
        <v>6.8789999999999996</v>
      </c>
      <c r="L2382">
        <f t="shared" si="301"/>
        <v>0.74295280267847497</v>
      </c>
      <c r="M2382">
        <f>Parameters!$B$4/53*(1+Parameters!$C$5*COS(2*PI()*(C2382-1)/53+Parameters!$C$6))</f>
        <v>4716981.1320754718</v>
      </c>
      <c r="N2382">
        <f t="shared" si="302"/>
        <v>0.43304311799963052</v>
      </c>
      <c r="O2382" s="4">
        <v>179.286</v>
      </c>
      <c r="P2382">
        <f t="shared" si="303"/>
        <v>0.88393121265308539</v>
      </c>
    </row>
    <row r="2383" spans="1:16" x14ac:dyDescent="0.3">
      <c r="A2383">
        <v>16661</v>
      </c>
      <c r="B2383" s="1">
        <f t="shared" si="296"/>
        <v>60491</v>
      </c>
      <c r="C2383">
        <f t="shared" si="297"/>
        <v>33</v>
      </c>
      <c r="D2383" s="2">
        <f t="shared" si="298"/>
        <v>8</v>
      </c>
      <c r="E2383" s="4">
        <v>26.4</v>
      </c>
      <c r="F2383">
        <v>26.491</v>
      </c>
      <c r="G2383">
        <f t="shared" si="299"/>
        <v>21.398</v>
      </c>
      <c r="H2383">
        <f t="shared" si="300"/>
        <v>1</v>
      </c>
      <c r="I2383">
        <f>Parameters!$B$1*H2383^(1/Parameters!$B$2)</f>
        <v>2.0499999999999998</v>
      </c>
      <c r="J2383" s="4">
        <v>9.2590000000000003</v>
      </c>
      <c r="K2383" s="5">
        <v>6.8940000000000001</v>
      </c>
      <c r="L2383">
        <f t="shared" si="301"/>
        <v>0.74457284803974511</v>
      </c>
      <c r="M2383">
        <f>Parameters!$B$4/53*(1+Parameters!$C$5*COS(2*PI()*(C2383-1)/53+Parameters!$C$6))</f>
        <v>4716981.1320754718</v>
      </c>
      <c r="N2383">
        <f t="shared" si="302"/>
        <v>0.43031385465089328</v>
      </c>
      <c r="O2383" s="4">
        <v>172.684</v>
      </c>
      <c r="P2383">
        <f t="shared" si="303"/>
        <v>0.85138146606977338</v>
      </c>
    </row>
    <row r="2384" spans="1:16" x14ac:dyDescent="0.3">
      <c r="A2384">
        <v>16668</v>
      </c>
      <c r="B2384" s="1">
        <f t="shared" si="296"/>
        <v>60498</v>
      </c>
      <c r="C2384">
        <f t="shared" si="297"/>
        <v>34</v>
      </c>
      <c r="D2384" s="2">
        <f t="shared" si="298"/>
        <v>8</v>
      </c>
      <c r="E2384" s="4">
        <v>26.4</v>
      </c>
      <c r="F2384">
        <v>26.491</v>
      </c>
      <c r="G2384">
        <f t="shared" si="299"/>
        <v>21.398</v>
      </c>
      <c r="H2384">
        <f t="shared" si="300"/>
        <v>1</v>
      </c>
      <c r="I2384">
        <f>Parameters!$B$1*H2384^(1/Parameters!$B$2)</f>
        <v>2.0499999999999998</v>
      </c>
      <c r="J2384" s="4">
        <v>9.2590000000000003</v>
      </c>
      <c r="K2384" s="5">
        <v>6.8890000000000002</v>
      </c>
      <c r="L2384">
        <f t="shared" si="301"/>
        <v>0.74403283291932176</v>
      </c>
      <c r="M2384">
        <f>Parameters!$B$4/53*(1+Parameters!$C$5*COS(2*PI()*(C2384-1)/53+Parameters!$C$6))</f>
        <v>4716981.1320754718</v>
      </c>
      <c r="N2384">
        <f t="shared" si="302"/>
        <v>0.4312236091004723</v>
      </c>
      <c r="O2384" s="4">
        <v>167.37799999999999</v>
      </c>
      <c r="P2384">
        <f t="shared" si="303"/>
        <v>0.82522136983059535</v>
      </c>
    </row>
    <row r="2385" spans="1:16" x14ac:dyDescent="0.3">
      <c r="A2385">
        <v>16675</v>
      </c>
      <c r="B2385" s="1">
        <f t="shared" si="296"/>
        <v>60505</v>
      </c>
      <c r="C2385">
        <f t="shared" si="297"/>
        <v>35</v>
      </c>
      <c r="D2385" s="2">
        <f t="shared" si="298"/>
        <v>8</v>
      </c>
      <c r="E2385" s="4">
        <v>26.4</v>
      </c>
      <c r="F2385">
        <v>26.491</v>
      </c>
      <c r="G2385">
        <f t="shared" si="299"/>
        <v>21.398</v>
      </c>
      <c r="H2385">
        <f t="shared" si="300"/>
        <v>1</v>
      </c>
      <c r="I2385">
        <f>Parameters!$B$1*H2385^(1/Parameters!$B$2)</f>
        <v>2.0499999999999998</v>
      </c>
      <c r="J2385" s="4">
        <v>9.2590000000000003</v>
      </c>
      <c r="K2385" s="5">
        <v>6.8860000000000001</v>
      </c>
      <c r="L2385">
        <f t="shared" si="301"/>
        <v>0.74370882384706771</v>
      </c>
      <c r="M2385">
        <f>Parameters!$B$4/53*(1+Parameters!$C$5*COS(2*PI()*(C2385-1)/53+Parameters!$C$6))</f>
        <v>4716981.1320754718</v>
      </c>
      <c r="N2385">
        <f t="shared" si="302"/>
        <v>0.4317694617702198</v>
      </c>
      <c r="O2385" s="4">
        <v>162.76</v>
      </c>
      <c r="P2385">
        <f t="shared" si="303"/>
        <v>0.80245331019385879</v>
      </c>
    </row>
    <row r="2386" spans="1:16" x14ac:dyDescent="0.3">
      <c r="A2386">
        <v>16682</v>
      </c>
      <c r="B2386" s="1">
        <f t="shared" si="296"/>
        <v>60512</v>
      </c>
      <c r="C2386">
        <f t="shared" si="297"/>
        <v>36</v>
      </c>
      <c r="D2386" s="2">
        <f t="shared" si="298"/>
        <v>9</v>
      </c>
      <c r="E2386" s="4">
        <v>25</v>
      </c>
      <c r="F2386">
        <v>25.091000000000001</v>
      </c>
      <c r="G2386">
        <f t="shared" si="299"/>
        <v>19.998000000000001</v>
      </c>
      <c r="H2386">
        <f t="shared" si="300"/>
        <v>1</v>
      </c>
      <c r="I2386">
        <f>Parameters!$B$1*H2386^(1/Parameters!$B$2)</f>
        <v>2.0499999999999998</v>
      </c>
      <c r="J2386" s="4">
        <v>9.2590000000000003</v>
      </c>
      <c r="K2386" s="5">
        <v>6.859</v>
      </c>
      <c r="L2386">
        <f t="shared" si="301"/>
        <v>0.74079274219678148</v>
      </c>
      <c r="M2386">
        <f>Parameters!$B$4/53*(1+Parameters!$C$5*COS(2*PI()*(C2386-1)/53+Parameters!$C$6))</f>
        <v>4716981.1320754718</v>
      </c>
      <c r="N2386">
        <f t="shared" si="302"/>
        <v>0.43668213579794674</v>
      </c>
      <c r="O2386" s="4">
        <v>165.749</v>
      </c>
      <c r="P2386">
        <f t="shared" si="303"/>
        <v>0.81718993432859366</v>
      </c>
    </row>
    <row r="2387" spans="1:16" x14ac:dyDescent="0.3">
      <c r="A2387">
        <v>16689</v>
      </c>
      <c r="B2387" s="1">
        <f t="shared" si="296"/>
        <v>60519</v>
      </c>
      <c r="C2387">
        <f t="shared" si="297"/>
        <v>37</v>
      </c>
      <c r="D2387" s="2">
        <f t="shared" si="298"/>
        <v>9</v>
      </c>
      <c r="E2387" s="4">
        <v>25</v>
      </c>
      <c r="F2387">
        <v>25</v>
      </c>
      <c r="G2387">
        <f t="shared" si="299"/>
        <v>19.907</v>
      </c>
      <c r="H2387">
        <f t="shared" si="300"/>
        <v>1</v>
      </c>
      <c r="I2387">
        <f>Parameters!$B$1*H2387^(1/Parameters!$B$2)</f>
        <v>2.0499999999999998</v>
      </c>
      <c r="J2387" s="4">
        <v>9.2590000000000003</v>
      </c>
      <c r="K2387" s="5">
        <v>9.157</v>
      </c>
      <c r="L2387">
        <f t="shared" si="301"/>
        <v>0.98898369154336319</v>
      </c>
      <c r="M2387">
        <f>Parameters!$B$4/53*(1+Parameters!$C$5*COS(2*PI()*(C2387-1)/53+Parameters!$C$6))</f>
        <v>4716981.1320754718</v>
      </c>
      <c r="N2387">
        <f t="shared" si="302"/>
        <v>1.8558990771412782E-2</v>
      </c>
      <c r="O2387" s="4">
        <v>170.208</v>
      </c>
      <c r="P2387">
        <f t="shared" si="303"/>
        <v>0.83917407852959158</v>
      </c>
    </row>
    <row r="2388" spans="1:16" x14ac:dyDescent="0.3">
      <c r="A2388">
        <v>16696</v>
      </c>
      <c r="B2388" s="1">
        <f t="shared" si="296"/>
        <v>60526</v>
      </c>
      <c r="C2388">
        <f t="shared" si="297"/>
        <v>38</v>
      </c>
      <c r="D2388" s="2">
        <f t="shared" si="298"/>
        <v>9</v>
      </c>
      <c r="E2388" s="4">
        <v>25</v>
      </c>
      <c r="F2388">
        <v>25.091000000000001</v>
      </c>
      <c r="G2388">
        <f t="shared" si="299"/>
        <v>19.998000000000001</v>
      </c>
      <c r="H2388">
        <f t="shared" si="300"/>
        <v>1</v>
      </c>
      <c r="I2388">
        <f>Parameters!$B$1*H2388^(1/Parameters!$B$2)</f>
        <v>2.0499999999999998</v>
      </c>
      <c r="J2388" s="4">
        <v>9.2590000000000003</v>
      </c>
      <c r="K2388" s="5">
        <v>9.1869999999999994</v>
      </c>
      <c r="L2388">
        <f t="shared" si="301"/>
        <v>0.99222378226590335</v>
      </c>
      <c r="M2388">
        <f>Parameters!$B$4/53*(1+Parameters!$C$5*COS(2*PI()*(C2388-1)/53+Parameters!$C$6))</f>
        <v>4716981.1320754718</v>
      </c>
      <c r="N2388">
        <f t="shared" si="302"/>
        <v>1.3100464073938554E-2</v>
      </c>
      <c r="O2388" s="4">
        <v>168.012</v>
      </c>
      <c r="P2388">
        <f t="shared" si="303"/>
        <v>0.82834717100203126</v>
      </c>
    </row>
    <row r="2389" spans="1:16" x14ac:dyDescent="0.3">
      <c r="A2389">
        <v>16703</v>
      </c>
      <c r="B2389" s="1">
        <f t="shared" si="296"/>
        <v>60533</v>
      </c>
      <c r="C2389">
        <f t="shared" si="297"/>
        <v>39</v>
      </c>
      <c r="D2389" s="2">
        <f t="shared" si="298"/>
        <v>9</v>
      </c>
      <c r="E2389" s="4">
        <v>25</v>
      </c>
      <c r="F2389">
        <v>25</v>
      </c>
      <c r="G2389">
        <f t="shared" si="299"/>
        <v>19.907</v>
      </c>
      <c r="H2389">
        <f t="shared" si="300"/>
        <v>1</v>
      </c>
      <c r="I2389">
        <f>Parameters!$B$1*H2389^(1/Parameters!$B$2)</f>
        <v>2.0499999999999998</v>
      </c>
      <c r="J2389" s="4">
        <v>9.2590000000000003</v>
      </c>
      <c r="K2389" s="5">
        <v>21.457000000000001</v>
      </c>
      <c r="L2389">
        <f t="shared" si="301"/>
        <v>1</v>
      </c>
      <c r="M2389">
        <f>Parameters!$B$4/53*(1+Parameters!$C$5*COS(2*PI()*(C2389-1)/53+Parameters!$C$6))</f>
        <v>4716981.1320754718</v>
      </c>
      <c r="N2389">
        <f t="shared" si="302"/>
        <v>0</v>
      </c>
      <c r="O2389" s="4">
        <v>179.51499999999999</v>
      </c>
      <c r="P2389">
        <f t="shared" si="303"/>
        <v>0.88506024809197936</v>
      </c>
    </row>
    <row r="2390" spans="1:16" x14ac:dyDescent="0.3">
      <c r="A2390">
        <v>16710</v>
      </c>
      <c r="B2390" s="1">
        <f t="shared" si="296"/>
        <v>60540</v>
      </c>
      <c r="C2390">
        <f t="shared" si="297"/>
        <v>40</v>
      </c>
      <c r="D2390" s="2">
        <f t="shared" si="298"/>
        <v>9</v>
      </c>
      <c r="E2390" s="4">
        <v>25</v>
      </c>
      <c r="F2390">
        <v>25</v>
      </c>
      <c r="G2390">
        <f t="shared" si="299"/>
        <v>19.907</v>
      </c>
      <c r="H2390">
        <f t="shared" si="300"/>
        <v>1</v>
      </c>
      <c r="I2390">
        <f>Parameters!$B$1*H2390^(1/Parameters!$B$2)</f>
        <v>2.0499999999999998</v>
      </c>
      <c r="J2390" s="4">
        <v>9.2590000000000003</v>
      </c>
      <c r="K2390" s="5">
        <v>11.858000000000001</v>
      </c>
      <c r="L2390">
        <f t="shared" si="301"/>
        <v>1</v>
      </c>
      <c r="M2390">
        <f>Parameters!$B$4/53*(1+Parameters!$C$5*COS(2*PI()*(C2390-1)/53+Parameters!$C$6))</f>
        <v>4716981.1320754718</v>
      </c>
      <c r="N2390">
        <f t="shared" si="302"/>
        <v>0</v>
      </c>
      <c r="O2390" s="4">
        <v>191.601</v>
      </c>
      <c r="P2390">
        <f t="shared" si="303"/>
        <v>0.94464768177963598</v>
      </c>
    </row>
    <row r="2391" spans="1:16" x14ac:dyDescent="0.3">
      <c r="A2391">
        <v>16717</v>
      </c>
      <c r="B2391" s="1">
        <f t="shared" si="296"/>
        <v>60547</v>
      </c>
      <c r="C2391">
        <f t="shared" si="297"/>
        <v>41</v>
      </c>
      <c r="D2391" s="2">
        <f t="shared" si="298"/>
        <v>10</v>
      </c>
      <c r="E2391" s="4">
        <v>24.3</v>
      </c>
      <c r="F2391">
        <v>24.3</v>
      </c>
      <c r="G2391">
        <f t="shared" si="299"/>
        <v>19.207000000000001</v>
      </c>
      <c r="H2391">
        <f t="shared" si="300"/>
        <v>1</v>
      </c>
      <c r="I2391">
        <f>Parameters!$B$1*H2391^(1/Parameters!$B$2)</f>
        <v>2.0499999999999998</v>
      </c>
      <c r="J2391" s="4">
        <v>9.2590000000000003</v>
      </c>
      <c r="K2391" s="5">
        <v>9.1679999999999993</v>
      </c>
      <c r="L2391">
        <f t="shared" si="301"/>
        <v>0.99017172480829452</v>
      </c>
      <c r="M2391">
        <f>Parameters!$B$4/53*(1+Parameters!$C$5*COS(2*PI()*(C2391-1)/53+Parameters!$C$6))</f>
        <v>4716981.1320754718</v>
      </c>
      <c r="N2391">
        <f t="shared" si="302"/>
        <v>1.6557530982339003E-2</v>
      </c>
      <c r="O2391" s="4">
        <v>193.48500000000001</v>
      </c>
      <c r="P2391">
        <f t="shared" si="303"/>
        <v>0.95393634015027517</v>
      </c>
    </row>
    <row r="2392" spans="1:16" x14ac:dyDescent="0.3">
      <c r="A2392">
        <v>16724</v>
      </c>
      <c r="B2392" s="1">
        <f t="shared" si="296"/>
        <v>60554</v>
      </c>
      <c r="C2392">
        <f t="shared" si="297"/>
        <v>42</v>
      </c>
      <c r="D2392" s="2">
        <f t="shared" si="298"/>
        <v>10</v>
      </c>
      <c r="E2392" s="4">
        <v>24.3</v>
      </c>
      <c r="F2392">
        <v>24.390999999999998</v>
      </c>
      <c r="G2392">
        <f t="shared" si="299"/>
        <v>19.297999999999998</v>
      </c>
      <c r="H2392">
        <f t="shared" si="300"/>
        <v>1</v>
      </c>
      <c r="I2392">
        <f>Parameters!$B$1*H2392^(1/Parameters!$B$2)</f>
        <v>2.0499999999999998</v>
      </c>
      <c r="J2392" s="4">
        <v>9.2590000000000003</v>
      </c>
      <c r="K2392" s="5">
        <v>9.1780000000000008</v>
      </c>
      <c r="L2392">
        <f t="shared" si="301"/>
        <v>0.99125175504914143</v>
      </c>
      <c r="M2392">
        <f>Parameters!$B$4/53*(1+Parameters!$C$5*COS(2*PI()*(C2392-1)/53+Parameters!$C$6))</f>
        <v>4716981.1320754718</v>
      </c>
      <c r="N2392">
        <f t="shared" si="302"/>
        <v>1.4738022083180617E-2</v>
      </c>
      <c r="O2392" s="4">
        <v>193.96199999999999</v>
      </c>
      <c r="P2392">
        <f t="shared" si="303"/>
        <v>0.95628808645749097</v>
      </c>
    </row>
    <row r="2393" spans="1:16" x14ac:dyDescent="0.3">
      <c r="A2393">
        <v>16731</v>
      </c>
      <c r="B2393" s="1">
        <f t="shared" si="296"/>
        <v>60561</v>
      </c>
      <c r="C2393">
        <f t="shared" si="297"/>
        <v>43</v>
      </c>
      <c r="D2393" s="2">
        <f t="shared" si="298"/>
        <v>10</v>
      </c>
      <c r="E2393" s="4">
        <v>24.3</v>
      </c>
      <c r="F2393">
        <v>24.390999999999998</v>
      </c>
      <c r="G2393">
        <f t="shared" si="299"/>
        <v>19.297999999999998</v>
      </c>
      <c r="H2393">
        <f t="shared" si="300"/>
        <v>1</v>
      </c>
      <c r="I2393">
        <f>Parameters!$B$1*H2393^(1/Parameters!$B$2)</f>
        <v>2.0499999999999998</v>
      </c>
      <c r="J2393" s="4">
        <v>9.2590000000000003</v>
      </c>
      <c r="K2393" s="5">
        <v>9.1839999999999993</v>
      </c>
      <c r="L2393">
        <f t="shared" si="301"/>
        <v>0.9918997731936493</v>
      </c>
      <c r="M2393">
        <f>Parameters!$B$4/53*(1+Parameters!$C$5*COS(2*PI()*(C2393-1)/53+Parameters!$C$6))</f>
        <v>4716981.1320754718</v>
      </c>
      <c r="N2393">
        <f t="shared" si="302"/>
        <v>1.3646316743686033E-2</v>
      </c>
      <c r="O2393" s="4">
        <v>192.691</v>
      </c>
      <c r="P2393">
        <f t="shared" si="303"/>
        <v>0.9500216932573412</v>
      </c>
    </row>
    <row r="2394" spans="1:16" x14ac:dyDescent="0.3">
      <c r="A2394">
        <v>16738</v>
      </c>
      <c r="B2394" s="1">
        <f t="shared" si="296"/>
        <v>60568</v>
      </c>
      <c r="C2394">
        <f t="shared" si="297"/>
        <v>44</v>
      </c>
      <c r="D2394" s="2">
        <f t="shared" si="298"/>
        <v>10</v>
      </c>
      <c r="E2394" s="4">
        <v>24.3</v>
      </c>
      <c r="F2394">
        <v>24.390999999999998</v>
      </c>
      <c r="G2394">
        <f t="shared" si="299"/>
        <v>19.297999999999998</v>
      </c>
      <c r="H2394">
        <f t="shared" si="300"/>
        <v>1</v>
      </c>
      <c r="I2394">
        <f>Parameters!$B$1*H2394^(1/Parameters!$B$2)</f>
        <v>2.0499999999999998</v>
      </c>
      <c r="J2394" s="4">
        <v>9.2590000000000003</v>
      </c>
      <c r="K2394" s="5">
        <v>9.1820000000000004</v>
      </c>
      <c r="L2394">
        <f t="shared" si="301"/>
        <v>0.99168376714548012</v>
      </c>
      <c r="M2394">
        <f>Parameters!$B$4/53*(1+Parameters!$C$5*COS(2*PI()*(C2394-1)/53+Parameters!$C$6))</f>
        <v>4716981.1320754718</v>
      </c>
      <c r="N2394">
        <f t="shared" si="302"/>
        <v>1.4010218523517375E-2</v>
      </c>
      <c r="O2394" s="4">
        <v>191.875</v>
      </c>
      <c r="P2394">
        <f t="shared" si="303"/>
        <v>0.94599858007770132</v>
      </c>
    </row>
    <row r="2395" spans="1:16" x14ac:dyDescent="0.3">
      <c r="A2395">
        <v>16745</v>
      </c>
      <c r="B2395" s="1">
        <f t="shared" si="296"/>
        <v>60575</v>
      </c>
      <c r="C2395">
        <f t="shared" si="297"/>
        <v>45</v>
      </c>
      <c r="D2395" s="2">
        <f t="shared" si="298"/>
        <v>11</v>
      </c>
      <c r="E2395" s="4">
        <v>24.7</v>
      </c>
      <c r="F2395">
        <v>24.7</v>
      </c>
      <c r="G2395">
        <f t="shared" si="299"/>
        <v>19.606999999999999</v>
      </c>
      <c r="H2395">
        <f t="shared" si="300"/>
        <v>1</v>
      </c>
      <c r="I2395">
        <f>Parameters!$B$1*H2395^(1/Parameters!$B$2)</f>
        <v>2.0499999999999998</v>
      </c>
      <c r="J2395" s="4">
        <v>9.2590000000000003</v>
      </c>
      <c r="K2395" s="5">
        <v>9.1660000000000004</v>
      </c>
      <c r="L2395">
        <f t="shared" si="301"/>
        <v>0.98995571876012534</v>
      </c>
      <c r="M2395">
        <f>Parameters!$B$4/53*(1+Parameters!$C$5*COS(2*PI()*(C2395-1)/53+Parameters!$C$6))</f>
        <v>4716981.1320754718</v>
      </c>
      <c r="N2395">
        <f t="shared" si="302"/>
        <v>1.6921432762170344E-2</v>
      </c>
      <c r="O2395" s="4">
        <v>194.52</v>
      </c>
      <c r="P2395">
        <f t="shared" si="303"/>
        <v>0.9590391859112154</v>
      </c>
    </row>
    <row r="2396" spans="1:16" x14ac:dyDescent="0.3">
      <c r="A2396">
        <v>16752</v>
      </c>
      <c r="B2396" s="1">
        <f t="shared" si="296"/>
        <v>60582</v>
      </c>
      <c r="C2396">
        <f t="shared" si="297"/>
        <v>46</v>
      </c>
      <c r="D2396" s="2">
        <f t="shared" si="298"/>
        <v>11</v>
      </c>
      <c r="E2396" s="4">
        <v>24.7</v>
      </c>
      <c r="F2396">
        <v>24.7</v>
      </c>
      <c r="G2396">
        <f t="shared" si="299"/>
        <v>19.606999999999999</v>
      </c>
      <c r="H2396">
        <f t="shared" si="300"/>
        <v>1</v>
      </c>
      <c r="I2396">
        <f>Parameters!$B$1*H2396^(1/Parameters!$B$2)</f>
        <v>2.0499999999999998</v>
      </c>
      <c r="J2396" s="4">
        <v>9.2590000000000003</v>
      </c>
      <c r="K2396" s="5">
        <v>9.16</v>
      </c>
      <c r="L2396">
        <f t="shared" si="301"/>
        <v>0.98930770061561724</v>
      </c>
      <c r="M2396">
        <f>Parameters!$B$4/53*(1+Parameters!$C$5*COS(2*PI()*(C2396-1)/53+Parameters!$C$6))</f>
        <v>4716981.1320754718</v>
      </c>
      <c r="N2396">
        <f t="shared" si="302"/>
        <v>1.8013138101665303E-2</v>
      </c>
      <c r="O2396" s="4">
        <v>198.56</v>
      </c>
      <c r="P2396">
        <f t="shared" si="303"/>
        <v>0.97895754037904037</v>
      </c>
    </row>
    <row r="2397" spans="1:16" x14ac:dyDescent="0.3">
      <c r="A2397">
        <v>16759</v>
      </c>
      <c r="B2397" s="1">
        <f t="shared" si="296"/>
        <v>60589</v>
      </c>
      <c r="C2397">
        <f t="shared" si="297"/>
        <v>47</v>
      </c>
      <c r="D2397" s="2">
        <f t="shared" si="298"/>
        <v>11</v>
      </c>
      <c r="E2397" s="4">
        <v>24.7</v>
      </c>
      <c r="F2397">
        <v>24.7</v>
      </c>
      <c r="G2397">
        <f t="shared" si="299"/>
        <v>19.606999999999999</v>
      </c>
      <c r="H2397">
        <f t="shared" si="300"/>
        <v>1</v>
      </c>
      <c r="I2397">
        <f>Parameters!$B$1*H2397^(1/Parameters!$B$2)</f>
        <v>2.0499999999999998</v>
      </c>
      <c r="J2397" s="4">
        <v>9.2590000000000003</v>
      </c>
      <c r="K2397" s="5">
        <v>34.738999999999997</v>
      </c>
      <c r="L2397">
        <f t="shared" si="301"/>
        <v>1</v>
      </c>
      <c r="M2397">
        <f>Parameters!$B$4/53*(1+Parameters!$C$5*COS(2*PI()*(C2397-1)/53+Parameters!$C$6))</f>
        <v>4716981.1320754718</v>
      </c>
      <c r="N2397">
        <f t="shared" si="302"/>
        <v>0</v>
      </c>
      <c r="O2397" s="4">
        <v>202.124</v>
      </c>
      <c r="P2397">
        <f t="shared" si="303"/>
        <v>0.99652907882540864</v>
      </c>
    </row>
    <row r="2398" spans="1:16" x14ac:dyDescent="0.3">
      <c r="A2398">
        <v>16766</v>
      </c>
      <c r="B2398" s="1">
        <f t="shared" si="296"/>
        <v>60596</v>
      </c>
      <c r="C2398">
        <f t="shared" si="297"/>
        <v>48</v>
      </c>
      <c r="D2398" s="2">
        <f t="shared" si="298"/>
        <v>11</v>
      </c>
      <c r="E2398" s="4">
        <v>24.7</v>
      </c>
      <c r="F2398">
        <v>24.7</v>
      </c>
      <c r="G2398">
        <f t="shared" si="299"/>
        <v>19.606999999999999</v>
      </c>
      <c r="H2398">
        <f t="shared" si="300"/>
        <v>1</v>
      </c>
      <c r="I2398">
        <f>Parameters!$B$1*H2398^(1/Parameters!$B$2)</f>
        <v>2.0499999999999998</v>
      </c>
      <c r="J2398" s="4">
        <v>9.2590000000000003</v>
      </c>
      <c r="K2398" s="5">
        <v>96.653999999999996</v>
      </c>
      <c r="L2398">
        <f t="shared" si="301"/>
        <v>1</v>
      </c>
      <c r="M2398">
        <f>Parameters!$B$4/53*(1+Parameters!$C$5*COS(2*PI()*(C2398-1)/53+Parameters!$C$6))</f>
        <v>4716981.1320754718</v>
      </c>
      <c r="N2398">
        <f t="shared" si="302"/>
        <v>0</v>
      </c>
      <c r="O2398" s="4">
        <v>202.124</v>
      </c>
      <c r="P2398">
        <f t="shared" si="303"/>
        <v>0.99652907882540864</v>
      </c>
    </row>
    <row r="2399" spans="1:16" x14ac:dyDescent="0.3">
      <c r="A2399">
        <v>16773</v>
      </c>
      <c r="B2399" s="1">
        <f t="shared" si="296"/>
        <v>60603</v>
      </c>
      <c r="C2399">
        <f t="shared" si="297"/>
        <v>49</v>
      </c>
      <c r="D2399" s="2">
        <f t="shared" si="298"/>
        <v>12</v>
      </c>
      <c r="E2399" s="4">
        <v>25.5</v>
      </c>
      <c r="F2399">
        <v>25.5</v>
      </c>
      <c r="G2399">
        <f t="shared" si="299"/>
        <v>20.407</v>
      </c>
      <c r="H2399">
        <f t="shared" si="300"/>
        <v>1</v>
      </c>
      <c r="I2399">
        <f>Parameters!$B$1*H2399^(1/Parameters!$B$2)</f>
        <v>2.0499999999999998</v>
      </c>
      <c r="J2399" s="4">
        <v>9.2590000000000003</v>
      </c>
      <c r="K2399" s="5">
        <v>137.828</v>
      </c>
      <c r="L2399">
        <f t="shared" si="301"/>
        <v>1</v>
      </c>
      <c r="M2399">
        <f>Parameters!$B$4/53*(1+Parameters!$C$5*COS(2*PI()*(C2399-1)/53+Parameters!$C$6))</f>
        <v>4716981.1320754718</v>
      </c>
      <c r="N2399">
        <f t="shared" si="302"/>
        <v>0</v>
      </c>
      <c r="O2399" s="4">
        <v>202.08500000000001</v>
      </c>
      <c r="P2399">
        <f t="shared" si="303"/>
        <v>0.99633679768079364</v>
      </c>
    </row>
    <row r="2400" spans="1:16" x14ac:dyDescent="0.3">
      <c r="A2400">
        <v>16780</v>
      </c>
      <c r="B2400" s="1">
        <f t="shared" si="296"/>
        <v>60610</v>
      </c>
      <c r="C2400">
        <f t="shared" si="297"/>
        <v>50</v>
      </c>
      <c r="D2400" s="2">
        <f t="shared" si="298"/>
        <v>12</v>
      </c>
      <c r="E2400" s="4">
        <v>25.5</v>
      </c>
      <c r="F2400">
        <v>25.5</v>
      </c>
      <c r="G2400">
        <f t="shared" si="299"/>
        <v>20.407</v>
      </c>
      <c r="H2400">
        <f t="shared" si="300"/>
        <v>1</v>
      </c>
      <c r="I2400">
        <f>Parameters!$B$1*H2400^(1/Parameters!$B$2)</f>
        <v>2.0499999999999998</v>
      </c>
      <c r="J2400" s="4">
        <v>9.2590000000000003</v>
      </c>
      <c r="K2400" s="5">
        <v>166.78700000000001</v>
      </c>
      <c r="L2400">
        <f t="shared" si="301"/>
        <v>1</v>
      </c>
      <c r="M2400">
        <f>Parameters!$B$4/53*(1+Parameters!$C$5*COS(2*PI()*(C2400-1)/53+Parameters!$C$6))</f>
        <v>4716981.1320754718</v>
      </c>
      <c r="N2400">
        <f t="shared" si="302"/>
        <v>0</v>
      </c>
      <c r="O2400" s="4">
        <v>202.08500000000001</v>
      </c>
      <c r="P2400">
        <f t="shared" si="303"/>
        <v>0.99633679768079364</v>
      </c>
    </row>
    <row r="2401" spans="1:16" x14ac:dyDescent="0.3">
      <c r="A2401">
        <v>16787</v>
      </c>
      <c r="B2401" s="1">
        <f t="shared" si="296"/>
        <v>60617</v>
      </c>
      <c r="C2401">
        <f t="shared" si="297"/>
        <v>51</v>
      </c>
      <c r="D2401" s="2">
        <f t="shared" si="298"/>
        <v>12</v>
      </c>
      <c r="E2401" s="4">
        <v>25.5</v>
      </c>
      <c r="F2401">
        <v>25.5</v>
      </c>
      <c r="G2401">
        <f t="shared" si="299"/>
        <v>20.407</v>
      </c>
      <c r="H2401">
        <f t="shared" si="300"/>
        <v>1</v>
      </c>
      <c r="I2401">
        <f>Parameters!$B$1*H2401^(1/Parameters!$B$2)</f>
        <v>2.0499999999999998</v>
      </c>
      <c r="J2401" s="4">
        <v>9.2590000000000003</v>
      </c>
      <c r="K2401" s="5">
        <v>182.29599999999999</v>
      </c>
      <c r="L2401">
        <f t="shared" si="301"/>
        <v>1</v>
      </c>
      <c r="M2401">
        <f>Parameters!$B$4/53*(1+Parameters!$C$5*COS(2*PI()*(C2401-1)/53+Parameters!$C$6))</f>
        <v>4716981.1320754718</v>
      </c>
      <c r="N2401">
        <f t="shared" si="302"/>
        <v>0</v>
      </c>
      <c r="O2401" s="4">
        <v>202.08500000000001</v>
      </c>
      <c r="P2401">
        <f t="shared" si="303"/>
        <v>0.99633679768079364</v>
      </c>
    </row>
    <row r="2402" spans="1:16" x14ac:dyDescent="0.3">
      <c r="A2402">
        <v>16794</v>
      </c>
      <c r="B2402" s="1">
        <f t="shared" si="296"/>
        <v>60624</v>
      </c>
      <c r="C2402">
        <f t="shared" si="297"/>
        <v>52</v>
      </c>
      <c r="D2402" s="2">
        <f t="shared" si="298"/>
        <v>12</v>
      </c>
      <c r="E2402" s="4">
        <v>25.5</v>
      </c>
      <c r="F2402">
        <v>25.5</v>
      </c>
      <c r="G2402">
        <f t="shared" si="299"/>
        <v>20.407</v>
      </c>
      <c r="H2402">
        <f t="shared" si="300"/>
        <v>1</v>
      </c>
      <c r="I2402">
        <f>Parameters!$B$1*H2402^(1/Parameters!$B$2)</f>
        <v>2.0499999999999998</v>
      </c>
      <c r="J2402" s="4">
        <v>9.2590000000000003</v>
      </c>
      <c r="K2402" s="5">
        <v>189.184</v>
      </c>
      <c r="L2402">
        <f t="shared" si="301"/>
        <v>1</v>
      </c>
      <c r="M2402">
        <f>Parameters!$B$4/53*(1+Parameters!$C$5*COS(2*PI()*(C2402-1)/53+Parameters!$C$6))</f>
        <v>4716981.1320754718</v>
      </c>
      <c r="N2402">
        <f t="shared" si="302"/>
        <v>0</v>
      </c>
      <c r="O2402" s="4">
        <v>202.08500000000001</v>
      </c>
      <c r="P2402">
        <f t="shared" si="303"/>
        <v>0.99633679768079364</v>
      </c>
    </row>
    <row r="2403" spans="1:16" x14ac:dyDescent="0.3">
      <c r="A2403">
        <v>16801</v>
      </c>
      <c r="B2403" s="1">
        <f t="shared" si="296"/>
        <v>60631</v>
      </c>
      <c r="C2403">
        <f t="shared" si="297"/>
        <v>53</v>
      </c>
      <c r="D2403" s="2">
        <f t="shared" si="298"/>
        <v>12</v>
      </c>
      <c r="E2403" s="4">
        <v>25.5</v>
      </c>
      <c r="F2403">
        <v>25.5</v>
      </c>
      <c r="G2403">
        <f t="shared" si="299"/>
        <v>20.407</v>
      </c>
      <c r="H2403">
        <f t="shared" si="300"/>
        <v>1</v>
      </c>
      <c r="I2403">
        <f>Parameters!$B$1*H2403^(1/Parameters!$B$2)</f>
        <v>2.0499999999999998</v>
      </c>
      <c r="J2403" s="4">
        <v>9.2590000000000003</v>
      </c>
      <c r="K2403" s="5">
        <v>197.71</v>
      </c>
      <c r="L2403">
        <f t="shared" si="301"/>
        <v>1</v>
      </c>
      <c r="M2403">
        <f>Parameters!$B$4/53*(1+Parameters!$C$5*COS(2*PI()*(C2403-1)/53+Parameters!$C$6))</f>
        <v>4716981.1320754718</v>
      </c>
      <c r="N2403">
        <f t="shared" si="302"/>
        <v>0</v>
      </c>
      <c r="O2403" s="4">
        <v>202.08500000000001</v>
      </c>
      <c r="P2403">
        <f t="shared" si="303"/>
        <v>0.99633679768079364</v>
      </c>
    </row>
    <row r="2404" spans="1:16" x14ac:dyDescent="0.3">
      <c r="A2404">
        <v>16808</v>
      </c>
      <c r="B2404" s="1">
        <f t="shared" si="296"/>
        <v>60638</v>
      </c>
      <c r="C2404">
        <f t="shared" si="297"/>
        <v>2</v>
      </c>
      <c r="D2404" s="2">
        <f t="shared" si="298"/>
        <v>1</v>
      </c>
      <c r="E2404" s="4">
        <v>24.7</v>
      </c>
      <c r="F2404">
        <v>24.7</v>
      </c>
      <c r="G2404">
        <f t="shared" si="299"/>
        <v>19.606999999999999</v>
      </c>
      <c r="H2404">
        <f t="shared" si="300"/>
        <v>1</v>
      </c>
      <c r="I2404">
        <f>Parameters!$B$1*H2404^(1/Parameters!$B$2)</f>
        <v>2.0499999999999998</v>
      </c>
      <c r="J2404" s="4">
        <v>9.2590000000000003</v>
      </c>
      <c r="K2404" s="5">
        <v>98.995000000000005</v>
      </c>
      <c r="L2404">
        <f t="shared" si="301"/>
        <v>1</v>
      </c>
      <c r="M2404">
        <f>Parameters!$B$4/53*(1+Parameters!$C$5*COS(2*PI()*(C2404-1)/53+Parameters!$C$6))</f>
        <v>4716981.1320754718</v>
      </c>
      <c r="N2404">
        <f t="shared" si="302"/>
        <v>0</v>
      </c>
      <c r="O2404" s="4">
        <v>202.11699999999999</v>
      </c>
      <c r="P2404">
        <f t="shared" si="303"/>
        <v>0.99649456682509308</v>
      </c>
    </row>
    <row r="2405" spans="1:16" x14ac:dyDescent="0.3">
      <c r="A2405">
        <v>16815</v>
      </c>
      <c r="B2405" s="1">
        <f t="shared" si="296"/>
        <v>60645</v>
      </c>
      <c r="C2405">
        <f t="shared" si="297"/>
        <v>3</v>
      </c>
      <c r="D2405" s="2">
        <f t="shared" si="298"/>
        <v>1</v>
      </c>
      <c r="E2405" s="4">
        <v>24.7</v>
      </c>
      <c r="F2405">
        <v>24.7</v>
      </c>
      <c r="G2405">
        <f t="shared" si="299"/>
        <v>19.606999999999999</v>
      </c>
      <c r="H2405">
        <f t="shared" si="300"/>
        <v>1</v>
      </c>
      <c r="I2405">
        <f>Parameters!$B$1*H2405^(1/Parameters!$B$2)</f>
        <v>2.0499999999999998</v>
      </c>
      <c r="J2405" s="4">
        <v>9.2590000000000003</v>
      </c>
      <c r="K2405" s="5">
        <v>59.77</v>
      </c>
      <c r="L2405">
        <f t="shared" si="301"/>
        <v>1</v>
      </c>
      <c r="M2405">
        <f>Parameters!$B$4/53*(1+Parameters!$C$5*COS(2*PI()*(C2405-1)/53+Parameters!$C$6))</f>
        <v>4716981.1320754718</v>
      </c>
      <c r="N2405">
        <f t="shared" si="302"/>
        <v>0</v>
      </c>
      <c r="O2405" s="4">
        <v>202.11699999999999</v>
      </c>
      <c r="P2405">
        <f t="shared" si="303"/>
        <v>0.99649456682509308</v>
      </c>
    </row>
    <row r="2406" spans="1:16" x14ac:dyDescent="0.3">
      <c r="A2406">
        <v>16822</v>
      </c>
      <c r="B2406" s="1">
        <f t="shared" si="296"/>
        <v>60652</v>
      </c>
      <c r="C2406">
        <f t="shared" si="297"/>
        <v>4</v>
      </c>
      <c r="D2406" s="2">
        <f t="shared" si="298"/>
        <v>1</v>
      </c>
      <c r="E2406" s="4">
        <v>24.7</v>
      </c>
      <c r="F2406">
        <v>24.7</v>
      </c>
      <c r="G2406">
        <f t="shared" si="299"/>
        <v>19.606999999999999</v>
      </c>
      <c r="H2406">
        <f t="shared" si="300"/>
        <v>1</v>
      </c>
      <c r="I2406">
        <f>Parameters!$B$1*H2406^(1/Parameters!$B$2)</f>
        <v>2.0499999999999998</v>
      </c>
      <c r="J2406" s="4">
        <v>9.2590000000000003</v>
      </c>
      <c r="K2406" s="5">
        <v>70.141999999999996</v>
      </c>
      <c r="L2406">
        <f t="shared" si="301"/>
        <v>1</v>
      </c>
      <c r="M2406">
        <f>Parameters!$B$4/53*(1+Parameters!$C$5*COS(2*PI()*(C2406-1)/53+Parameters!$C$6))</f>
        <v>4716981.1320754718</v>
      </c>
      <c r="N2406">
        <f t="shared" si="302"/>
        <v>0</v>
      </c>
      <c r="O2406" s="4">
        <v>202.11699999999999</v>
      </c>
      <c r="P2406">
        <f t="shared" si="303"/>
        <v>0.99649456682509308</v>
      </c>
    </row>
    <row r="2407" spans="1:16" x14ac:dyDescent="0.3">
      <c r="A2407">
        <v>16829</v>
      </c>
      <c r="B2407" s="1">
        <f t="shared" si="296"/>
        <v>60659</v>
      </c>
      <c r="C2407">
        <f t="shared" si="297"/>
        <v>5</v>
      </c>
      <c r="D2407" s="2">
        <f t="shared" si="298"/>
        <v>1</v>
      </c>
      <c r="E2407" s="4">
        <v>24.7</v>
      </c>
      <c r="F2407">
        <v>24.7</v>
      </c>
      <c r="G2407">
        <f t="shared" si="299"/>
        <v>19.606999999999999</v>
      </c>
      <c r="H2407">
        <f t="shared" si="300"/>
        <v>1</v>
      </c>
      <c r="I2407">
        <f>Parameters!$B$1*H2407^(1/Parameters!$B$2)</f>
        <v>2.0499999999999998</v>
      </c>
      <c r="J2407" s="4">
        <v>9.2590000000000003</v>
      </c>
      <c r="K2407" s="5">
        <v>106.964</v>
      </c>
      <c r="L2407">
        <f t="shared" si="301"/>
        <v>1</v>
      </c>
      <c r="M2407">
        <f>Parameters!$B$4/53*(1+Parameters!$C$5*COS(2*PI()*(C2407-1)/53+Parameters!$C$6))</f>
        <v>4716981.1320754718</v>
      </c>
      <c r="N2407">
        <f t="shared" si="302"/>
        <v>0</v>
      </c>
      <c r="O2407" s="4">
        <v>202.11699999999999</v>
      </c>
      <c r="P2407">
        <f t="shared" si="303"/>
        <v>0.99649456682509308</v>
      </c>
    </row>
    <row r="2408" spans="1:16" x14ac:dyDescent="0.3">
      <c r="A2408">
        <v>16836</v>
      </c>
      <c r="B2408" s="1">
        <f t="shared" si="296"/>
        <v>60666</v>
      </c>
      <c r="C2408">
        <f t="shared" si="297"/>
        <v>6</v>
      </c>
      <c r="D2408" s="2">
        <f t="shared" si="298"/>
        <v>2</v>
      </c>
      <c r="E2408" s="4">
        <v>24.4</v>
      </c>
      <c r="F2408">
        <v>24.4</v>
      </c>
      <c r="G2408">
        <f t="shared" si="299"/>
        <v>19.306999999999999</v>
      </c>
      <c r="H2408">
        <f t="shared" si="300"/>
        <v>1</v>
      </c>
      <c r="I2408">
        <f>Parameters!$B$1*H2408^(1/Parameters!$B$2)</f>
        <v>2.0499999999999998</v>
      </c>
      <c r="J2408" s="4">
        <v>9.2590000000000003</v>
      </c>
      <c r="K2408" s="5">
        <v>121.50700000000001</v>
      </c>
      <c r="L2408">
        <f t="shared" si="301"/>
        <v>1</v>
      </c>
      <c r="M2408">
        <f>Parameters!$B$4/53*(1+Parameters!$C$5*COS(2*PI()*(C2408-1)/53+Parameters!$C$6))</f>
        <v>4716981.1320754718</v>
      </c>
      <c r="N2408">
        <f t="shared" si="302"/>
        <v>0</v>
      </c>
      <c r="O2408" s="4">
        <v>202.126</v>
      </c>
      <c r="P2408">
        <f t="shared" si="303"/>
        <v>0.9965389393969275</v>
      </c>
    </row>
    <row r="2409" spans="1:16" x14ac:dyDescent="0.3">
      <c r="A2409">
        <v>16843</v>
      </c>
      <c r="B2409" s="1">
        <f t="shared" si="296"/>
        <v>60673</v>
      </c>
      <c r="C2409">
        <f t="shared" si="297"/>
        <v>7</v>
      </c>
      <c r="D2409" s="2">
        <f t="shared" si="298"/>
        <v>2</v>
      </c>
      <c r="E2409" s="4">
        <v>24.4</v>
      </c>
      <c r="F2409">
        <v>24.4</v>
      </c>
      <c r="G2409">
        <f t="shared" si="299"/>
        <v>19.306999999999999</v>
      </c>
      <c r="H2409">
        <f t="shared" si="300"/>
        <v>1</v>
      </c>
      <c r="I2409">
        <f>Parameters!$B$1*H2409^(1/Parameters!$B$2)</f>
        <v>2.0499999999999998</v>
      </c>
      <c r="J2409" s="4">
        <v>9.2590000000000003</v>
      </c>
      <c r="K2409" s="5">
        <v>187.12799999999999</v>
      </c>
      <c r="L2409">
        <f t="shared" si="301"/>
        <v>1</v>
      </c>
      <c r="M2409">
        <f>Parameters!$B$4/53*(1+Parameters!$C$5*COS(2*PI()*(C2409-1)/53+Parameters!$C$6))</f>
        <v>4716981.1320754718</v>
      </c>
      <c r="N2409">
        <f t="shared" si="302"/>
        <v>0</v>
      </c>
      <c r="O2409" s="4">
        <v>202.126</v>
      </c>
      <c r="P2409">
        <f t="shared" si="303"/>
        <v>0.9965389393969275</v>
      </c>
    </row>
    <row r="2410" spans="1:16" x14ac:dyDescent="0.3">
      <c r="A2410">
        <v>16850</v>
      </c>
      <c r="B2410" s="1">
        <f t="shared" si="296"/>
        <v>60680</v>
      </c>
      <c r="C2410">
        <f t="shared" si="297"/>
        <v>8</v>
      </c>
      <c r="D2410" s="2">
        <f t="shared" si="298"/>
        <v>2</v>
      </c>
      <c r="E2410" s="4">
        <v>24.4</v>
      </c>
      <c r="F2410">
        <v>24.4</v>
      </c>
      <c r="G2410">
        <f t="shared" si="299"/>
        <v>19.306999999999999</v>
      </c>
      <c r="H2410">
        <f t="shared" si="300"/>
        <v>1</v>
      </c>
      <c r="I2410">
        <f>Parameters!$B$1*H2410^(1/Parameters!$B$2)</f>
        <v>2.0499999999999998</v>
      </c>
      <c r="J2410" s="4">
        <v>9.2590000000000003</v>
      </c>
      <c r="K2410" s="5">
        <v>171.56399999999999</v>
      </c>
      <c r="L2410">
        <f t="shared" si="301"/>
        <v>1</v>
      </c>
      <c r="M2410">
        <f>Parameters!$B$4/53*(1+Parameters!$C$5*COS(2*PI()*(C2410-1)/53+Parameters!$C$6))</f>
        <v>4716981.1320754718</v>
      </c>
      <c r="N2410">
        <f t="shared" si="302"/>
        <v>0</v>
      </c>
      <c r="O2410" s="4">
        <v>202.126</v>
      </c>
      <c r="P2410">
        <f t="shared" si="303"/>
        <v>0.9965389393969275</v>
      </c>
    </row>
    <row r="2411" spans="1:16" x14ac:dyDescent="0.3">
      <c r="A2411">
        <v>16857</v>
      </c>
      <c r="B2411" s="1">
        <f t="shared" si="296"/>
        <v>60687</v>
      </c>
      <c r="C2411">
        <f t="shared" si="297"/>
        <v>9</v>
      </c>
      <c r="D2411" s="2">
        <f t="shared" si="298"/>
        <v>2</v>
      </c>
      <c r="E2411" s="4">
        <v>24.4</v>
      </c>
      <c r="F2411">
        <v>24.4</v>
      </c>
      <c r="G2411">
        <f t="shared" si="299"/>
        <v>19.306999999999999</v>
      </c>
      <c r="H2411">
        <f t="shared" si="300"/>
        <v>1</v>
      </c>
      <c r="I2411">
        <f>Parameters!$B$1*H2411^(1/Parameters!$B$2)</f>
        <v>2.0499999999999998</v>
      </c>
      <c r="J2411" s="4">
        <v>9.2590000000000003</v>
      </c>
      <c r="K2411" s="5">
        <v>257.005</v>
      </c>
      <c r="L2411">
        <f t="shared" si="301"/>
        <v>1</v>
      </c>
      <c r="M2411">
        <f>Parameters!$B$4/53*(1+Parameters!$C$5*COS(2*PI()*(C2411-1)/53+Parameters!$C$6))</f>
        <v>4716981.1320754718</v>
      </c>
      <c r="N2411">
        <f t="shared" si="302"/>
        <v>0</v>
      </c>
      <c r="O2411" s="4">
        <v>202.126</v>
      </c>
      <c r="P2411">
        <f t="shared" si="303"/>
        <v>0.9965389393969275</v>
      </c>
    </row>
    <row r="2412" spans="1:16" x14ac:dyDescent="0.3">
      <c r="A2412">
        <v>16864</v>
      </c>
      <c r="B2412" s="1">
        <f t="shared" si="296"/>
        <v>60694</v>
      </c>
      <c r="C2412">
        <f t="shared" si="297"/>
        <v>10</v>
      </c>
      <c r="D2412" s="2">
        <f t="shared" si="298"/>
        <v>3</v>
      </c>
      <c r="E2412" s="4">
        <v>24.1</v>
      </c>
      <c r="F2412">
        <v>24.1</v>
      </c>
      <c r="G2412">
        <f t="shared" si="299"/>
        <v>19.007000000000001</v>
      </c>
      <c r="H2412">
        <f t="shared" si="300"/>
        <v>1</v>
      </c>
      <c r="I2412">
        <f>Parameters!$B$1*H2412^(1/Parameters!$B$2)</f>
        <v>2.0499999999999998</v>
      </c>
      <c r="J2412" s="4">
        <v>9.2590000000000003</v>
      </c>
      <c r="K2412" s="5">
        <v>119.63500000000001</v>
      </c>
      <c r="L2412">
        <f t="shared" si="301"/>
        <v>1</v>
      </c>
      <c r="M2412">
        <f>Parameters!$B$4/53*(1+Parameters!$C$5*COS(2*PI()*(C2412-1)/53+Parameters!$C$6))</f>
        <v>4716981.1320754718</v>
      </c>
      <c r="N2412">
        <f t="shared" si="302"/>
        <v>0</v>
      </c>
      <c r="O2412" s="4">
        <v>202.13</v>
      </c>
      <c r="P2412">
        <f t="shared" si="303"/>
        <v>0.99655866053996489</v>
      </c>
    </row>
    <row r="2413" spans="1:16" x14ac:dyDescent="0.3">
      <c r="A2413">
        <v>16871</v>
      </c>
      <c r="B2413" s="1">
        <f t="shared" si="296"/>
        <v>60701</v>
      </c>
      <c r="C2413">
        <f t="shared" si="297"/>
        <v>11</v>
      </c>
      <c r="D2413" s="2">
        <f t="shared" si="298"/>
        <v>3</v>
      </c>
      <c r="E2413" s="4">
        <v>24.1</v>
      </c>
      <c r="F2413">
        <v>24.1</v>
      </c>
      <c r="G2413">
        <f t="shared" si="299"/>
        <v>19.007000000000001</v>
      </c>
      <c r="H2413">
        <f t="shared" si="300"/>
        <v>1</v>
      </c>
      <c r="I2413">
        <f>Parameters!$B$1*H2413^(1/Parameters!$B$2)</f>
        <v>2.0499999999999998</v>
      </c>
      <c r="J2413" s="4">
        <v>9.2590000000000003</v>
      </c>
      <c r="K2413" s="5">
        <v>69.39</v>
      </c>
      <c r="L2413">
        <f t="shared" si="301"/>
        <v>1</v>
      </c>
      <c r="M2413">
        <f>Parameters!$B$4/53*(1+Parameters!$C$5*COS(2*PI()*(C2413-1)/53+Parameters!$C$6))</f>
        <v>4716981.1320754718</v>
      </c>
      <c r="N2413">
        <f t="shared" si="302"/>
        <v>0</v>
      </c>
      <c r="O2413" s="4">
        <v>202.13</v>
      </c>
      <c r="P2413">
        <f t="shared" si="303"/>
        <v>0.99655866053996489</v>
      </c>
    </row>
    <row r="2414" spans="1:16" x14ac:dyDescent="0.3">
      <c r="A2414">
        <v>16878</v>
      </c>
      <c r="B2414" s="1">
        <f t="shared" si="296"/>
        <v>60708</v>
      </c>
      <c r="C2414">
        <f t="shared" si="297"/>
        <v>12</v>
      </c>
      <c r="D2414" s="2">
        <f t="shared" si="298"/>
        <v>3</v>
      </c>
      <c r="E2414" s="4">
        <v>24.1</v>
      </c>
      <c r="F2414">
        <v>24.1</v>
      </c>
      <c r="G2414">
        <f t="shared" si="299"/>
        <v>19.007000000000001</v>
      </c>
      <c r="H2414">
        <f t="shared" si="300"/>
        <v>1</v>
      </c>
      <c r="I2414">
        <f>Parameters!$B$1*H2414^(1/Parameters!$B$2)</f>
        <v>2.0499999999999998</v>
      </c>
      <c r="J2414" s="4">
        <v>9.2590000000000003</v>
      </c>
      <c r="K2414" s="5">
        <v>59.695999999999998</v>
      </c>
      <c r="L2414">
        <f t="shared" si="301"/>
        <v>1</v>
      </c>
      <c r="M2414">
        <f>Parameters!$B$4/53*(1+Parameters!$C$5*COS(2*PI()*(C2414-1)/53+Parameters!$C$6))</f>
        <v>4716981.1320754718</v>
      </c>
      <c r="N2414">
        <f t="shared" si="302"/>
        <v>0</v>
      </c>
      <c r="O2414" s="4">
        <v>202.13</v>
      </c>
      <c r="P2414">
        <f t="shared" si="303"/>
        <v>0.99655866053996489</v>
      </c>
    </row>
    <row r="2415" spans="1:16" x14ac:dyDescent="0.3">
      <c r="A2415">
        <v>16885</v>
      </c>
      <c r="B2415" s="1">
        <f t="shared" si="296"/>
        <v>60715</v>
      </c>
      <c r="C2415">
        <f t="shared" si="297"/>
        <v>13</v>
      </c>
      <c r="D2415" s="2">
        <f t="shared" si="298"/>
        <v>3</v>
      </c>
      <c r="E2415" s="4">
        <v>24.1</v>
      </c>
      <c r="F2415">
        <v>24.1</v>
      </c>
      <c r="G2415">
        <f t="shared" si="299"/>
        <v>19.007000000000001</v>
      </c>
      <c r="H2415">
        <f t="shared" si="300"/>
        <v>1</v>
      </c>
      <c r="I2415">
        <f>Parameters!$B$1*H2415^(1/Parameters!$B$2)</f>
        <v>2.0499999999999998</v>
      </c>
      <c r="J2415" s="4">
        <v>9.2590000000000003</v>
      </c>
      <c r="K2415" s="5">
        <v>54.103000000000002</v>
      </c>
      <c r="L2415">
        <f t="shared" si="301"/>
        <v>1</v>
      </c>
      <c r="M2415">
        <f>Parameters!$B$4/53*(1+Parameters!$C$5*COS(2*PI()*(C2415-1)/53+Parameters!$C$6))</f>
        <v>4716981.1320754718</v>
      </c>
      <c r="N2415">
        <f t="shared" si="302"/>
        <v>0</v>
      </c>
      <c r="O2415" s="4">
        <v>202.13</v>
      </c>
      <c r="P2415">
        <f t="shared" si="303"/>
        <v>0.99655866053996489</v>
      </c>
    </row>
    <row r="2416" spans="1:16" x14ac:dyDescent="0.3">
      <c r="A2416">
        <v>16892</v>
      </c>
      <c r="B2416" s="1">
        <f t="shared" si="296"/>
        <v>60722</v>
      </c>
      <c r="C2416">
        <f t="shared" si="297"/>
        <v>14</v>
      </c>
      <c r="D2416" s="2">
        <f t="shared" si="298"/>
        <v>3</v>
      </c>
      <c r="E2416" s="4">
        <v>24.1</v>
      </c>
      <c r="F2416">
        <v>24.1</v>
      </c>
      <c r="G2416">
        <f t="shared" si="299"/>
        <v>19.007000000000001</v>
      </c>
      <c r="H2416">
        <f t="shared" si="300"/>
        <v>1</v>
      </c>
      <c r="I2416">
        <f>Parameters!$B$1*H2416^(1/Parameters!$B$2)</f>
        <v>2.0499999999999998</v>
      </c>
      <c r="J2416" s="4">
        <v>9.2590000000000003</v>
      </c>
      <c r="K2416" s="5">
        <v>55.091000000000001</v>
      </c>
      <c r="L2416">
        <f t="shared" si="301"/>
        <v>1</v>
      </c>
      <c r="M2416">
        <f>Parameters!$B$4/53*(1+Parameters!$C$5*COS(2*PI()*(C2416-1)/53+Parameters!$C$6))</f>
        <v>4716981.1320754718</v>
      </c>
      <c r="N2416">
        <f t="shared" si="302"/>
        <v>0</v>
      </c>
      <c r="O2416" s="4">
        <v>202.13</v>
      </c>
      <c r="P2416">
        <f t="shared" si="303"/>
        <v>0.99655866053996489</v>
      </c>
    </row>
    <row r="2417" spans="1:16" x14ac:dyDescent="0.3">
      <c r="A2417">
        <v>16899</v>
      </c>
      <c r="B2417" s="1">
        <f t="shared" si="296"/>
        <v>60729</v>
      </c>
      <c r="C2417">
        <f t="shared" si="297"/>
        <v>15</v>
      </c>
      <c r="D2417" s="2">
        <f t="shared" si="298"/>
        <v>4</v>
      </c>
      <c r="E2417" s="4">
        <v>24.1</v>
      </c>
      <c r="F2417">
        <v>24.1</v>
      </c>
      <c r="G2417">
        <f t="shared" si="299"/>
        <v>19.007000000000001</v>
      </c>
      <c r="H2417">
        <f t="shared" si="300"/>
        <v>1</v>
      </c>
      <c r="I2417">
        <f>Parameters!$B$1*H2417^(1/Parameters!$B$2)</f>
        <v>2.0499999999999998</v>
      </c>
      <c r="J2417" s="4">
        <v>9.2590000000000003</v>
      </c>
      <c r="K2417" s="5">
        <v>62.792000000000002</v>
      </c>
      <c r="L2417">
        <f t="shared" si="301"/>
        <v>1</v>
      </c>
      <c r="M2417">
        <f>Parameters!$B$4/53*(1+Parameters!$C$5*COS(2*PI()*(C2417-1)/53+Parameters!$C$6))</f>
        <v>4716981.1320754718</v>
      </c>
      <c r="N2417">
        <f t="shared" si="302"/>
        <v>0</v>
      </c>
      <c r="O2417" s="4">
        <v>202.12700000000001</v>
      </c>
      <c r="P2417">
        <f t="shared" si="303"/>
        <v>0.99654386968268682</v>
      </c>
    </row>
    <row r="2418" spans="1:16" x14ac:dyDescent="0.3">
      <c r="A2418">
        <v>16906</v>
      </c>
      <c r="B2418" s="1">
        <f t="shared" si="296"/>
        <v>60736</v>
      </c>
      <c r="C2418">
        <f t="shared" si="297"/>
        <v>16</v>
      </c>
      <c r="D2418" s="2">
        <f t="shared" si="298"/>
        <v>4</v>
      </c>
      <c r="E2418" s="4">
        <v>24.1</v>
      </c>
      <c r="F2418">
        <v>24.1</v>
      </c>
      <c r="G2418">
        <f t="shared" si="299"/>
        <v>19.007000000000001</v>
      </c>
      <c r="H2418">
        <f t="shared" si="300"/>
        <v>1</v>
      </c>
      <c r="I2418">
        <f>Parameters!$B$1*H2418^(1/Parameters!$B$2)</f>
        <v>2.0499999999999998</v>
      </c>
      <c r="J2418" s="4">
        <v>9.2590000000000003</v>
      </c>
      <c r="K2418" s="5">
        <v>190.03100000000001</v>
      </c>
      <c r="L2418">
        <f t="shared" si="301"/>
        <v>1</v>
      </c>
      <c r="M2418">
        <f>Parameters!$B$4/53*(1+Parameters!$C$5*COS(2*PI()*(C2418-1)/53+Parameters!$C$6))</f>
        <v>4716981.1320754718</v>
      </c>
      <c r="N2418">
        <f t="shared" si="302"/>
        <v>0</v>
      </c>
      <c r="O2418" s="4">
        <v>202.12700000000001</v>
      </c>
      <c r="P2418">
        <f t="shared" si="303"/>
        <v>0.99654386968268682</v>
      </c>
    </row>
    <row r="2419" spans="1:16" x14ac:dyDescent="0.3">
      <c r="A2419">
        <v>16913</v>
      </c>
      <c r="B2419" s="1">
        <f t="shared" si="296"/>
        <v>60743</v>
      </c>
      <c r="C2419">
        <f t="shared" si="297"/>
        <v>17</v>
      </c>
      <c r="D2419" s="2">
        <f t="shared" si="298"/>
        <v>4</v>
      </c>
      <c r="E2419" s="4">
        <v>24.1</v>
      </c>
      <c r="F2419">
        <v>24.1</v>
      </c>
      <c r="G2419">
        <f t="shared" si="299"/>
        <v>19.007000000000001</v>
      </c>
      <c r="H2419">
        <f t="shared" si="300"/>
        <v>1</v>
      </c>
      <c r="I2419">
        <f>Parameters!$B$1*H2419^(1/Parameters!$B$2)</f>
        <v>2.0499999999999998</v>
      </c>
      <c r="J2419" s="4">
        <v>9.2590000000000003</v>
      </c>
      <c r="K2419" s="5">
        <v>197.34800000000001</v>
      </c>
      <c r="L2419">
        <f t="shared" si="301"/>
        <v>1</v>
      </c>
      <c r="M2419">
        <f>Parameters!$B$4/53*(1+Parameters!$C$5*COS(2*PI()*(C2419-1)/53+Parameters!$C$6))</f>
        <v>4716981.1320754718</v>
      </c>
      <c r="N2419">
        <f t="shared" si="302"/>
        <v>0</v>
      </c>
      <c r="O2419" s="4">
        <v>202.12700000000001</v>
      </c>
      <c r="P2419">
        <f t="shared" si="303"/>
        <v>0.99654386968268682</v>
      </c>
    </row>
    <row r="2420" spans="1:16" x14ac:dyDescent="0.3">
      <c r="A2420">
        <v>16920</v>
      </c>
      <c r="B2420" s="1">
        <f t="shared" si="296"/>
        <v>60750</v>
      </c>
      <c r="C2420">
        <f t="shared" si="297"/>
        <v>18</v>
      </c>
      <c r="D2420" s="2">
        <f t="shared" si="298"/>
        <v>4</v>
      </c>
      <c r="E2420" s="4">
        <v>24.1</v>
      </c>
      <c r="F2420">
        <v>24.1</v>
      </c>
      <c r="G2420">
        <f t="shared" si="299"/>
        <v>19.007000000000001</v>
      </c>
      <c r="H2420">
        <f t="shared" si="300"/>
        <v>1</v>
      </c>
      <c r="I2420">
        <f>Parameters!$B$1*H2420^(1/Parameters!$B$2)</f>
        <v>2.0499999999999998</v>
      </c>
      <c r="J2420" s="4">
        <v>9.2590000000000003</v>
      </c>
      <c r="K2420" s="5">
        <v>70.900000000000006</v>
      </c>
      <c r="L2420">
        <f t="shared" si="301"/>
        <v>1</v>
      </c>
      <c r="M2420">
        <f>Parameters!$B$4/53*(1+Parameters!$C$5*COS(2*PI()*(C2420-1)/53+Parameters!$C$6))</f>
        <v>4716981.1320754718</v>
      </c>
      <c r="N2420">
        <f t="shared" si="302"/>
        <v>0</v>
      </c>
      <c r="O2420" s="4">
        <v>202.12700000000001</v>
      </c>
      <c r="P2420">
        <f t="shared" si="303"/>
        <v>0.99654386968268682</v>
      </c>
    </row>
    <row r="2421" spans="1:16" x14ac:dyDescent="0.3">
      <c r="A2421">
        <v>16927</v>
      </c>
      <c r="B2421" s="1">
        <f t="shared" si="296"/>
        <v>60757</v>
      </c>
      <c r="C2421">
        <f t="shared" si="297"/>
        <v>19</v>
      </c>
      <c r="D2421" s="2">
        <f t="shared" si="298"/>
        <v>5</v>
      </c>
      <c r="E2421" s="4">
        <v>25.1</v>
      </c>
      <c r="F2421">
        <v>25.1</v>
      </c>
      <c r="G2421">
        <f t="shared" si="299"/>
        <v>20.007000000000001</v>
      </c>
      <c r="H2421">
        <f t="shared" si="300"/>
        <v>1</v>
      </c>
      <c r="I2421">
        <f>Parameters!$B$1*H2421^(1/Parameters!$B$2)</f>
        <v>2.0499999999999998</v>
      </c>
      <c r="J2421" s="4">
        <v>9.2590000000000003</v>
      </c>
      <c r="K2421" s="5">
        <v>86.816999999999993</v>
      </c>
      <c r="L2421">
        <f t="shared" si="301"/>
        <v>1</v>
      </c>
      <c r="M2421">
        <f>Parameters!$B$4/53*(1+Parameters!$C$5*COS(2*PI()*(C2421-1)/53+Parameters!$C$6))</f>
        <v>4716981.1320754718</v>
      </c>
      <c r="N2421">
        <f t="shared" si="302"/>
        <v>0</v>
      </c>
      <c r="O2421" s="4">
        <v>202.08600000000001</v>
      </c>
      <c r="P2421">
        <f t="shared" si="303"/>
        <v>0.99634172796655296</v>
      </c>
    </row>
    <row r="2422" spans="1:16" x14ac:dyDescent="0.3">
      <c r="A2422">
        <v>16934</v>
      </c>
      <c r="B2422" s="1">
        <f t="shared" si="296"/>
        <v>60764</v>
      </c>
      <c r="C2422">
        <f t="shared" si="297"/>
        <v>20</v>
      </c>
      <c r="D2422" s="2">
        <f t="shared" si="298"/>
        <v>5</v>
      </c>
      <c r="E2422" s="4">
        <v>25.1</v>
      </c>
      <c r="F2422">
        <v>25.1</v>
      </c>
      <c r="G2422">
        <f t="shared" si="299"/>
        <v>20.007000000000001</v>
      </c>
      <c r="H2422">
        <f t="shared" si="300"/>
        <v>1</v>
      </c>
      <c r="I2422">
        <f>Parameters!$B$1*H2422^(1/Parameters!$B$2)</f>
        <v>2.0499999999999998</v>
      </c>
      <c r="J2422" s="4">
        <v>9.2590000000000003</v>
      </c>
      <c r="K2422" s="5">
        <v>87.733999999999995</v>
      </c>
      <c r="L2422">
        <f t="shared" si="301"/>
        <v>1</v>
      </c>
      <c r="M2422">
        <f>Parameters!$B$4/53*(1+Parameters!$C$5*COS(2*PI()*(C2422-1)/53+Parameters!$C$6))</f>
        <v>4716981.1320754718</v>
      </c>
      <c r="N2422">
        <f t="shared" si="302"/>
        <v>0</v>
      </c>
      <c r="O2422" s="4">
        <v>202.08600000000001</v>
      </c>
      <c r="P2422">
        <f t="shared" si="303"/>
        <v>0.99634172796655296</v>
      </c>
    </row>
    <row r="2423" spans="1:16" x14ac:dyDescent="0.3">
      <c r="A2423">
        <v>16941</v>
      </c>
      <c r="B2423" s="1">
        <f t="shared" si="296"/>
        <v>60771</v>
      </c>
      <c r="C2423">
        <f t="shared" si="297"/>
        <v>21</v>
      </c>
      <c r="D2423" s="2">
        <f t="shared" si="298"/>
        <v>5</v>
      </c>
      <c r="E2423" s="4">
        <v>25.1</v>
      </c>
      <c r="F2423">
        <v>25.1</v>
      </c>
      <c r="G2423">
        <f t="shared" si="299"/>
        <v>20.007000000000001</v>
      </c>
      <c r="H2423">
        <f t="shared" si="300"/>
        <v>1</v>
      </c>
      <c r="I2423">
        <f>Parameters!$B$1*H2423^(1/Parameters!$B$2)</f>
        <v>2.0499999999999998</v>
      </c>
      <c r="J2423" s="4">
        <v>9.2590000000000003</v>
      </c>
      <c r="K2423" s="5">
        <v>55.167000000000002</v>
      </c>
      <c r="L2423">
        <f t="shared" si="301"/>
        <v>1</v>
      </c>
      <c r="M2423">
        <f>Parameters!$B$4/53*(1+Parameters!$C$5*COS(2*PI()*(C2423-1)/53+Parameters!$C$6))</f>
        <v>4716981.1320754718</v>
      </c>
      <c r="N2423">
        <f t="shared" si="302"/>
        <v>0</v>
      </c>
      <c r="O2423" s="4">
        <v>202.08600000000001</v>
      </c>
      <c r="P2423">
        <f t="shared" si="303"/>
        <v>0.99634172796655296</v>
      </c>
    </row>
    <row r="2424" spans="1:16" x14ac:dyDescent="0.3">
      <c r="A2424">
        <v>16948</v>
      </c>
      <c r="B2424" s="1">
        <f t="shared" si="296"/>
        <v>60778</v>
      </c>
      <c r="C2424">
        <f t="shared" si="297"/>
        <v>22</v>
      </c>
      <c r="D2424" s="2">
        <f t="shared" si="298"/>
        <v>5</v>
      </c>
      <c r="E2424" s="4">
        <v>25.1</v>
      </c>
      <c r="F2424">
        <v>25.1</v>
      </c>
      <c r="G2424">
        <f t="shared" si="299"/>
        <v>20.007000000000001</v>
      </c>
      <c r="H2424">
        <f t="shared" si="300"/>
        <v>1</v>
      </c>
      <c r="I2424">
        <f>Parameters!$B$1*H2424^(1/Parameters!$B$2)</f>
        <v>2.0499999999999998</v>
      </c>
      <c r="J2424" s="4">
        <v>9.2590000000000003</v>
      </c>
      <c r="K2424" s="5">
        <v>43.018999999999998</v>
      </c>
      <c r="L2424">
        <f t="shared" si="301"/>
        <v>1</v>
      </c>
      <c r="M2424">
        <f>Parameters!$B$4/53*(1+Parameters!$C$5*COS(2*PI()*(C2424-1)/53+Parameters!$C$6))</f>
        <v>4716981.1320754718</v>
      </c>
      <c r="N2424">
        <f t="shared" si="302"/>
        <v>0</v>
      </c>
      <c r="O2424" s="4">
        <v>202.08600000000001</v>
      </c>
      <c r="P2424">
        <f t="shared" si="303"/>
        <v>0.99634172796655296</v>
      </c>
    </row>
    <row r="2425" spans="1:16" x14ac:dyDescent="0.3">
      <c r="A2425">
        <v>16955</v>
      </c>
      <c r="B2425" s="1">
        <f t="shared" si="296"/>
        <v>60785</v>
      </c>
      <c r="C2425">
        <f t="shared" si="297"/>
        <v>23</v>
      </c>
      <c r="D2425" s="2">
        <f t="shared" si="298"/>
        <v>6</v>
      </c>
      <c r="E2425" s="4">
        <v>25.3</v>
      </c>
      <c r="F2425">
        <v>25.3</v>
      </c>
      <c r="G2425">
        <f t="shared" si="299"/>
        <v>20.207000000000001</v>
      </c>
      <c r="H2425">
        <f t="shared" si="300"/>
        <v>1</v>
      </c>
      <c r="I2425">
        <f>Parameters!$B$1*H2425^(1/Parameters!$B$2)</f>
        <v>2.0499999999999998</v>
      </c>
      <c r="J2425" s="4">
        <v>9.2590000000000003</v>
      </c>
      <c r="K2425" s="5">
        <v>29.315000000000001</v>
      </c>
      <c r="L2425">
        <f t="shared" si="301"/>
        <v>1</v>
      </c>
      <c r="M2425">
        <f>Parameters!$B$4/53*(1+Parameters!$C$5*COS(2*PI()*(C2425-1)/53+Parameters!$C$6))</f>
        <v>4716981.1320754718</v>
      </c>
      <c r="N2425">
        <f t="shared" si="302"/>
        <v>0</v>
      </c>
      <c r="O2425" s="4">
        <v>202.07</v>
      </c>
      <c r="P2425">
        <f t="shared" si="303"/>
        <v>0.99626284339440307</v>
      </c>
    </row>
    <row r="2426" spans="1:16" x14ac:dyDescent="0.3">
      <c r="A2426">
        <v>16962</v>
      </c>
      <c r="B2426" s="1">
        <f t="shared" si="296"/>
        <v>60792</v>
      </c>
      <c r="C2426">
        <f t="shared" si="297"/>
        <v>24</v>
      </c>
      <c r="D2426" s="2">
        <f t="shared" si="298"/>
        <v>6</v>
      </c>
      <c r="E2426" s="4">
        <v>25.3</v>
      </c>
      <c r="F2426">
        <v>25.3</v>
      </c>
      <c r="G2426">
        <f t="shared" si="299"/>
        <v>20.207000000000001</v>
      </c>
      <c r="H2426">
        <f t="shared" si="300"/>
        <v>1</v>
      </c>
      <c r="I2426">
        <f>Parameters!$B$1*H2426^(1/Parameters!$B$2)</f>
        <v>2.0499999999999998</v>
      </c>
      <c r="J2426" s="4">
        <v>9.2590000000000003</v>
      </c>
      <c r="K2426" s="5">
        <v>27.614000000000001</v>
      </c>
      <c r="L2426">
        <f t="shared" si="301"/>
        <v>1</v>
      </c>
      <c r="M2426">
        <f>Parameters!$B$4/53*(1+Parameters!$C$5*COS(2*PI()*(C2426-1)/53+Parameters!$C$6))</f>
        <v>4716981.1320754718</v>
      </c>
      <c r="N2426">
        <f t="shared" si="302"/>
        <v>0</v>
      </c>
      <c r="O2426" s="4">
        <v>202.07</v>
      </c>
      <c r="P2426">
        <f t="shared" si="303"/>
        <v>0.99626284339440307</v>
      </c>
    </row>
    <row r="2427" spans="1:16" x14ac:dyDescent="0.3">
      <c r="A2427">
        <v>16969</v>
      </c>
      <c r="B2427" s="1">
        <f t="shared" si="296"/>
        <v>60799</v>
      </c>
      <c r="C2427">
        <f t="shared" si="297"/>
        <v>25</v>
      </c>
      <c r="D2427" s="2">
        <f t="shared" si="298"/>
        <v>6</v>
      </c>
      <c r="E2427" s="4">
        <v>25.3</v>
      </c>
      <c r="F2427">
        <v>25.3</v>
      </c>
      <c r="G2427">
        <f t="shared" si="299"/>
        <v>20.207000000000001</v>
      </c>
      <c r="H2427">
        <f t="shared" si="300"/>
        <v>1</v>
      </c>
      <c r="I2427">
        <f>Parameters!$B$1*H2427^(1/Parameters!$B$2)</f>
        <v>2.0499999999999998</v>
      </c>
      <c r="J2427" s="4">
        <v>9.2590000000000003</v>
      </c>
      <c r="K2427" s="5">
        <v>27.263000000000002</v>
      </c>
      <c r="L2427">
        <f t="shared" si="301"/>
        <v>1</v>
      </c>
      <c r="M2427">
        <f>Parameters!$B$4/53*(1+Parameters!$C$5*COS(2*PI()*(C2427-1)/53+Parameters!$C$6))</f>
        <v>4716981.1320754718</v>
      </c>
      <c r="N2427">
        <f t="shared" si="302"/>
        <v>0</v>
      </c>
      <c r="O2427" s="4">
        <v>202.07</v>
      </c>
      <c r="P2427">
        <f t="shared" si="303"/>
        <v>0.99626284339440307</v>
      </c>
    </row>
    <row r="2428" spans="1:16" x14ac:dyDescent="0.3">
      <c r="A2428">
        <v>16976</v>
      </c>
      <c r="B2428" s="1">
        <f t="shared" si="296"/>
        <v>60806</v>
      </c>
      <c r="C2428">
        <f t="shared" si="297"/>
        <v>26</v>
      </c>
      <c r="D2428" s="2">
        <f t="shared" si="298"/>
        <v>6</v>
      </c>
      <c r="E2428" s="4">
        <v>25.3</v>
      </c>
      <c r="F2428">
        <v>25.3</v>
      </c>
      <c r="G2428">
        <f t="shared" si="299"/>
        <v>20.207000000000001</v>
      </c>
      <c r="H2428">
        <f t="shared" si="300"/>
        <v>1</v>
      </c>
      <c r="I2428">
        <f>Parameters!$B$1*H2428^(1/Parameters!$B$2)</f>
        <v>2.0499999999999998</v>
      </c>
      <c r="J2428" s="4">
        <v>9.2590000000000003</v>
      </c>
      <c r="K2428" s="5">
        <v>43.53</v>
      </c>
      <c r="L2428">
        <f t="shared" si="301"/>
        <v>1</v>
      </c>
      <c r="M2428">
        <f>Parameters!$B$4/53*(1+Parameters!$C$5*COS(2*PI()*(C2428-1)/53+Parameters!$C$6))</f>
        <v>4716981.1320754718</v>
      </c>
      <c r="N2428">
        <f t="shared" si="302"/>
        <v>0</v>
      </c>
      <c r="O2428" s="4">
        <v>202.07</v>
      </c>
      <c r="P2428">
        <f t="shared" si="303"/>
        <v>0.99626284339440307</v>
      </c>
    </row>
    <row r="2429" spans="1:16" x14ac:dyDescent="0.3">
      <c r="A2429">
        <v>16983</v>
      </c>
      <c r="B2429" s="1">
        <f t="shared" si="296"/>
        <v>60813</v>
      </c>
      <c r="C2429">
        <f t="shared" si="297"/>
        <v>27</v>
      </c>
      <c r="D2429" s="2">
        <f t="shared" si="298"/>
        <v>6</v>
      </c>
      <c r="E2429" s="4">
        <v>25.3</v>
      </c>
      <c r="F2429">
        <v>25.3</v>
      </c>
      <c r="G2429">
        <f t="shared" si="299"/>
        <v>20.207000000000001</v>
      </c>
      <c r="H2429">
        <f t="shared" si="300"/>
        <v>1</v>
      </c>
      <c r="I2429">
        <f>Parameters!$B$1*H2429^(1/Parameters!$B$2)</f>
        <v>2.0499999999999998</v>
      </c>
      <c r="J2429" s="4">
        <v>9.2590000000000003</v>
      </c>
      <c r="K2429" s="5">
        <v>21.364000000000001</v>
      </c>
      <c r="L2429">
        <f t="shared" si="301"/>
        <v>1</v>
      </c>
      <c r="M2429">
        <f>Parameters!$B$4/53*(1+Parameters!$C$5*COS(2*PI()*(C2429-1)/53+Parameters!$C$6))</f>
        <v>4716981.1320754718</v>
      </c>
      <c r="N2429">
        <f t="shared" si="302"/>
        <v>0</v>
      </c>
      <c r="O2429" s="4">
        <v>202.07</v>
      </c>
      <c r="P2429">
        <f t="shared" si="303"/>
        <v>0.99626284339440307</v>
      </c>
    </row>
    <row r="2430" spans="1:16" x14ac:dyDescent="0.3">
      <c r="A2430">
        <v>16990</v>
      </c>
      <c r="B2430" s="1">
        <f t="shared" si="296"/>
        <v>60820</v>
      </c>
      <c r="C2430">
        <f t="shared" si="297"/>
        <v>28</v>
      </c>
      <c r="D2430" s="2">
        <f t="shared" si="298"/>
        <v>7</v>
      </c>
      <c r="E2430" s="4">
        <v>26</v>
      </c>
      <c r="F2430">
        <v>26</v>
      </c>
      <c r="G2430">
        <f t="shared" si="299"/>
        <v>20.907</v>
      </c>
      <c r="H2430">
        <f t="shared" si="300"/>
        <v>1</v>
      </c>
      <c r="I2430">
        <f>Parameters!$B$1*H2430^(1/Parameters!$B$2)</f>
        <v>2.0499999999999998</v>
      </c>
      <c r="J2430" s="4">
        <v>9.2590000000000003</v>
      </c>
      <c r="K2430" s="5">
        <v>20.9</v>
      </c>
      <c r="L2430">
        <f t="shared" si="301"/>
        <v>1</v>
      </c>
      <c r="M2430">
        <f>Parameters!$B$4/53*(1+Parameters!$C$5*COS(2*PI()*(C2430-1)/53+Parameters!$C$6))</f>
        <v>4716981.1320754718</v>
      </c>
      <c r="N2430">
        <f t="shared" si="302"/>
        <v>0</v>
      </c>
      <c r="O2430" s="4">
        <v>202.05</v>
      </c>
      <c r="P2430">
        <f t="shared" si="303"/>
        <v>0.99616423767921591</v>
      </c>
    </row>
    <row r="2431" spans="1:16" x14ac:dyDescent="0.3">
      <c r="A2431">
        <v>16997</v>
      </c>
      <c r="B2431" s="1">
        <f t="shared" si="296"/>
        <v>60827</v>
      </c>
      <c r="C2431">
        <f t="shared" si="297"/>
        <v>29</v>
      </c>
      <c r="D2431" s="2">
        <f t="shared" si="298"/>
        <v>7</v>
      </c>
      <c r="E2431" s="4">
        <v>26</v>
      </c>
      <c r="F2431">
        <v>26</v>
      </c>
      <c r="G2431">
        <f t="shared" si="299"/>
        <v>20.907</v>
      </c>
      <c r="H2431">
        <f t="shared" si="300"/>
        <v>1</v>
      </c>
      <c r="I2431">
        <f>Parameters!$B$1*H2431^(1/Parameters!$B$2)</f>
        <v>2.0499999999999998</v>
      </c>
      <c r="J2431" s="4">
        <v>9.2590000000000003</v>
      </c>
      <c r="K2431" s="5">
        <v>19.837</v>
      </c>
      <c r="L2431">
        <f t="shared" si="301"/>
        <v>1</v>
      </c>
      <c r="M2431">
        <f>Parameters!$B$4/53*(1+Parameters!$C$5*COS(2*PI()*(C2431-1)/53+Parameters!$C$6))</f>
        <v>4716981.1320754718</v>
      </c>
      <c r="N2431">
        <f t="shared" si="302"/>
        <v>0</v>
      </c>
      <c r="O2431" s="4">
        <v>202.05</v>
      </c>
      <c r="P2431">
        <f t="shared" si="303"/>
        <v>0.99616423767921591</v>
      </c>
    </row>
    <row r="2432" spans="1:16" x14ac:dyDescent="0.3">
      <c r="A2432">
        <v>17004</v>
      </c>
      <c r="B2432" s="1">
        <f t="shared" si="296"/>
        <v>60834</v>
      </c>
      <c r="C2432">
        <f t="shared" si="297"/>
        <v>30</v>
      </c>
      <c r="D2432" s="2">
        <f t="shared" si="298"/>
        <v>7</v>
      </c>
      <c r="E2432" s="4">
        <v>26</v>
      </c>
      <c r="F2432">
        <v>26</v>
      </c>
      <c r="G2432">
        <f t="shared" si="299"/>
        <v>20.907</v>
      </c>
      <c r="H2432">
        <f t="shared" si="300"/>
        <v>1</v>
      </c>
      <c r="I2432">
        <f>Parameters!$B$1*H2432^(1/Parameters!$B$2)</f>
        <v>2.0499999999999998</v>
      </c>
      <c r="J2432" s="4">
        <v>9.2590000000000003</v>
      </c>
      <c r="K2432" s="5">
        <v>17.274000000000001</v>
      </c>
      <c r="L2432">
        <f t="shared" si="301"/>
        <v>1</v>
      </c>
      <c r="M2432">
        <f>Parameters!$B$4/53*(1+Parameters!$C$5*COS(2*PI()*(C2432-1)/53+Parameters!$C$6))</f>
        <v>4716981.1320754718</v>
      </c>
      <c r="N2432">
        <f t="shared" si="302"/>
        <v>0</v>
      </c>
      <c r="O2432" s="4">
        <v>202.05</v>
      </c>
      <c r="P2432">
        <f t="shared" si="303"/>
        <v>0.99616423767921591</v>
      </c>
    </row>
    <row r="2433" spans="1:16" x14ac:dyDescent="0.3">
      <c r="A2433">
        <v>17011</v>
      </c>
      <c r="B2433" s="1">
        <f t="shared" si="296"/>
        <v>60841</v>
      </c>
      <c r="C2433">
        <f t="shared" si="297"/>
        <v>31</v>
      </c>
      <c r="D2433" s="2">
        <f t="shared" si="298"/>
        <v>7</v>
      </c>
      <c r="E2433" s="4">
        <v>26</v>
      </c>
      <c r="F2433">
        <v>26</v>
      </c>
      <c r="G2433">
        <f t="shared" si="299"/>
        <v>20.907</v>
      </c>
      <c r="H2433">
        <f t="shared" si="300"/>
        <v>1</v>
      </c>
      <c r="I2433">
        <f>Parameters!$B$1*H2433^(1/Parameters!$B$2)</f>
        <v>2.0499999999999998</v>
      </c>
      <c r="J2433" s="4">
        <v>9.2590000000000003</v>
      </c>
      <c r="K2433" s="5">
        <v>19.600000000000001</v>
      </c>
      <c r="L2433">
        <f t="shared" si="301"/>
        <v>1</v>
      </c>
      <c r="M2433">
        <f>Parameters!$B$4/53*(1+Parameters!$C$5*COS(2*PI()*(C2433-1)/53+Parameters!$C$6))</f>
        <v>4716981.1320754718</v>
      </c>
      <c r="N2433">
        <f t="shared" si="302"/>
        <v>0</v>
      </c>
      <c r="O2433" s="4">
        <v>202.05</v>
      </c>
      <c r="P2433">
        <f t="shared" si="303"/>
        <v>0.99616423767921591</v>
      </c>
    </row>
    <row r="2434" spans="1:16" x14ac:dyDescent="0.3">
      <c r="A2434">
        <v>17018</v>
      </c>
      <c r="B2434" s="1">
        <f t="shared" si="296"/>
        <v>60848</v>
      </c>
      <c r="C2434">
        <f t="shared" si="297"/>
        <v>32</v>
      </c>
      <c r="D2434" s="2">
        <f t="shared" si="298"/>
        <v>8</v>
      </c>
      <c r="E2434" s="4">
        <v>26.4</v>
      </c>
      <c r="F2434">
        <v>26.4</v>
      </c>
      <c r="G2434">
        <f t="shared" si="299"/>
        <v>21.306999999999999</v>
      </c>
      <c r="H2434">
        <f t="shared" si="300"/>
        <v>1</v>
      </c>
      <c r="I2434">
        <f>Parameters!$B$1*H2434^(1/Parameters!$B$2)</f>
        <v>2.0499999999999998</v>
      </c>
      <c r="J2434" s="4">
        <v>9.2590000000000003</v>
      </c>
      <c r="K2434" s="5">
        <v>32.537999999999997</v>
      </c>
      <c r="L2434">
        <f t="shared" si="301"/>
        <v>1</v>
      </c>
      <c r="M2434">
        <f>Parameters!$B$4/53*(1+Parameters!$C$5*COS(2*PI()*(C2434-1)/53+Parameters!$C$6))</f>
        <v>4716981.1320754718</v>
      </c>
      <c r="N2434">
        <f t="shared" si="302"/>
        <v>0</v>
      </c>
      <c r="O2434" s="4">
        <v>202.04300000000001</v>
      </c>
      <c r="P2434">
        <f t="shared" si="303"/>
        <v>0.99612972567890035</v>
      </c>
    </row>
    <row r="2435" spans="1:16" x14ac:dyDescent="0.3">
      <c r="A2435">
        <v>17025</v>
      </c>
      <c r="B2435" s="1">
        <f t="shared" si="296"/>
        <v>60855</v>
      </c>
      <c r="C2435">
        <f t="shared" si="297"/>
        <v>33</v>
      </c>
      <c r="D2435" s="2">
        <f t="shared" si="298"/>
        <v>8</v>
      </c>
      <c r="E2435" s="4">
        <v>26.4</v>
      </c>
      <c r="F2435">
        <v>26.4</v>
      </c>
      <c r="G2435">
        <f t="shared" si="299"/>
        <v>21.306999999999999</v>
      </c>
      <c r="H2435">
        <f t="shared" si="300"/>
        <v>1</v>
      </c>
      <c r="I2435">
        <f>Parameters!$B$1*H2435^(1/Parameters!$B$2)</f>
        <v>2.0499999999999998</v>
      </c>
      <c r="J2435" s="4">
        <v>9.2590000000000003</v>
      </c>
      <c r="K2435" s="5">
        <v>18.483000000000001</v>
      </c>
      <c r="L2435">
        <f t="shared" si="301"/>
        <v>1</v>
      </c>
      <c r="M2435">
        <f>Parameters!$B$4/53*(1+Parameters!$C$5*COS(2*PI()*(C2435-1)/53+Parameters!$C$6))</f>
        <v>4716981.1320754718</v>
      </c>
      <c r="N2435">
        <f t="shared" si="302"/>
        <v>0</v>
      </c>
      <c r="O2435" s="4">
        <v>202.04300000000001</v>
      </c>
      <c r="P2435">
        <f t="shared" si="303"/>
        <v>0.99612972567890035</v>
      </c>
    </row>
    <row r="2436" spans="1:16" x14ac:dyDescent="0.3">
      <c r="A2436">
        <v>17032</v>
      </c>
      <c r="B2436" s="1">
        <f t="shared" ref="B2436:B2499" si="304">A2436+43830</f>
        <v>60862</v>
      </c>
      <c r="C2436">
        <f t="shared" ref="C2436:C2499" si="305">WEEKNUM(B2436)</f>
        <v>34</v>
      </c>
      <c r="D2436" s="2">
        <f t="shared" ref="D2436:D2499" si="306">MONTH(B2436)</f>
        <v>8</v>
      </c>
      <c r="E2436" s="4">
        <v>26.4</v>
      </c>
      <c r="F2436">
        <v>26.491</v>
      </c>
      <c r="G2436">
        <f t="shared" ref="G2436:G2499" si="307">F2436-5.093</f>
        <v>21.398</v>
      </c>
      <c r="H2436">
        <f t="shared" ref="H2436:H2499" si="308">MIN(1,F2436/E2436)</f>
        <v>1</v>
      </c>
      <c r="I2436">
        <f>Parameters!$B$1*H2436^(1/Parameters!$B$2)</f>
        <v>2.0499999999999998</v>
      </c>
      <c r="J2436" s="4">
        <v>9.2590000000000003</v>
      </c>
      <c r="K2436" s="5">
        <v>8.9250000000000007</v>
      </c>
      <c r="L2436">
        <f t="shared" ref="L2436:L2499" si="309">MIN(1,K2436/J2436)</f>
        <v>0.96392698995571879</v>
      </c>
      <c r="M2436">
        <f>Parameters!$B$4/53*(1+Parameters!$C$5*COS(2*PI()*(C2436-1)/53+Parameters!$C$6))</f>
        <v>4716981.1320754718</v>
      </c>
      <c r="N2436">
        <f t="shared" ref="N2436:N2499" si="310">2*M2436/(J2436*86400*7)*(1-L2436)</f>
        <v>6.0771597231880851E-2</v>
      </c>
      <c r="O2436" s="4">
        <v>201.98599999999999</v>
      </c>
      <c r="P2436">
        <f t="shared" ref="P2436:P2499" si="311">O2436/202.828</f>
        <v>0.9958486993906166</v>
      </c>
    </row>
    <row r="2437" spans="1:16" x14ac:dyDescent="0.3">
      <c r="A2437">
        <v>17039</v>
      </c>
      <c r="B2437" s="1">
        <f t="shared" si="304"/>
        <v>60869</v>
      </c>
      <c r="C2437">
        <f t="shared" si="305"/>
        <v>35</v>
      </c>
      <c r="D2437" s="2">
        <f t="shared" si="306"/>
        <v>8</v>
      </c>
      <c r="E2437" s="4">
        <v>26.4</v>
      </c>
      <c r="F2437">
        <v>26.4</v>
      </c>
      <c r="G2437">
        <f t="shared" si="307"/>
        <v>21.306999999999999</v>
      </c>
      <c r="H2437">
        <f t="shared" si="308"/>
        <v>1</v>
      </c>
      <c r="I2437">
        <f>Parameters!$B$1*H2437^(1/Parameters!$B$2)</f>
        <v>2.0499999999999998</v>
      </c>
      <c r="J2437" s="4">
        <v>9.2590000000000003</v>
      </c>
      <c r="K2437" s="5">
        <v>20.882999999999999</v>
      </c>
      <c r="L2437">
        <f t="shared" si="309"/>
        <v>1</v>
      </c>
      <c r="M2437">
        <f>Parameters!$B$4/53*(1+Parameters!$C$5*COS(2*PI()*(C2437-1)/53+Parameters!$C$6))</f>
        <v>4716981.1320754718</v>
      </c>
      <c r="N2437">
        <f t="shared" si="310"/>
        <v>0</v>
      </c>
      <c r="O2437" s="4">
        <v>202.04300000000001</v>
      </c>
      <c r="P2437">
        <f t="shared" si="311"/>
        <v>0.99612972567890035</v>
      </c>
    </row>
    <row r="2438" spans="1:16" x14ac:dyDescent="0.3">
      <c r="A2438">
        <v>17046</v>
      </c>
      <c r="B2438" s="1">
        <f t="shared" si="304"/>
        <v>60876</v>
      </c>
      <c r="C2438">
        <f t="shared" si="305"/>
        <v>36</v>
      </c>
      <c r="D2438" s="2">
        <f t="shared" si="306"/>
        <v>9</v>
      </c>
      <c r="E2438" s="4">
        <v>25</v>
      </c>
      <c r="F2438">
        <v>25</v>
      </c>
      <c r="G2438">
        <f t="shared" si="307"/>
        <v>19.907</v>
      </c>
      <c r="H2438">
        <f t="shared" si="308"/>
        <v>1</v>
      </c>
      <c r="I2438">
        <f>Parameters!$B$1*H2438^(1/Parameters!$B$2)</f>
        <v>2.0499999999999998</v>
      </c>
      <c r="J2438" s="4">
        <v>9.2590000000000003</v>
      </c>
      <c r="K2438" s="5">
        <v>29.998999999999999</v>
      </c>
      <c r="L2438">
        <f t="shared" si="309"/>
        <v>1</v>
      </c>
      <c r="M2438">
        <f>Parameters!$B$4/53*(1+Parameters!$C$5*COS(2*PI()*(C2438-1)/53+Parameters!$C$6))</f>
        <v>4716981.1320754718</v>
      </c>
      <c r="N2438">
        <f t="shared" si="310"/>
        <v>0</v>
      </c>
      <c r="O2438" s="4">
        <v>202.09</v>
      </c>
      <c r="P2438">
        <f t="shared" si="311"/>
        <v>0.99636144910959035</v>
      </c>
    </row>
    <row r="2439" spans="1:16" x14ac:dyDescent="0.3">
      <c r="A2439">
        <v>17053</v>
      </c>
      <c r="B2439" s="1">
        <f t="shared" si="304"/>
        <v>60883</v>
      </c>
      <c r="C2439">
        <f t="shared" si="305"/>
        <v>37</v>
      </c>
      <c r="D2439" s="2">
        <f t="shared" si="306"/>
        <v>9</v>
      </c>
      <c r="E2439" s="4">
        <v>25</v>
      </c>
      <c r="F2439">
        <v>25.292000000000002</v>
      </c>
      <c r="G2439">
        <f t="shared" si="307"/>
        <v>20.199000000000002</v>
      </c>
      <c r="H2439">
        <f t="shared" si="308"/>
        <v>1</v>
      </c>
      <c r="I2439">
        <f>Parameters!$B$1*H2439^(1/Parameters!$B$2)</f>
        <v>2.0499999999999998</v>
      </c>
      <c r="J2439" s="4">
        <v>9.2590000000000003</v>
      </c>
      <c r="K2439" s="5">
        <v>11.8</v>
      </c>
      <c r="L2439">
        <f t="shared" si="309"/>
        <v>1</v>
      </c>
      <c r="M2439">
        <f>Parameters!$B$4/53*(1+Parameters!$C$5*COS(2*PI()*(C2439-1)/53+Parameters!$C$6))</f>
        <v>4716981.1320754718</v>
      </c>
      <c r="N2439">
        <f t="shared" si="310"/>
        <v>0</v>
      </c>
      <c r="O2439" s="4">
        <v>202.2</v>
      </c>
      <c r="P2439">
        <f t="shared" si="311"/>
        <v>0.99690378054312023</v>
      </c>
    </row>
    <row r="2440" spans="1:16" x14ac:dyDescent="0.3">
      <c r="A2440">
        <v>17060</v>
      </c>
      <c r="B2440" s="1">
        <f t="shared" si="304"/>
        <v>60890</v>
      </c>
      <c r="C2440">
        <f t="shared" si="305"/>
        <v>38</v>
      </c>
      <c r="D2440" s="2">
        <f t="shared" si="306"/>
        <v>9</v>
      </c>
      <c r="E2440" s="4">
        <v>25</v>
      </c>
      <c r="F2440">
        <v>25.151</v>
      </c>
      <c r="G2440">
        <f t="shared" si="307"/>
        <v>20.058</v>
      </c>
      <c r="H2440">
        <f t="shared" si="308"/>
        <v>1</v>
      </c>
      <c r="I2440">
        <f>Parameters!$B$1*H2440^(1/Parameters!$B$2)</f>
        <v>2.0499999999999998</v>
      </c>
      <c r="J2440" s="4">
        <v>9.2590000000000003</v>
      </c>
      <c r="K2440" s="5">
        <v>11.787000000000001</v>
      </c>
      <c r="L2440">
        <f t="shared" si="309"/>
        <v>1</v>
      </c>
      <c r="M2440">
        <f>Parameters!$B$4/53*(1+Parameters!$C$5*COS(2*PI()*(C2440-1)/53+Parameters!$C$6))</f>
        <v>4716981.1320754718</v>
      </c>
      <c r="N2440">
        <f t="shared" si="310"/>
        <v>0</v>
      </c>
      <c r="O2440" s="4">
        <v>202.172</v>
      </c>
      <c r="P2440">
        <f t="shared" si="311"/>
        <v>0.99676573254185807</v>
      </c>
    </row>
    <row r="2441" spans="1:16" x14ac:dyDescent="0.3">
      <c r="A2441">
        <v>17067</v>
      </c>
      <c r="B2441" s="1">
        <f t="shared" si="304"/>
        <v>60897</v>
      </c>
      <c r="C2441">
        <f t="shared" si="305"/>
        <v>39</v>
      </c>
      <c r="D2441" s="2">
        <f t="shared" si="306"/>
        <v>9</v>
      </c>
      <c r="E2441" s="4">
        <v>25</v>
      </c>
      <c r="F2441">
        <v>25.091000000000001</v>
      </c>
      <c r="G2441">
        <f t="shared" si="307"/>
        <v>19.998000000000001</v>
      </c>
      <c r="H2441">
        <f t="shared" si="308"/>
        <v>1</v>
      </c>
      <c r="I2441">
        <f>Parameters!$B$1*H2441^(1/Parameters!$B$2)</f>
        <v>2.0499999999999998</v>
      </c>
      <c r="J2441" s="4">
        <v>9.2590000000000003</v>
      </c>
      <c r="K2441" s="5">
        <v>9.1430000000000007</v>
      </c>
      <c r="L2441">
        <f t="shared" si="309"/>
        <v>0.9874716492061778</v>
      </c>
      <c r="M2441">
        <f>Parameters!$B$4/53*(1+Parameters!$C$5*COS(2*PI()*(C2441-1)/53+Parameters!$C$6))</f>
        <v>4716981.1320754718</v>
      </c>
      <c r="N2441">
        <f t="shared" si="310"/>
        <v>2.1106303230234037E-2</v>
      </c>
      <c r="O2441" s="4">
        <v>200.21600000000001</v>
      </c>
      <c r="P2441">
        <f t="shared" si="311"/>
        <v>0.9871220935965449</v>
      </c>
    </row>
    <row r="2442" spans="1:16" x14ac:dyDescent="0.3">
      <c r="A2442">
        <v>17074</v>
      </c>
      <c r="B2442" s="1">
        <f t="shared" si="304"/>
        <v>60904</v>
      </c>
      <c r="C2442">
        <f t="shared" si="305"/>
        <v>40</v>
      </c>
      <c r="D2442" s="2">
        <f t="shared" si="306"/>
        <v>9</v>
      </c>
      <c r="E2442" s="4">
        <v>25</v>
      </c>
      <c r="F2442">
        <v>25</v>
      </c>
      <c r="G2442">
        <f t="shared" si="307"/>
        <v>19.907</v>
      </c>
      <c r="H2442">
        <f t="shared" si="308"/>
        <v>1</v>
      </c>
      <c r="I2442">
        <f>Parameters!$B$1*H2442^(1/Parameters!$B$2)</f>
        <v>2.0499999999999998</v>
      </c>
      <c r="J2442" s="4">
        <v>9.2590000000000003</v>
      </c>
      <c r="K2442" s="5">
        <v>44.786999999999999</v>
      </c>
      <c r="L2442">
        <f t="shared" si="309"/>
        <v>1</v>
      </c>
      <c r="M2442">
        <f>Parameters!$B$4/53*(1+Parameters!$C$5*COS(2*PI()*(C2442-1)/53+Parameters!$C$6))</f>
        <v>4716981.1320754718</v>
      </c>
      <c r="N2442">
        <f t="shared" si="310"/>
        <v>0</v>
      </c>
      <c r="O2442" s="4">
        <v>202.09</v>
      </c>
      <c r="P2442">
        <f t="shared" si="311"/>
        <v>0.99636144910959035</v>
      </c>
    </row>
    <row r="2443" spans="1:16" x14ac:dyDescent="0.3">
      <c r="A2443">
        <v>17081</v>
      </c>
      <c r="B2443" s="1">
        <f t="shared" si="304"/>
        <v>60911</v>
      </c>
      <c r="C2443">
        <f t="shared" si="305"/>
        <v>41</v>
      </c>
      <c r="D2443" s="2">
        <f t="shared" si="306"/>
        <v>10</v>
      </c>
      <c r="E2443" s="4">
        <v>24.3</v>
      </c>
      <c r="F2443">
        <v>24.3</v>
      </c>
      <c r="G2443">
        <f t="shared" si="307"/>
        <v>19.207000000000001</v>
      </c>
      <c r="H2443">
        <f t="shared" si="308"/>
        <v>1</v>
      </c>
      <c r="I2443">
        <f>Parameters!$B$1*H2443^(1/Parameters!$B$2)</f>
        <v>2.0499999999999998</v>
      </c>
      <c r="J2443" s="4">
        <v>9.2590000000000003</v>
      </c>
      <c r="K2443" s="5">
        <v>53.52</v>
      </c>
      <c r="L2443">
        <f t="shared" si="309"/>
        <v>1</v>
      </c>
      <c r="M2443">
        <f>Parameters!$B$4/53*(1+Parameters!$C$5*COS(2*PI()*(C2443-1)/53+Parameters!$C$6))</f>
        <v>4716981.1320754718</v>
      </c>
      <c r="N2443">
        <f t="shared" si="310"/>
        <v>0</v>
      </c>
      <c r="O2443" s="4">
        <v>202.12100000000001</v>
      </c>
      <c r="P2443">
        <f t="shared" si="311"/>
        <v>0.99651428796813069</v>
      </c>
    </row>
    <row r="2444" spans="1:16" x14ac:dyDescent="0.3">
      <c r="A2444">
        <v>17088</v>
      </c>
      <c r="B2444" s="1">
        <f t="shared" si="304"/>
        <v>60918</v>
      </c>
      <c r="C2444">
        <f t="shared" si="305"/>
        <v>42</v>
      </c>
      <c r="D2444" s="2">
        <f t="shared" si="306"/>
        <v>10</v>
      </c>
      <c r="E2444" s="4">
        <v>24.3</v>
      </c>
      <c r="F2444">
        <v>24.3</v>
      </c>
      <c r="G2444">
        <f t="shared" si="307"/>
        <v>19.207000000000001</v>
      </c>
      <c r="H2444">
        <f t="shared" si="308"/>
        <v>1</v>
      </c>
      <c r="I2444">
        <f>Parameters!$B$1*H2444^(1/Parameters!$B$2)</f>
        <v>2.0499999999999998</v>
      </c>
      <c r="J2444" s="4">
        <v>9.2590000000000003</v>
      </c>
      <c r="K2444" s="5">
        <v>132.40100000000001</v>
      </c>
      <c r="L2444">
        <f t="shared" si="309"/>
        <v>1</v>
      </c>
      <c r="M2444">
        <f>Parameters!$B$4/53*(1+Parameters!$C$5*COS(2*PI()*(C2444-1)/53+Parameters!$C$6))</f>
        <v>4716981.1320754718</v>
      </c>
      <c r="N2444">
        <f t="shared" si="310"/>
        <v>0</v>
      </c>
      <c r="O2444" s="4">
        <v>202.12100000000001</v>
      </c>
      <c r="P2444">
        <f t="shared" si="311"/>
        <v>0.99651428796813069</v>
      </c>
    </row>
    <row r="2445" spans="1:16" x14ac:dyDescent="0.3">
      <c r="A2445">
        <v>17095</v>
      </c>
      <c r="B2445" s="1">
        <f t="shared" si="304"/>
        <v>60925</v>
      </c>
      <c r="C2445">
        <f t="shared" si="305"/>
        <v>43</v>
      </c>
      <c r="D2445" s="2">
        <f t="shared" si="306"/>
        <v>10</v>
      </c>
      <c r="E2445" s="4">
        <v>24.3</v>
      </c>
      <c r="F2445">
        <v>24.3</v>
      </c>
      <c r="G2445">
        <f t="shared" si="307"/>
        <v>19.207000000000001</v>
      </c>
      <c r="H2445">
        <f t="shared" si="308"/>
        <v>1</v>
      </c>
      <c r="I2445">
        <f>Parameters!$B$1*H2445^(1/Parameters!$B$2)</f>
        <v>2.0499999999999998</v>
      </c>
      <c r="J2445" s="4">
        <v>9.2590000000000003</v>
      </c>
      <c r="K2445" s="5">
        <v>185.33799999999999</v>
      </c>
      <c r="L2445">
        <f t="shared" si="309"/>
        <v>1</v>
      </c>
      <c r="M2445">
        <f>Parameters!$B$4/53*(1+Parameters!$C$5*COS(2*PI()*(C2445-1)/53+Parameters!$C$6))</f>
        <v>4716981.1320754718</v>
      </c>
      <c r="N2445">
        <f t="shared" si="310"/>
        <v>0</v>
      </c>
      <c r="O2445" s="4">
        <v>202.12100000000001</v>
      </c>
      <c r="P2445">
        <f t="shared" si="311"/>
        <v>0.99651428796813069</v>
      </c>
    </row>
    <row r="2446" spans="1:16" x14ac:dyDescent="0.3">
      <c r="A2446">
        <v>17102</v>
      </c>
      <c r="B2446" s="1">
        <f t="shared" si="304"/>
        <v>60932</v>
      </c>
      <c r="C2446">
        <f t="shared" si="305"/>
        <v>44</v>
      </c>
      <c r="D2446" s="2">
        <f t="shared" si="306"/>
        <v>10</v>
      </c>
      <c r="E2446" s="4">
        <v>24.3</v>
      </c>
      <c r="F2446">
        <v>24.3</v>
      </c>
      <c r="G2446">
        <f t="shared" si="307"/>
        <v>19.207000000000001</v>
      </c>
      <c r="H2446">
        <f t="shared" si="308"/>
        <v>1</v>
      </c>
      <c r="I2446">
        <f>Parameters!$B$1*H2446^(1/Parameters!$B$2)</f>
        <v>2.0499999999999998</v>
      </c>
      <c r="J2446" s="4">
        <v>9.2590000000000003</v>
      </c>
      <c r="K2446" s="5">
        <v>66.8</v>
      </c>
      <c r="L2446">
        <f t="shared" si="309"/>
        <v>1</v>
      </c>
      <c r="M2446">
        <f>Parameters!$B$4/53*(1+Parameters!$C$5*COS(2*PI()*(C2446-1)/53+Parameters!$C$6))</f>
        <v>4716981.1320754718</v>
      </c>
      <c r="N2446">
        <f t="shared" si="310"/>
        <v>0</v>
      </c>
      <c r="O2446" s="4">
        <v>202.12100000000001</v>
      </c>
      <c r="P2446">
        <f t="shared" si="311"/>
        <v>0.99651428796813069</v>
      </c>
    </row>
    <row r="2447" spans="1:16" x14ac:dyDescent="0.3">
      <c r="A2447">
        <v>17109</v>
      </c>
      <c r="B2447" s="1">
        <f t="shared" si="304"/>
        <v>60939</v>
      </c>
      <c r="C2447">
        <f t="shared" si="305"/>
        <v>45</v>
      </c>
      <c r="D2447" s="2">
        <f t="shared" si="306"/>
        <v>11</v>
      </c>
      <c r="E2447" s="4">
        <v>24.7</v>
      </c>
      <c r="F2447">
        <v>24.7</v>
      </c>
      <c r="G2447">
        <f t="shared" si="307"/>
        <v>19.606999999999999</v>
      </c>
      <c r="H2447">
        <f t="shared" si="308"/>
        <v>1</v>
      </c>
      <c r="I2447">
        <f>Parameters!$B$1*H2447^(1/Parameters!$B$2)</f>
        <v>2.0499999999999998</v>
      </c>
      <c r="J2447" s="4">
        <v>9.2590000000000003</v>
      </c>
      <c r="K2447" s="5">
        <v>91.305000000000007</v>
      </c>
      <c r="L2447">
        <f t="shared" si="309"/>
        <v>1</v>
      </c>
      <c r="M2447">
        <f>Parameters!$B$4/53*(1+Parameters!$C$5*COS(2*PI()*(C2447-1)/53+Parameters!$C$6))</f>
        <v>4716981.1320754718</v>
      </c>
      <c r="N2447">
        <f t="shared" si="310"/>
        <v>0</v>
      </c>
      <c r="O2447" s="4">
        <v>202.124</v>
      </c>
      <c r="P2447">
        <f t="shared" si="311"/>
        <v>0.99652907882540864</v>
      </c>
    </row>
    <row r="2448" spans="1:16" x14ac:dyDescent="0.3">
      <c r="A2448">
        <v>17116</v>
      </c>
      <c r="B2448" s="1">
        <f t="shared" si="304"/>
        <v>60946</v>
      </c>
      <c r="C2448">
        <f t="shared" si="305"/>
        <v>46</v>
      </c>
      <c r="D2448" s="2">
        <f t="shared" si="306"/>
        <v>11</v>
      </c>
      <c r="E2448" s="4">
        <v>24.7</v>
      </c>
      <c r="F2448">
        <v>24.7</v>
      </c>
      <c r="G2448">
        <f t="shared" si="307"/>
        <v>19.606999999999999</v>
      </c>
      <c r="H2448">
        <f t="shared" si="308"/>
        <v>1</v>
      </c>
      <c r="I2448">
        <f>Parameters!$B$1*H2448^(1/Parameters!$B$2)</f>
        <v>2.0499999999999998</v>
      </c>
      <c r="J2448" s="4">
        <v>9.2590000000000003</v>
      </c>
      <c r="K2448" s="5">
        <v>65.778000000000006</v>
      </c>
      <c r="L2448">
        <f t="shared" si="309"/>
        <v>1</v>
      </c>
      <c r="M2448">
        <f>Parameters!$B$4/53*(1+Parameters!$C$5*COS(2*PI()*(C2448-1)/53+Parameters!$C$6))</f>
        <v>4716981.1320754718</v>
      </c>
      <c r="N2448">
        <f t="shared" si="310"/>
        <v>0</v>
      </c>
      <c r="O2448" s="4">
        <v>202.124</v>
      </c>
      <c r="P2448">
        <f t="shared" si="311"/>
        <v>0.99652907882540864</v>
      </c>
    </row>
    <row r="2449" spans="1:16" x14ac:dyDescent="0.3">
      <c r="A2449">
        <v>17123</v>
      </c>
      <c r="B2449" s="1">
        <f t="shared" si="304"/>
        <v>60953</v>
      </c>
      <c r="C2449">
        <f t="shared" si="305"/>
        <v>47</v>
      </c>
      <c r="D2449" s="2">
        <f t="shared" si="306"/>
        <v>11</v>
      </c>
      <c r="E2449" s="4">
        <v>24.7</v>
      </c>
      <c r="F2449">
        <v>24.7</v>
      </c>
      <c r="G2449">
        <f t="shared" si="307"/>
        <v>19.606999999999999</v>
      </c>
      <c r="H2449">
        <f t="shared" si="308"/>
        <v>1</v>
      </c>
      <c r="I2449">
        <f>Parameters!$B$1*H2449^(1/Parameters!$B$2)</f>
        <v>2.0499999999999998</v>
      </c>
      <c r="J2449" s="4">
        <v>9.2590000000000003</v>
      </c>
      <c r="K2449" s="5">
        <v>52.389000000000003</v>
      </c>
      <c r="L2449">
        <f t="shared" si="309"/>
        <v>1</v>
      </c>
      <c r="M2449">
        <f>Parameters!$B$4/53*(1+Parameters!$C$5*COS(2*PI()*(C2449-1)/53+Parameters!$C$6))</f>
        <v>4716981.1320754718</v>
      </c>
      <c r="N2449">
        <f t="shared" si="310"/>
        <v>0</v>
      </c>
      <c r="O2449" s="4">
        <v>202.124</v>
      </c>
      <c r="P2449">
        <f t="shared" si="311"/>
        <v>0.99652907882540864</v>
      </c>
    </row>
    <row r="2450" spans="1:16" x14ac:dyDescent="0.3">
      <c r="A2450">
        <v>17130</v>
      </c>
      <c r="B2450" s="1">
        <f t="shared" si="304"/>
        <v>60960</v>
      </c>
      <c r="C2450">
        <f t="shared" si="305"/>
        <v>48</v>
      </c>
      <c r="D2450" s="2">
        <f t="shared" si="306"/>
        <v>11</v>
      </c>
      <c r="E2450" s="4">
        <v>24.7</v>
      </c>
      <c r="F2450">
        <v>24.7</v>
      </c>
      <c r="G2450">
        <f t="shared" si="307"/>
        <v>19.606999999999999</v>
      </c>
      <c r="H2450">
        <f t="shared" si="308"/>
        <v>1</v>
      </c>
      <c r="I2450">
        <f>Parameters!$B$1*H2450^(1/Parameters!$B$2)</f>
        <v>2.0499999999999998</v>
      </c>
      <c r="J2450" s="4">
        <v>9.2590000000000003</v>
      </c>
      <c r="K2450" s="5">
        <v>53.747999999999998</v>
      </c>
      <c r="L2450">
        <f t="shared" si="309"/>
        <v>1</v>
      </c>
      <c r="M2450">
        <f>Parameters!$B$4/53*(1+Parameters!$C$5*COS(2*PI()*(C2450-1)/53+Parameters!$C$6))</f>
        <v>4716981.1320754718</v>
      </c>
      <c r="N2450">
        <f t="shared" si="310"/>
        <v>0</v>
      </c>
      <c r="O2450" s="4">
        <v>202.124</v>
      </c>
      <c r="P2450">
        <f t="shared" si="311"/>
        <v>0.99652907882540864</v>
      </c>
    </row>
    <row r="2451" spans="1:16" x14ac:dyDescent="0.3">
      <c r="A2451">
        <v>17137</v>
      </c>
      <c r="B2451" s="1">
        <f t="shared" si="304"/>
        <v>60967</v>
      </c>
      <c r="C2451">
        <f t="shared" si="305"/>
        <v>49</v>
      </c>
      <c r="D2451" s="2">
        <f t="shared" si="306"/>
        <v>12</v>
      </c>
      <c r="E2451" s="4">
        <v>25.5</v>
      </c>
      <c r="F2451">
        <v>25.5</v>
      </c>
      <c r="G2451">
        <f t="shared" si="307"/>
        <v>20.407</v>
      </c>
      <c r="H2451">
        <f t="shared" si="308"/>
        <v>1</v>
      </c>
      <c r="I2451">
        <f>Parameters!$B$1*H2451^(1/Parameters!$B$2)</f>
        <v>2.0499999999999998</v>
      </c>
      <c r="J2451" s="4">
        <v>9.2590000000000003</v>
      </c>
      <c r="K2451" s="5">
        <v>100.449</v>
      </c>
      <c r="L2451">
        <f t="shared" si="309"/>
        <v>1</v>
      </c>
      <c r="M2451">
        <f>Parameters!$B$4/53*(1+Parameters!$C$5*COS(2*PI()*(C2451-1)/53+Parameters!$C$6))</f>
        <v>4716981.1320754718</v>
      </c>
      <c r="N2451">
        <f t="shared" si="310"/>
        <v>0</v>
      </c>
      <c r="O2451" s="4">
        <v>202.08500000000001</v>
      </c>
      <c r="P2451">
        <f t="shared" si="311"/>
        <v>0.99633679768079364</v>
      </c>
    </row>
    <row r="2452" spans="1:16" x14ac:dyDescent="0.3">
      <c r="A2452">
        <v>17144</v>
      </c>
      <c r="B2452" s="1">
        <f t="shared" si="304"/>
        <v>60974</v>
      </c>
      <c r="C2452">
        <f t="shared" si="305"/>
        <v>50</v>
      </c>
      <c r="D2452" s="2">
        <f t="shared" si="306"/>
        <v>12</v>
      </c>
      <c r="E2452" s="4">
        <v>25.5</v>
      </c>
      <c r="F2452">
        <v>25.5</v>
      </c>
      <c r="G2452">
        <f t="shared" si="307"/>
        <v>20.407</v>
      </c>
      <c r="H2452">
        <f t="shared" si="308"/>
        <v>1</v>
      </c>
      <c r="I2452">
        <f>Parameters!$B$1*H2452^(1/Parameters!$B$2)</f>
        <v>2.0499999999999998</v>
      </c>
      <c r="J2452" s="4">
        <v>9.2590000000000003</v>
      </c>
      <c r="K2452" s="5">
        <v>157.595</v>
      </c>
      <c r="L2452">
        <f t="shared" si="309"/>
        <v>1</v>
      </c>
      <c r="M2452">
        <f>Parameters!$B$4/53*(1+Parameters!$C$5*COS(2*PI()*(C2452-1)/53+Parameters!$C$6))</f>
        <v>4716981.1320754718</v>
      </c>
      <c r="N2452">
        <f t="shared" si="310"/>
        <v>0</v>
      </c>
      <c r="O2452" s="4">
        <v>202.08500000000001</v>
      </c>
      <c r="P2452">
        <f t="shared" si="311"/>
        <v>0.99633679768079364</v>
      </c>
    </row>
    <row r="2453" spans="1:16" x14ac:dyDescent="0.3">
      <c r="A2453">
        <v>17151</v>
      </c>
      <c r="B2453" s="1">
        <f t="shared" si="304"/>
        <v>60981</v>
      </c>
      <c r="C2453">
        <f t="shared" si="305"/>
        <v>51</v>
      </c>
      <c r="D2453" s="2">
        <f t="shared" si="306"/>
        <v>12</v>
      </c>
      <c r="E2453" s="4">
        <v>25.5</v>
      </c>
      <c r="F2453">
        <v>25.5</v>
      </c>
      <c r="G2453">
        <f t="shared" si="307"/>
        <v>20.407</v>
      </c>
      <c r="H2453">
        <f t="shared" si="308"/>
        <v>1</v>
      </c>
      <c r="I2453">
        <f>Parameters!$B$1*H2453^(1/Parameters!$B$2)</f>
        <v>2.0499999999999998</v>
      </c>
      <c r="J2453" s="4">
        <v>9.2590000000000003</v>
      </c>
      <c r="K2453" s="5">
        <v>111.40300000000001</v>
      </c>
      <c r="L2453">
        <f t="shared" si="309"/>
        <v>1</v>
      </c>
      <c r="M2453">
        <f>Parameters!$B$4/53*(1+Parameters!$C$5*COS(2*PI()*(C2453-1)/53+Parameters!$C$6))</f>
        <v>4716981.1320754718</v>
      </c>
      <c r="N2453">
        <f t="shared" si="310"/>
        <v>0</v>
      </c>
      <c r="O2453" s="4">
        <v>202.08500000000001</v>
      </c>
      <c r="P2453">
        <f t="shared" si="311"/>
        <v>0.99633679768079364</v>
      </c>
    </row>
    <row r="2454" spans="1:16" x14ac:dyDescent="0.3">
      <c r="A2454">
        <v>17158</v>
      </c>
      <c r="B2454" s="1">
        <f t="shared" si="304"/>
        <v>60988</v>
      </c>
      <c r="C2454">
        <f t="shared" si="305"/>
        <v>52</v>
      </c>
      <c r="D2454" s="2">
        <f t="shared" si="306"/>
        <v>12</v>
      </c>
      <c r="E2454" s="4">
        <v>25.5</v>
      </c>
      <c r="F2454">
        <v>25.5</v>
      </c>
      <c r="G2454">
        <f t="shared" si="307"/>
        <v>20.407</v>
      </c>
      <c r="H2454">
        <f t="shared" si="308"/>
        <v>1</v>
      </c>
      <c r="I2454">
        <f>Parameters!$B$1*H2454^(1/Parameters!$B$2)</f>
        <v>2.0499999999999998</v>
      </c>
      <c r="J2454" s="4">
        <v>9.2590000000000003</v>
      </c>
      <c r="K2454" s="5">
        <v>75.775999999999996</v>
      </c>
      <c r="L2454">
        <f t="shared" si="309"/>
        <v>1</v>
      </c>
      <c r="M2454">
        <f>Parameters!$B$4/53*(1+Parameters!$C$5*COS(2*PI()*(C2454-1)/53+Parameters!$C$6))</f>
        <v>4716981.1320754718</v>
      </c>
      <c r="N2454">
        <f t="shared" si="310"/>
        <v>0</v>
      </c>
      <c r="O2454" s="4">
        <v>202.08500000000001</v>
      </c>
      <c r="P2454">
        <f t="shared" si="311"/>
        <v>0.99633679768079364</v>
      </c>
    </row>
    <row r="2455" spans="1:16" x14ac:dyDescent="0.3">
      <c r="A2455">
        <v>17165</v>
      </c>
      <c r="B2455" s="1">
        <f t="shared" si="304"/>
        <v>60995</v>
      </c>
      <c r="C2455">
        <f t="shared" si="305"/>
        <v>53</v>
      </c>
      <c r="D2455" s="2">
        <f t="shared" si="306"/>
        <v>12</v>
      </c>
      <c r="E2455" s="4">
        <v>25.5</v>
      </c>
      <c r="F2455">
        <v>25.5</v>
      </c>
      <c r="G2455">
        <f t="shared" si="307"/>
        <v>20.407</v>
      </c>
      <c r="H2455">
        <f t="shared" si="308"/>
        <v>1</v>
      </c>
      <c r="I2455">
        <f>Parameters!$B$1*H2455^(1/Parameters!$B$2)</f>
        <v>2.0499999999999998</v>
      </c>
      <c r="J2455" s="4">
        <v>9.2590000000000003</v>
      </c>
      <c r="K2455" s="5">
        <v>155.16300000000001</v>
      </c>
      <c r="L2455">
        <f t="shared" si="309"/>
        <v>1</v>
      </c>
      <c r="M2455">
        <f>Parameters!$B$4/53*(1+Parameters!$C$5*COS(2*PI()*(C2455-1)/53+Parameters!$C$6))</f>
        <v>4716981.1320754718</v>
      </c>
      <c r="N2455">
        <f t="shared" si="310"/>
        <v>0</v>
      </c>
      <c r="O2455" s="4">
        <v>202.08500000000001</v>
      </c>
      <c r="P2455">
        <f t="shared" si="311"/>
        <v>0.99633679768079364</v>
      </c>
    </row>
    <row r="2456" spans="1:16" x14ac:dyDescent="0.3">
      <c r="A2456">
        <v>17172</v>
      </c>
      <c r="B2456" s="1">
        <f t="shared" si="304"/>
        <v>61002</v>
      </c>
      <c r="C2456">
        <f t="shared" si="305"/>
        <v>2</v>
      </c>
      <c r="D2456" s="2">
        <f t="shared" si="306"/>
        <v>1</v>
      </c>
      <c r="E2456" s="4">
        <v>24.7</v>
      </c>
      <c r="F2456">
        <v>24.7</v>
      </c>
      <c r="G2456">
        <f t="shared" si="307"/>
        <v>19.606999999999999</v>
      </c>
      <c r="H2456">
        <f t="shared" si="308"/>
        <v>1</v>
      </c>
      <c r="I2456">
        <f>Parameters!$B$1*H2456^(1/Parameters!$B$2)</f>
        <v>2.0499999999999998</v>
      </c>
      <c r="J2456" s="4">
        <v>9.2590000000000003</v>
      </c>
      <c r="K2456" s="5">
        <v>75.218999999999994</v>
      </c>
      <c r="L2456">
        <f t="shared" si="309"/>
        <v>1</v>
      </c>
      <c r="M2456">
        <f>Parameters!$B$4/53*(1+Parameters!$C$5*COS(2*PI()*(C2456-1)/53+Parameters!$C$6))</f>
        <v>4716981.1320754718</v>
      </c>
      <c r="N2456">
        <f t="shared" si="310"/>
        <v>0</v>
      </c>
      <c r="O2456" s="4">
        <v>202.11699999999999</v>
      </c>
      <c r="P2456">
        <f t="shared" si="311"/>
        <v>0.99649456682509308</v>
      </c>
    </row>
    <row r="2457" spans="1:16" x14ac:dyDescent="0.3">
      <c r="A2457">
        <v>17179</v>
      </c>
      <c r="B2457" s="1">
        <f t="shared" si="304"/>
        <v>61009</v>
      </c>
      <c r="C2457">
        <f t="shared" si="305"/>
        <v>3</v>
      </c>
      <c r="D2457" s="2">
        <f t="shared" si="306"/>
        <v>1</v>
      </c>
      <c r="E2457" s="4">
        <v>24.7</v>
      </c>
      <c r="F2457">
        <v>24.7</v>
      </c>
      <c r="G2457">
        <f t="shared" si="307"/>
        <v>19.606999999999999</v>
      </c>
      <c r="H2457">
        <f t="shared" si="308"/>
        <v>1</v>
      </c>
      <c r="I2457">
        <f>Parameters!$B$1*H2457^(1/Parameters!$B$2)</f>
        <v>2.0499999999999998</v>
      </c>
      <c r="J2457" s="4">
        <v>9.2590000000000003</v>
      </c>
      <c r="K2457" s="5">
        <v>69.811999999999998</v>
      </c>
      <c r="L2457">
        <f t="shared" si="309"/>
        <v>1</v>
      </c>
      <c r="M2457">
        <f>Parameters!$B$4/53*(1+Parameters!$C$5*COS(2*PI()*(C2457-1)/53+Parameters!$C$6))</f>
        <v>4716981.1320754718</v>
      </c>
      <c r="N2457">
        <f t="shared" si="310"/>
        <v>0</v>
      </c>
      <c r="O2457" s="4">
        <v>202.11699999999999</v>
      </c>
      <c r="P2457">
        <f t="shared" si="311"/>
        <v>0.99649456682509308</v>
      </c>
    </row>
    <row r="2458" spans="1:16" x14ac:dyDescent="0.3">
      <c r="A2458">
        <v>17186</v>
      </c>
      <c r="B2458" s="1">
        <f t="shared" si="304"/>
        <v>61016</v>
      </c>
      <c r="C2458">
        <f t="shared" si="305"/>
        <v>4</v>
      </c>
      <c r="D2458" s="2">
        <f t="shared" si="306"/>
        <v>1</v>
      </c>
      <c r="E2458" s="4">
        <v>24.7</v>
      </c>
      <c r="F2458">
        <v>24.7</v>
      </c>
      <c r="G2458">
        <f t="shared" si="307"/>
        <v>19.606999999999999</v>
      </c>
      <c r="H2458">
        <f t="shared" si="308"/>
        <v>1</v>
      </c>
      <c r="I2458">
        <f>Parameters!$B$1*H2458^(1/Parameters!$B$2)</f>
        <v>2.0499999999999998</v>
      </c>
      <c r="J2458" s="4">
        <v>9.2590000000000003</v>
      </c>
      <c r="K2458" s="5">
        <v>116.253</v>
      </c>
      <c r="L2458">
        <f t="shared" si="309"/>
        <v>1</v>
      </c>
      <c r="M2458">
        <f>Parameters!$B$4/53*(1+Parameters!$C$5*COS(2*PI()*(C2458-1)/53+Parameters!$C$6))</f>
        <v>4716981.1320754718</v>
      </c>
      <c r="N2458">
        <f t="shared" si="310"/>
        <v>0</v>
      </c>
      <c r="O2458" s="4">
        <v>202.11699999999999</v>
      </c>
      <c r="P2458">
        <f t="shared" si="311"/>
        <v>0.99649456682509308</v>
      </c>
    </row>
    <row r="2459" spans="1:16" x14ac:dyDescent="0.3">
      <c r="A2459">
        <v>17193</v>
      </c>
      <c r="B2459" s="1">
        <f t="shared" si="304"/>
        <v>61023</v>
      </c>
      <c r="C2459">
        <f t="shared" si="305"/>
        <v>5</v>
      </c>
      <c r="D2459" s="2">
        <f t="shared" si="306"/>
        <v>1</v>
      </c>
      <c r="E2459" s="4">
        <v>24.7</v>
      </c>
      <c r="F2459">
        <v>24.7</v>
      </c>
      <c r="G2459">
        <f t="shared" si="307"/>
        <v>19.606999999999999</v>
      </c>
      <c r="H2459">
        <f t="shared" si="308"/>
        <v>1</v>
      </c>
      <c r="I2459">
        <f>Parameters!$B$1*H2459^(1/Parameters!$B$2)</f>
        <v>2.0499999999999998</v>
      </c>
      <c r="J2459" s="4">
        <v>9.2590000000000003</v>
      </c>
      <c r="K2459" s="5">
        <v>167.57900000000001</v>
      </c>
      <c r="L2459">
        <f t="shared" si="309"/>
        <v>1</v>
      </c>
      <c r="M2459">
        <f>Parameters!$B$4/53*(1+Parameters!$C$5*COS(2*PI()*(C2459-1)/53+Parameters!$C$6))</f>
        <v>4716981.1320754718</v>
      </c>
      <c r="N2459">
        <f t="shared" si="310"/>
        <v>0</v>
      </c>
      <c r="O2459" s="4">
        <v>202.11699999999999</v>
      </c>
      <c r="P2459">
        <f t="shared" si="311"/>
        <v>0.99649456682509308</v>
      </c>
    </row>
    <row r="2460" spans="1:16" x14ac:dyDescent="0.3">
      <c r="A2460">
        <v>17200</v>
      </c>
      <c r="B2460" s="1">
        <f t="shared" si="304"/>
        <v>61030</v>
      </c>
      <c r="C2460">
        <f t="shared" si="305"/>
        <v>6</v>
      </c>
      <c r="D2460" s="2">
        <f t="shared" si="306"/>
        <v>2</v>
      </c>
      <c r="E2460" s="4">
        <v>24.4</v>
      </c>
      <c r="F2460">
        <v>24.4</v>
      </c>
      <c r="G2460">
        <f t="shared" si="307"/>
        <v>19.306999999999999</v>
      </c>
      <c r="H2460">
        <f t="shared" si="308"/>
        <v>1</v>
      </c>
      <c r="I2460">
        <f>Parameters!$B$1*H2460^(1/Parameters!$B$2)</f>
        <v>2.0499999999999998</v>
      </c>
      <c r="J2460" s="4">
        <v>9.2590000000000003</v>
      </c>
      <c r="K2460" s="5">
        <v>80.489999999999995</v>
      </c>
      <c r="L2460">
        <f t="shared" si="309"/>
        <v>1</v>
      </c>
      <c r="M2460">
        <f>Parameters!$B$4/53*(1+Parameters!$C$5*COS(2*PI()*(C2460-1)/53+Parameters!$C$6))</f>
        <v>4716981.1320754718</v>
      </c>
      <c r="N2460">
        <f t="shared" si="310"/>
        <v>0</v>
      </c>
      <c r="O2460" s="4">
        <v>202.126</v>
      </c>
      <c r="P2460">
        <f t="shared" si="311"/>
        <v>0.9965389393969275</v>
      </c>
    </row>
    <row r="2461" spans="1:16" x14ac:dyDescent="0.3">
      <c r="A2461">
        <v>17207</v>
      </c>
      <c r="B2461" s="1">
        <f t="shared" si="304"/>
        <v>61037</v>
      </c>
      <c r="C2461">
        <f t="shared" si="305"/>
        <v>7</v>
      </c>
      <c r="D2461" s="2">
        <f t="shared" si="306"/>
        <v>2</v>
      </c>
      <c r="E2461" s="4">
        <v>24.4</v>
      </c>
      <c r="F2461">
        <v>24.4</v>
      </c>
      <c r="G2461">
        <f t="shared" si="307"/>
        <v>19.306999999999999</v>
      </c>
      <c r="H2461">
        <f t="shared" si="308"/>
        <v>1</v>
      </c>
      <c r="I2461">
        <f>Parameters!$B$1*H2461^(1/Parameters!$B$2)</f>
        <v>2.0499999999999998</v>
      </c>
      <c r="J2461" s="4">
        <v>9.2590000000000003</v>
      </c>
      <c r="K2461" s="5">
        <v>57.365000000000002</v>
      </c>
      <c r="L2461">
        <f t="shared" si="309"/>
        <v>1</v>
      </c>
      <c r="M2461">
        <f>Parameters!$B$4/53*(1+Parameters!$C$5*COS(2*PI()*(C2461-1)/53+Parameters!$C$6))</f>
        <v>4716981.1320754718</v>
      </c>
      <c r="N2461">
        <f t="shared" si="310"/>
        <v>0</v>
      </c>
      <c r="O2461" s="4">
        <v>202.126</v>
      </c>
      <c r="P2461">
        <f t="shared" si="311"/>
        <v>0.9965389393969275</v>
      </c>
    </row>
    <row r="2462" spans="1:16" x14ac:dyDescent="0.3">
      <c r="A2462">
        <v>17214</v>
      </c>
      <c r="B2462" s="1">
        <f t="shared" si="304"/>
        <v>61044</v>
      </c>
      <c r="C2462">
        <f t="shared" si="305"/>
        <v>8</v>
      </c>
      <c r="D2462" s="2">
        <f t="shared" si="306"/>
        <v>2</v>
      </c>
      <c r="E2462" s="4">
        <v>24.4</v>
      </c>
      <c r="F2462">
        <v>24.4</v>
      </c>
      <c r="G2462">
        <f t="shared" si="307"/>
        <v>19.306999999999999</v>
      </c>
      <c r="H2462">
        <f t="shared" si="308"/>
        <v>1</v>
      </c>
      <c r="I2462">
        <f>Parameters!$B$1*H2462^(1/Parameters!$B$2)</f>
        <v>2.0499999999999998</v>
      </c>
      <c r="J2462" s="4">
        <v>9.2590000000000003</v>
      </c>
      <c r="K2462" s="5">
        <v>150.68100000000001</v>
      </c>
      <c r="L2462">
        <f t="shared" si="309"/>
        <v>1</v>
      </c>
      <c r="M2462">
        <f>Parameters!$B$4/53*(1+Parameters!$C$5*COS(2*PI()*(C2462-1)/53+Parameters!$C$6))</f>
        <v>4716981.1320754718</v>
      </c>
      <c r="N2462">
        <f t="shared" si="310"/>
        <v>0</v>
      </c>
      <c r="O2462" s="4">
        <v>202.126</v>
      </c>
      <c r="P2462">
        <f t="shared" si="311"/>
        <v>0.9965389393969275</v>
      </c>
    </row>
    <row r="2463" spans="1:16" x14ac:dyDescent="0.3">
      <c r="A2463">
        <v>17221</v>
      </c>
      <c r="B2463" s="1">
        <f t="shared" si="304"/>
        <v>61051</v>
      </c>
      <c r="C2463">
        <f t="shared" si="305"/>
        <v>9</v>
      </c>
      <c r="D2463" s="2">
        <f t="shared" si="306"/>
        <v>2</v>
      </c>
      <c r="E2463" s="4">
        <v>24.4</v>
      </c>
      <c r="F2463">
        <v>24.4</v>
      </c>
      <c r="G2463">
        <f t="shared" si="307"/>
        <v>19.306999999999999</v>
      </c>
      <c r="H2463">
        <f t="shared" si="308"/>
        <v>1</v>
      </c>
      <c r="I2463">
        <f>Parameters!$B$1*H2463^(1/Parameters!$B$2)</f>
        <v>2.0499999999999998</v>
      </c>
      <c r="J2463" s="4">
        <v>9.2590000000000003</v>
      </c>
      <c r="K2463" s="5">
        <v>194.73099999999999</v>
      </c>
      <c r="L2463">
        <f t="shared" si="309"/>
        <v>1</v>
      </c>
      <c r="M2463">
        <f>Parameters!$B$4/53*(1+Parameters!$C$5*COS(2*PI()*(C2463-1)/53+Parameters!$C$6))</f>
        <v>4716981.1320754718</v>
      </c>
      <c r="N2463">
        <f t="shared" si="310"/>
        <v>0</v>
      </c>
      <c r="O2463" s="4">
        <v>202.126</v>
      </c>
      <c r="P2463">
        <f t="shared" si="311"/>
        <v>0.9965389393969275</v>
      </c>
    </row>
    <row r="2464" spans="1:16" x14ac:dyDescent="0.3">
      <c r="A2464">
        <v>17228</v>
      </c>
      <c r="B2464" s="1">
        <f t="shared" si="304"/>
        <v>61058</v>
      </c>
      <c r="C2464">
        <f t="shared" si="305"/>
        <v>10</v>
      </c>
      <c r="D2464" s="2">
        <f t="shared" si="306"/>
        <v>3</v>
      </c>
      <c r="E2464" s="4">
        <v>24.1</v>
      </c>
      <c r="F2464">
        <v>24.1</v>
      </c>
      <c r="G2464">
        <f t="shared" si="307"/>
        <v>19.007000000000001</v>
      </c>
      <c r="H2464">
        <f t="shared" si="308"/>
        <v>1</v>
      </c>
      <c r="I2464">
        <f>Parameters!$B$1*H2464^(1/Parameters!$B$2)</f>
        <v>2.0499999999999998</v>
      </c>
      <c r="J2464" s="4">
        <v>9.2590000000000003</v>
      </c>
      <c r="K2464" s="5">
        <v>154.69399999999999</v>
      </c>
      <c r="L2464">
        <f t="shared" si="309"/>
        <v>1</v>
      </c>
      <c r="M2464">
        <f>Parameters!$B$4/53*(1+Parameters!$C$5*COS(2*PI()*(C2464-1)/53+Parameters!$C$6))</f>
        <v>4716981.1320754718</v>
      </c>
      <c r="N2464">
        <f t="shared" si="310"/>
        <v>0</v>
      </c>
      <c r="O2464" s="4">
        <v>202.13</v>
      </c>
      <c r="P2464">
        <f t="shared" si="311"/>
        <v>0.99655866053996489</v>
      </c>
    </row>
    <row r="2465" spans="1:16" x14ac:dyDescent="0.3">
      <c r="A2465">
        <v>17235</v>
      </c>
      <c r="B2465" s="1">
        <f t="shared" si="304"/>
        <v>61065</v>
      </c>
      <c r="C2465">
        <f t="shared" si="305"/>
        <v>11</v>
      </c>
      <c r="D2465" s="2">
        <f t="shared" si="306"/>
        <v>3</v>
      </c>
      <c r="E2465" s="4">
        <v>24.1</v>
      </c>
      <c r="F2465">
        <v>24.1</v>
      </c>
      <c r="G2465">
        <f t="shared" si="307"/>
        <v>19.007000000000001</v>
      </c>
      <c r="H2465">
        <f t="shared" si="308"/>
        <v>1</v>
      </c>
      <c r="I2465">
        <f>Parameters!$B$1*H2465^(1/Parameters!$B$2)</f>
        <v>2.0499999999999998</v>
      </c>
      <c r="J2465" s="4">
        <v>9.2590000000000003</v>
      </c>
      <c r="K2465" s="5">
        <v>225.81399999999999</v>
      </c>
      <c r="L2465">
        <f t="shared" si="309"/>
        <v>1</v>
      </c>
      <c r="M2465">
        <f>Parameters!$B$4/53*(1+Parameters!$C$5*COS(2*PI()*(C2465-1)/53+Parameters!$C$6))</f>
        <v>4716981.1320754718</v>
      </c>
      <c r="N2465">
        <f t="shared" si="310"/>
        <v>0</v>
      </c>
      <c r="O2465" s="4">
        <v>202.13</v>
      </c>
      <c r="P2465">
        <f t="shared" si="311"/>
        <v>0.99655866053996489</v>
      </c>
    </row>
    <row r="2466" spans="1:16" x14ac:dyDescent="0.3">
      <c r="A2466">
        <v>17242</v>
      </c>
      <c r="B2466" s="1">
        <f t="shared" si="304"/>
        <v>61072</v>
      </c>
      <c r="C2466">
        <f t="shared" si="305"/>
        <v>12</v>
      </c>
      <c r="D2466" s="2">
        <f t="shared" si="306"/>
        <v>3</v>
      </c>
      <c r="E2466" s="4">
        <v>24.1</v>
      </c>
      <c r="F2466">
        <v>24.1</v>
      </c>
      <c r="G2466">
        <f t="shared" si="307"/>
        <v>19.007000000000001</v>
      </c>
      <c r="H2466">
        <f t="shared" si="308"/>
        <v>1</v>
      </c>
      <c r="I2466">
        <f>Parameters!$B$1*H2466^(1/Parameters!$B$2)</f>
        <v>2.0499999999999998</v>
      </c>
      <c r="J2466" s="4">
        <v>9.2590000000000003</v>
      </c>
      <c r="K2466" s="5">
        <v>91.39</v>
      </c>
      <c r="L2466">
        <f t="shared" si="309"/>
        <v>1</v>
      </c>
      <c r="M2466">
        <f>Parameters!$B$4/53*(1+Parameters!$C$5*COS(2*PI()*(C2466-1)/53+Parameters!$C$6))</f>
        <v>4716981.1320754718</v>
      </c>
      <c r="N2466">
        <f t="shared" si="310"/>
        <v>0</v>
      </c>
      <c r="O2466" s="4">
        <v>202.13</v>
      </c>
      <c r="P2466">
        <f t="shared" si="311"/>
        <v>0.99655866053996489</v>
      </c>
    </row>
    <row r="2467" spans="1:16" x14ac:dyDescent="0.3">
      <c r="A2467">
        <v>17249</v>
      </c>
      <c r="B2467" s="1">
        <f t="shared" si="304"/>
        <v>61079</v>
      </c>
      <c r="C2467">
        <f t="shared" si="305"/>
        <v>13</v>
      </c>
      <c r="D2467" s="2">
        <f t="shared" si="306"/>
        <v>3</v>
      </c>
      <c r="E2467" s="4">
        <v>24.1</v>
      </c>
      <c r="F2467">
        <v>24.1</v>
      </c>
      <c r="G2467">
        <f t="shared" si="307"/>
        <v>19.007000000000001</v>
      </c>
      <c r="H2467">
        <f t="shared" si="308"/>
        <v>1</v>
      </c>
      <c r="I2467">
        <f>Parameters!$B$1*H2467^(1/Parameters!$B$2)</f>
        <v>2.0499999999999998</v>
      </c>
      <c r="J2467" s="4">
        <v>9.2590000000000003</v>
      </c>
      <c r="K2467" s="5">
        <v>69.052000000000007</v>
      </c>
      <c r="L2467">
        <f t="shared" si="309"/>
        <v>1</v>
      </c>
      <c r="M2467">
        <f>Parameters!$B$4/53*(1+Parameters!$C$5*COS(2*PI()*(C2467-1)/53+Parameters!$C$6))</f>
        <v>4716981.1320754718</v>
      </c>
      <c r="N2467">
        <f t="shared" si="310"/>
        <v>0</v>
      </c>
      <c r="O2467" s="4">
        <v>202.13</v>
      </c>
      <c r="P2467">
        <f t="shared" si="311"/>
        <v>0.99655866053996489</v>
      </c>
    </row>
    <row r="2468" spans="1:16" x14ac:dyDescent="0.3">
      <c r="A2468">
        <v>17256</v>
      </c>
      <c r="B2468" s="1">
        <f t="shared" si="304"/>
        <v>61086</v>
      </c>
      <c r="C2468">
        <f t="shared" si="305"/>
        <v>14</v>
      </c>
      <c r="D2468" s="2">
        <f t="shared" si="306"/>
        <v>3</v>
      </c>
      <c r="E2468" s="4">
        <v>24.1</v>
      </c>
      <c r="F2468">
        <v>24.1</v>
      </c>
      <c r="G2468">
        <f t="shared" si="307"/>
        <v>19.007000000000001</v>
      </c>
      <c r="H2468">
        <f t="shared" si="308"/>
        <v>1</v>
      </c>
      <c r="I2468">
        <f>Parameters!$B$1*H2468^(1/Parameters!$B$2)</f>
        <v>2.0499999999999998</v>
      </c>
      <c r="J2468" s="4">
        <v>9.2590000000000003</v>
      </c>
      <c r="K2468" s="5">
        <v>58.72</v>
      </c>
      <c r="L2468">
        <f t="shared" si="309"/>
        <v>1</v>
      </c>
      <c r="M2468">
        <f>Parameters!$B$4/53*(1+Parameters!$C$5*COS(2*PI()*(C2468-1)/53+Parameters!$C$6))</f>
        <v>4716981.1320754718</v>
      </c>
      <c r="N2468">
        <f t="shared" si="310"/>
        <v>0</v>
      </c>
      <c r="O2468" s="4">
        <v>202.13</v>
      </c>
      <c r="P2468">
        <f t="shared" si="311"/>
        <v>0.99655866053996489</v>
      </c>
    </row>
    <row r="2469" spans="1:16" x14ac:dyDescent="0.3">
      <c r="A2469">
        <v>17263</v>
      </c>
      <c r="B2469" s="1">
        <f t="shared" si="304"/>
        <v>61093</v>
      </c>
      <c r="C2469">
        <f t="shared" si="305"/>
        <v>15</v>
      </c>
      <c r="D2469" s="2">
        <f t="shared" si="306"/>
        <v>4</v>
      </c>
      <c r="E2469" s="4">
        <v>24.1</v>
      </c>
      <c r="F2469">
        <v>24.1</v>
      </c>
      <c r="G2469">
        <f t="shared" si="307"/>
        <v>19.007000000000001</v>
      </c>
      <c r="H2469">
        <f t="shared" si="308"/>
        <v>1</v>
      </c>
      <c r="I2469">
        <f>Parameters!$B$1*H2469^(1/Parameters!$B$2)</f>
        <v>2.0499999999999998</v>
      </c>
      <c r="J2469" s="4">
        <v>9.2590000000000003</v>
      </c>
      <c r="K2469" s="5">
        <v>77.588999999999999</v>
      </c>
      <c r="L2469">
        <f t="shared" si="309"/>
        <v>1</v>
      </c>
      <c r="M2469">
        <f>Parameters!$B$4/53*(1+Parameters!$C$5*COS(2*PI()*(C2469-1)/53+Parameters!$C$6))</f>
        <v>4716981.1320754718</v>
      </c>
      <c r="N2469">
        <f t="shared" si="310"/>
        <v>0</v>
      </c>
      <c r="O2469" s="4">
        <v>202.12700000000001</v>
      </c>
      <c r="P2469">
        <f t="shared" si="311"/>
        <v>0.99654386968268682</v>
      </c>
    </row>
    <row r="2470" spans="1:16" x14ac:dyDescent="0.3">
      <c r="A2470">
        <v>17270</v>
      </c>
      <c r="B2470" s="1">
        <f t="shared" si="304"/>
        <v>61100</v>
      </c>
      <c r="C2470">
        <f t="shared" si="305"/>
        <v>16</v>
      </c>
      <c r="D2470" s="2">
        <f t="shared" si="306"/>
        <v>4</v>
      </c>
      <c r="E2470" s="4">
        <v>24.1</v>
      </c>
      <c r="F2470">
        <v>24.1</v>
      </c>
      <c r="G2470">
        <f t="shared" si="307"/>
        <v>19.007000000000001</v>
      </c>
      <c r="H2470">
        <f t="shared" si="308"/>
        <v>1</v>
      </c>
      <c r="I2470">
        <f>Parameters!$B$1*H2470^(1/Parameters!$B$2)</f>
        <v>2.0499999999999998</v>
      </c>
      <c r="J2470" s="4">
        <v>9.2590000000000003</v>
      </c>
      <c r="K2470" s="5">
        <v>57.307000000000002</v>
      </c>
      <c r="L2470">
        <f t="shared" si="309"/>
        <v>1</v>
      </c>
      <c r="M2470">
        <f>Parameters!$B$4/53*(1+Parameters!$C$5*COS(2*PI()*(C2470-1)/53+Parameters!$C$6))</f>
        <v>4716981.1320754718</v>
      </c>
      <c r="N2470">
        <f t="shared" si="310"/>
        <v>0</v>
      </c>
      <c r="O2470" s="4">
        <v>202.12700000000001</v>
      </c>
      <c r="P2470">
        <f t="shared" si="311"/>
        <v>0.99654386968268682</v>
      </c>
    </row>
    <row r="2471" spans="1:16" x14ac:dyDescent="0.3">
      <c r="A2471">
        <v>17277</v>
      </c>
      <c r="B2471" s="1">
        <f t="shared" si="304"/>
        <v>61107</v>
      </c>
      <c r="C2471">
        <f t="shared" si="305"/>
        <v>17</v>
      </c>
      <c r="D2471" s="2">
        <f t="shared" si="306"/>
        <v>4</v>
      </c>
      <c r="E2471" s="4">
        <v>24.1</v>
      </c>
      <c r="F2471">
        <v>24.1</v>
      </c>
      <c r="G2471">
        <f t="shared" si="307"/>
        <v>19.007000000000001</v>
      </c>
      <c r="H2471">
        <f t="shared" si="308"/>
        <v>1</v>
      </c>
      <c r="I2471">
        <f>Parameters!$B$1*H2471^(1/Parameters!$B$2)</f>
        <v>2.0499999999999998</v>
      </c>
      <c r="J2471" s="4">
        <v>9.2590000000000003</v>
      </c>
      <c r="K2471" s="5">
        <v>53.359000000000002</v>
      </c>
      <c r="L2471">
        <f t="shared" si="309"/>
        <v>1</v>
      </c>
      <c r="M2471">
        <f>Parameters!$B$4/53*(1+Parameters!$C$5*COS(2*PI()*(C2471-1)/53+Parameters!$C$6))</f>
        <v>4716981.1320754718</v>
      </c>
      <c r="N2471">
        <f t="shared" si="310"/>
        <v>0</v>
      </c>
      <c r="O2471" s="4">
        <v>202.12700000000001</v>
      </c>
      <c r="P2471">
        <f t="shared" si="311"/>
        <v>0.99654386968268682</v>
      </c>
    </row>
    <row r="2472" spans="1:16" x14ac:dyDescent="0.3">
      <c r="A2472">
        <v>17284</v>
      </c>
      <c r="B2472" s="1">
        <f t="shared" si="304"/>
        <v>61114</v>
      </c>
      <c r="C2472">
        <f t="shared" si="305"/>
        <v>18</v>
      </c>
      <c r="D2472" s="2">
        <f t="shared" si="306"/>
        <v>4</v>
      </c>
      <c r="E2472" s="4">
        <v>24.1</v>
      </c>
      <c r="F2472">
        <v>24.1</v>
      </c>
      <c r="G2472">
        <f t="shared" si="307"/>
        <v>19.007000000000001</v>
      </c>
      <c r="H2472">
        <f t="shared" si="308"/>
        <v>1</v>
      </c>
      <c r="I2472">
        <f>Parameters!$B$1*H2472^(1/Parameters!$B$2)</f>
        <v>2.0499999999999998</v>
      </c>
      <c r="J2472" s="4">
        <v>9.2590000000000003</v>
      </c>
      <c r="K2472" s="5">
        <v>44.386000000000003</v>
      </c>
      <c r="L2472">
        <f t="shared" si="309"/>
        <v>1</v>
      </c>
      <c r="M2472">
        <f>Parameters!$B$4/53*(1+Parameters!$C$5*COS(2*PI()*(C2472-1)/53+Parameters!$C$6))</f>
        <v>4716981.1320754718</v>
      </c>
      <c r="N2472">
        <f t="shared" si="310"/>
        <v>0</v>
      </c>
      <c r="O2472" s="4">
        <v>202.12700000000001</v>
      </c>
      <c r="P2472">
        <f t="shared" si="311"/>
        <v>0.99654386968268682</v>
      </c>
    </row>
    <row r="2473" spans="1:16" x14ac:dyDescent="0.3">
      <c r="A2473">
        <v>17291</v>
      </c>
      <c r="B2473" s="1">
        <f t="shared" si="304"/>
        <v>61121</v>
      </c>
      <c r="C2473">
        <f t="shared" si="305"/>
        <v>19</v>
      </c>
      <c r="D2473" s="2">
        <f t="shared" si="306"/>
        <v>5</v>
      </c>
      <c r="E2473" s="4">
        <v>25.1</v>
      </c>
      <c r="F2473">
        <v>25.1</v>
      </c>
      <c r="G2473">
        <f t="shared" si="307"/>
        <v>20.007000000000001</v>
      </c>
      <c r="H2473">
        <f t="shared" si="308"/>
        <v>1</v>
      </c>
      <c r="I2473">
        <f>Parameters!$B$1*H2473^(1/Parameters!$B$2)</f>
        <v>2.0499999999999998</v>
      </c>
      <c r="J2473" s="4">
        <v>9.2590000000000003</v>
      </c>
      <c r="K2473" s="5">
        <v>87.453000000000003</v>
      </c>
      <c r="L2473">
        <f t="shared" si="309"/>
        <v>1</v>
      </c>
      <c r="M2473">
        <f>Parameters!$B$4/53*(1+Parameters!$C$5*COS(2*PI()*(C2473-1)/53+Parameters!$C$6))</f>
        <v>4716981.1320754718</v>
      </c>
      <c r="N2473">
        <f t="shared" si="310"/>
        <v>0</v>
      </c>
      <c r="O2473" s="4">
        <v>202.08600000000001</v>
      </c>
      <c r="P2473">
        <f t="shared" si="311"/>
        <v>0.99634172796655296</v>
      </c>
    </row>
    <row r="2474" spans="1:16" x14ac:dyDescent="0.3">
      <c r="A2474">
        <v>17298</v>
      </c>
      <c r="B2474" s="1">
        <f t="shared" si="304"/>
        <v>61128</v>
      </c>
      <c r="C2474">
        <f t="shared" si="305"/>
        <v>20</v>
      </c>
      <c r="D2474" s="2">
        <f t="shared" si="306"/>
        <v>5</v>
      </c>
      <c r="E2474" s="4">
        <v>25.1</v>
      </c>
      <c r="F2474">
        <v>25.1</v>
      </c>
      <c r="G2474">
        <f t="shared" si="307"/>
        <v>20.007000000000001</v>
      </c>
      <c r="H2474">
        <f t="shared" si="308"/>
        <v>1</v>
      </c>
      <c r="I2474">
        <f>Parameters!$B$1*H2474^(1/Parameters!$B$2)</f>
        <v>2.0499999999999998</v>
      </c>
      <c r="J2474" s="4">
        <v>9.2590000000000003</v>
      </c>
      <c r="K2474" s="5">
        <v>85.78</v>
      </c>
      <c r="L2474">
        <f t="shared" si="309"/>
        <v>1</v>
      </c>
      <c r="M2474">
        <f>Parameters!$B$4/53*(1+Parameters!$C$5*COS(2*PI()*(C2474-1)/53+Parameters!$C$6))</f>
        <v>4716981.1320754718</v>
      </c>
      <c r="N2474">
        <f t="shared" si="310"/>
        <v>0</v>
      </c>
      <c r="O2474" s="4">
        <v>202.08600000000001</v>
      </c>
      <c r="P2474">
        <f t="shared" si="311"/>
        <v>0.99634172796655296</v>
      </c>
    </row>
    <row r="2475" spans="1:16" x14ac:dyDescent="0.3">
      <c r="A2475">
        <v>17305</v>
      </c>
      <c r="B2475" s="1">
        <f t="shared" si="304"/>
        <v>61135</v>
      </c>
      <c r="C2475">
        <f t="shared" si="305"/>
        <v>21</v>
      </c>
      <c r="D2475" s="2">
        <f t="shared" si="306"/>
        <v>5</v>
      </c>
      <c r="E2475" s="4">
        <v>25.1</v>
      </c>
      <c r="F2475">
        <v>25.1</v>
      </c>
      <c r="G2475">
        <f t="shared" si="307"/>
        <v>20.007000000000001</v>
      </c>
      <c r="H2475">
        <f t="shared" si="308"/>
        <v>1</v>
      </c>
      <c r="I2475">
        <f>Parameters!$B$1*H2475^(1/Parameters!$B$2)</f>
        <v>2.0499999999999998</v>
      </c>
      <c r="J2475" s="4">
        <v>9.2590000000000003</v>
      </c>
      <c r="K2475" s="5">
        <v>76.459000000000003</v>
      </c>
      <c r="L2475">
        <f t="shared" si="309"/>
        <v>1</v>
      </c>
      <c r="M2475">
        <f>Parameters!$B$4/53*(1+Parameters!$C$5*COS(2*PI()*(C2475-1)/53+Parameters!$C$6))</f>
        <v>4716981.1320754718</v>
      </c>
      <c r="N2475">
        <f t="shared" si="310"/>
        <v>0</v>
      </c>
      <c r="O2475" s="4">
        <v>202.08600000000001</v>
      </c>
      <c r="P2475">
        <f t="shared" si="311"/>
        <v>0.99634172796655296</v>
      </c>
    </row>
    <row r="2476" spans="1:16" x14ac:dyDescent="0.3">
      <c r="A2476">
        <v>17312</v>
      </c>
      <c r="B2476" s="1">
        <f t="shared" si="304"/>
        <v>61142</v>
      </c>
      <c r="C2476">
        <f t="shared" si="305"/>
        <v>22</v>
      </c>
      <c r="D2476" s="2">
        <f t="shared" si="306"/>
        <v>5</v>
      </c>
      <c r="E2476" s="4">
        <v>25.1</v>
      </c>
      <c r="F2476">
        <v>25.1</v>
      </c>
      <c r="G2476">
        <f t="shared" si="307"/>
        <v>20.007000000000001</v>
      </c>
      <c r="H2476">
        <f t="shared" si="308"/>
        <v>1</v>
      </c>
      <c r="I2476">
        <f>Parameters!$B$1*H2476^(1/Parameters!$B$2)</f>
        <v>2.0499999999999998</v>
      </c>
      <c r="J2476" s="4">
        <v>9.2590000000000003</v>
      </c>
      <c r="K2476" s="5">
        <v>105.39700000000001</v>
      </c>
      <c r="L2476">
        <f t="shared" si="309"/>
        <v>1</v>
      </c>
      <c r="M2476">
        <f>Parameters!$B$4/53*(1+Parameters!$C$5*COS(2*PI()*(C2476-1)/53+Parameters!$C$6))</f>
        <v>4716981.1320754718</v>
      </c>
      <c r="N2476">
        <f t="shared" si="310"/>
        <v>0</v>
      </c>
      <c r="O2476" s="4">
        <v>202.08600000000001</v>
      </c>
      <c r="P2476">
        <f t="shared" si="311"/>
        <v>0.99634172796655296</v>
      </c>
    </row>
    <row r="2477" spans="1:16" x14ac:dyDescent="0.3">
      <c r="A2477">
        <v>17319</v>
      </c>
      <c r="B2477" s="1">
        <f t="shared" si="304"/>
        <v>61149</v>
      </c>
      <c r="C2477">
        <f t="shared" si="305"/>
        <v>23</v>
      </c>
      <c r="D2477" s="2">
        <f t="shared" si="306"/>
        <v>6</v>
      </c>
      <c r="E2477" s="4">
        <v>25.3</v>
      </c>
      <c r="F2477">
        <v>25.3</v>
      </c>
      <c r="G2477">
        <f t="shared" si="307"/>
        <v>20.207000000000001</v>
      </c>
      <c r="H2477">
        <f t="shared" si="308"/>
        <v>1</v>
      </c>
      <c r="I2477">
        <f>Parameters!$B$1*H2477^(1/Parameters!$B$2)</f>
        <v>2.0499999999999998</v>
      </c>
      <c r="J2477" s="4">
        <v>9.2590000000000003</v>
      </c>
      <c r="K2477" s="5">
        <v>60.171999999999997</v>
      </c>
      <c r="L2477">
        <f t="shared" si="309"/>
        <v>1</v>
      </c>
      <c r="M2477">
        <f>Parameters!$B$4/53*(1+Parameters!$C$5*COS(2*PI()*(C2477-1)/53+Parameters!$C$6))</f>
        <v>4716981.1320754718</v>
      </c>
      <c r="N2477">
        <f t="shared" si="310"/>
        <v>0</v>
      </c>
      <c r="O2477" s="4">
        <v>202.07</v>
      </c>
      <c r="P2477">
        <f t="shared" si="311"/>
        <v>0.99626284339440307</v>
      </c>
    </row>
    <row r="2478" spans="1:16" x14ac:dyDescent="0.3">
      <c r="A2478">
        <v>17326</v>
      </c>
      <c r="B2478" s="1">
        <f t="shared" si="304"/>
        <v>61156</v>
      </c>
      <c r="C2478">
        <f t="shared" si="305"/>
        <v>24</v>
      </c>
      <c r="D2478" s="2">
        <f t="shared" si="306"/>
        <v>6</v>
      </c>
      <c r="E2478" s="4">
        <v>25.3</v>
      </c>
      <c r="F2478">
        <v>25.3</v>
      </c>
      <c r="G2478">
        <f t="shared" si="307"/>
        <v>20.207000000000001</v>
      </c>
      <c r="H2478">
        <f t="shared" si="308"/>
        <v>1</v>
      </c>
      <c r="I2478">
        <f>Parameters!$B$1*H2478^(1/Parameters!$B$2)</f>
        <v>2.0499999999999998</v>
      </c>
      <c r="J2478" s="4">
        <v>9.2590000000000003</v>
      </c>
      <c r="K2478" s="5">
        <v>40.384999999999998</v>
      </c>
      <c r="L2478">
        <f t="shared" si="309"/>
        <v>1</v>
      </c>
      <c r="M2478">
        <f>Parameters!$B$4/53*(1+Parameters!$C$5*COS(2*PI()*(C2478-1)/53+Parameters!$C$6))</f>
        <v>4716981.1320754718</v>
      </c>
      <c r="N2478">
        <f t="shared" si="310"/>
        <v>0</v>
      </c>
      <c r="O2478" s="4">
        <v>202.07</v>
      </c>
      <c r="P2478">
        <f t="shared" si="311"/>
        <v>0.99626284339440307</v>
      </c>
    </row>
    <row r="2479" spans="1:16" x14ac:dyDescent="0.3">
      <c r="A2479">
        <v>17333</v>
      </c>
      <c r="B2479" s="1">
        <f t="shared" si="304"/>
        <v>61163</v>
      </c>
      <c r="C2479">
        <f t="shared" si="305"/>
        <v>25</v>
      </c>
      <c r="D2479" s="2">
        <f t="shared" si="306"/>
        <v>6</v>
      </c>
      <c r="E2479" s="4">
        <v>25.3</v>
      </c>
      <c r="F2479">
        <v>25.3</v>
      </c>
      <c r="G2479">
        <f t="shared" si="307"/>
        <v>20.207000000000001</v>
      </c>
      <c r="H2479">
        <f t="shared" si="308"/>
        <v>1</v>
      </c>
      <c r="I2479">
        <f>Parameters!$B$1*H2479^(1/Parameters!$B$2)</f>
        <v>2.0499999999999998</v>
      </c>
      <c r="J2479" s="4">
        <v>9.2590000000000003</v>
      </c>
      <c r="K2479" s="5">
        <v>26.693000000000001</v>
      </c>
      <c r="L2479">
        <f t="shared" si="309"/>
        <v>1</v>
      </c>
      <c r="M2479">
        <f>Parameters!$B$4/53*(1+Parameters!$C$5*COS(2*PI()*(C2479-1)/53+Parameters!$C$6))</f>
        <v>4716981.1320754718</v>
      </c>
      <c r="N2479">
        <f t="shared" si="310"/>
        <v>0</v>
      </c>
      <c r="O2479" s="4">
        <v>202.07</v>
      </c>
      <c r="P2479">
        <f t="shared" si="311"/>
        <v>0.99626284339440307</v>
      </c>
    </row>
    <row r="2480" spans="1:16" x14ac:dyDescent="0.3">
      <c r="A2480">
        <v>17340</v>
      </c>
      <c r="B2480" s="1">
        <f t="shared" si="304"/>
        <v>61170</v>
      </c>
      <c r="C2480">
        <f t="shared" si="305"/>
        <v>26</v>
      </c>
      <c r="D2480" s="2">
        <f t="shared" si="306"/>
        <v>6</v>
      </c>
      <c r="E2480" s="4">
        <v>25.3</v>
      </c>
      <c r="F2480">
        <v>25.3</v>
      </c>
      <c r="G2480">
        <f t="shared" si="307"/>
        <v>20.207000000000001</v>
      </c>
      <c r="H2480">
        <f t="shared" si="308"/>
        <v>1</v>
      </c>
      <c r="I2480">
        <f>Parameters!$B$1*H2480^(1/Parameters!$B$2)</f>
        <v>2.0499999999999998</v>
      </c>
      <c r="J2480" s="4">
        <v>9.2590000000000003</v>
      </c>
      <c r="K2480" s="5">
        <v>51.271000000000001</v>
      </c>
      <c r="L2480">
        <f t="shared" si="309"/>
        <v>1</v>
      </c>
      <c r="M2480">
        <f>Parameters!$B$4/53*(1+Parameters!$C$5*COS(2*PI()*(C2480-1)/53+Parameters!$C$6))</f>
        <v>4716981.1320754718</v>
      </c>
      <c r="N2480">
        <f t="shared" si="310"/>
        <v>0</v>
      </c>
      <c r="O2480" s="4">
        <v>202.07</v>
      </c>
      <c r="P2480">
        <f t="shared" si="311"/>
        <v>0.99626284339440307</v>
      </c>
    </row>
    <row r="2481" spans="1:16" x14ac:dyDescent="0.3">
      <c r="A2481">
        <v>17347</v>
      </c>
      <c r="B2481" s="1">
        <f t="shared" si="304"/>
        <v>61177</v>
      </c>
      <c r="C2481">
        <f t="shared" si="305"/>
        <v>27</v>
      </c>
      <c r="D2481" s="2">
        <f t="shared" si="306"/>
        <v>6</v>
      </c>
      <c r="E2481" s="4">
        <v>25.3</v>
      </c>
      <c r="F2481">
        <v>25.3</v>
      </c>
      <c r="G2481">
        <f t="shared" si="307"/>
        <v>20.207000000000001</v>
      </c>
      <c r="H2481">
        <f t="shared" si="308"/>
        <v>1</v>
      </c>
      <c r="I2481">
        <f>Parameters!$B$1*H2481^(1/Parameters!$B$2)</f>
        <v>2.0499999999999998</v>
      </c>
      <c r="J2481" s="4">
        <v>9.2590000000000003</v>
      </c>
      <c r="K2481" s="5">
        <v>27.451000000000001</v>
      </c>
      <c r="L2481">
        <f t="shared" si="309"/>
        <v>1</v>
      </c>
      <c r="M2481">
        <f>Parameters!$B$4/53*(1+Parameters!$C$5*COS(2*PI()*(C2481-1)/53+Parameters!$C$6))</f>
        <v>4716981.1320754718</v>
      </c>
      <c r="N2481">
        <f t="shared" si="310"/>
        <v>0</v>
      </c>
      <c r="O2481" s="4">
        <v>202.07</v>
      </c>
      <c r="P2481">
        <f t="shared" si="311"/>
        <v>0.99626284339440307</v>
      </c>
    </row>
    <row r="2482" spans="1:16" x14ac:dyDescent="0.3">
      <c r="A2482">
        <v>17354</v>
      </c>
      <c r="B2482" s="1">
        <f t="shared" si="304"/>
        <v>61184</v>
      </c>
      <c r="C2482">
        <f t="shared" si="305"/>
        <v>28</v>
      </c>
      <c r="D2482" s="2">
        <f t="shared" si="306"/>
        <v>7</v>
      </c>
      <c r="E2482" s="4">
        <v>26</v>
      </c>
      <c r="F2482">
        <v>26</v>
      </c>
      <c r="G2482">
        <f t="shared" si="307"/>
        <v>20.907</v>
      </c>
      <c r="H2482">
        <f t="shared" si="308"/>
        <v>1</v>
      </c>
      <c r="I2482">
        <f>Parameters!$B$1*H2482^(1/Parameters!$B$2)</f>
        <v>2.0499999999999998</v>
      </c>
      <c r="J2482" s="4">
        <v>9.2590000000000003</v>
      </c>
      <c r="K2482" s="5">
        <v>16.143000000000001</v>
      </c>
      <c r="L2482">
        <f t="shared" si="309"/>
        <v>1</v>
      </c>
      <c r="M2482">
        <f>Parameters!$B$4/53*(1+Parameters!$C$5*COS(2*PI()*(C2482-1)/53+Parameters!$C$6))</f>
        <v>4716981.1320754718</v>
      </c>
      <c r="N2482">
        <f t="shared" si="310"/>
        <v>0</v>
      </c>
      <c r="O2482" s="4">
        <v>202.05</v>
      </c>
      <c r="P2482">
        <f t="shared" si="311"/>
        <v>0.99616423767921591</v>
      </c>
    </row>
    <row r="2483" spans="1:16" x14ac:dyDescent="0.3">
      <c r="A2483">
        <v>17361</v>
      </c>
      <c r="B2483" s="1">
        <f t="shared" si="304"/>
        <v>61191</v>
      </c>
      <c r="C2483">
        <f t="shared" si="305"/>
        <v>29</v>
      </c>
      <c r="D2483" s="2">
        <f t="shared" si="306"/>
        <v>7</v>
      </c>
      <c r="E2483" s="4">
        <v>26</v>
      </c>
      <c r="F2483">
        <v>26</v>
      </c>
      <c r="G2483">
        <f t="shared" si="307"/>
        <v>20.907</v>
      </c>
      <c r="H2483">
        <f t="shared" si="308"/>
        <v>1</v>
      </c>
      <c r="I2483">
        <f>Parameters!$B$1*H2483^(1/Parameters!$B$2)</f>
        <v>2.0499999999999998</v>
      </c>
      <c r="J2483" s="4">
        <v>9.2590000000000003</v>
      </c>
      <c r="K2483" s="5">
        <v>11.853</v>
      </c>
      <c r="L2483">
        <f t="shared" si="309"/>
        <v>1</v>
      </c>
      <c r="M2483">
        <f>Parameters!$B$4/53*(1+Parameters!$C$5*COS(2*PI()*(C2483-1)/53+Parameters!$C$6))</f>
        <v>4716981.1320754718</v>
      </c>
      <c r="N2483">
        <f t="shared" si="310"/>
        <v>0</v>
      </c>
      <c r="O2483" s="4">
        <v>202.05</v>
      </c>
      <c r="P2483">
        <f t="shared" si="311"/>
        <v>0.99616423767921591</v>
      </c>
    </row>
    <row r="2484" spans="1:16" x14ac:dyDescent="0.3">
      <c r="A2484">
        <v>17368</v>
      </c>
      <c r="B2484" s="1">
        <f t="shared" si="304"/>
        <v>61198</v>
      </c>
      <c r="C2484">
        <f t="shared" si="305"/>
        <v>30</v>
      </c>
      <c r="D2484" s="2">
        <f t="shared" si="306"/>
        <v>7</v>
      </c>
      <c r="E2484" s="4">
        <v>26</v>
      </c>
      <c r="F2484">
        <v>26</v>
      </c>
      <c r="G2484">
        <f t="shared" si="307"/>
        <v>20.907</v>
      </c>
      <c r="H2484">
        <f t="shared" si="308"/>
        <v>1</v>
      </c>
      <c r="I2484">
        <f>Parameters!$B$1*H2484^(1/Parameters!$B$2)</f>
        <v>2.0499999999999998</v>
      </c>
      <c r="J2484" s="4">
        <v>9.2590000000000003</v>
      </c>
      <c r="K2484" s="5">
        <v>26.773</v>
      </c>
      <c r="L2484">
        <f t="shared" si="309"/>
        <v>1</v>
      </c>
      <c r="M2484">
        <f>Parameters!$B$4/53*(1+Parameters!$C$5*COS(2*PI()*(C2484-1)/53+Parameters!$C$6))</f>
        <v>4716981.1320754718</v>
      </c>
      <c r="N2484">
        <f t="shared" si="310"/>
        <v>0</v>
      </c>
      <c r="O2484" s="4">
        <v>202.05</v>
      </c>
      <c r="P2484">
        <f t="shared" si="311"/>
        <v>0.99616423767921591</v>
      </c>
    </row>
    <row r="2485" spans="1:16" x14ac:dyDescent="0.3">
      <c r="A2485">
        <v>17375</v>
      </c>
      <c r="B2485" s="1">
        <f t="shared" si="304"/>
        <v>61205</v>
      </c>
      <c r="C2485">
        <f t="shared" si="305"/>
        <v>31</v>
      </c>
      <c r="D2485" s="2">
        <f t="shared" si="306"/>
        <v>7</v>
      </c>
      <c r="E2485" s="4">
        <v>26</v>
      </c>
      <c r="F2485">
        <v>26</v>
      </c>
      <c r="G2485">
        <f t="shared" si="307"/>
        <v>20.907</v>
      </c>
      <c r="H2485">
        <f t="shared" si="308"/>
        <v>1</v>
      </c>
      <c r="I2485">
        <f>Parameters!$B$1*H2485^(1/Parameters!$B$2)</f>
        <v>2.0499999999999998</v>
      </c>
      <c r="J2485" s="4">
        <v>9.2590000000000003</v>
      </c>
      <c r="K2485" s="5">
        <v>19.222999999999999</v>
      </c>
      <c r="L2485">
        <f t="shared" si="309"/>
        <v>1</v>
      </c>
      <c r="M2485">
        <f>Parameters!$B$4/53*(1+Parameters!$C$5*COS(2*PI()*(C2485-1)/53+Parameters!$C$6))</f>
        <v>4716981.1320754718</v>
      </c>
      <c r="N2485">
        <f t="shared" si="310"/>
        <v>0</v>
      </c>
      <c r="O2485" s="4">
        <v>202.05</v>
      </c>
      <c r="P2485">
        <f t="shared" si="311"/>
        <v>0.99616423767921591</v>
      </c>
    </row>
    <row r="2486" spans="1:16" x14ac:dyDescent="0.3">
      <c r="A2486">
        <v>17382</v>
      </c>
      <c r="B2486" s="1">
        <f t="shared" si="304"/>
        <v>61212</v>
      </c>
      <c r="C2486">
        <f t="shared" si="305"/>
        <v>32</v>
      </c>
      <c r="D2486" s="2">
        <f t="shared" si="306"/>
        <v>8</v>
      </c>
      <c r="E2486" s="4">
        <v>26.4</v>
      </c>
      <c r="F2486">
        <v>26.4</v>
      </c>
      <c r="G2486">
        <f t="shared" si="307"/>
        <v>21.306999999999999</v>
      </c>
      <c r="H2486">
        <f t="shared" si="308"/>
        <v>1</v>
      </c>
      <c r="I2486">
        <f>Parameters!$B$1*H2486^(1/Parameters!$B$2)</f>
        <v>2.0499999999999998</v>
      </c>
      <c r="J2486" s="4">
        <v>9.2590000000000003</v>
      </c>
      <c r="K2486" s="5">
        <v>13.875</v>
      </c>
      <c r="L2486">
        <f t="shared" si="309"/>
        <v>1</v>
      </c>
      <c r="M2486">
        <f>Parameters!$B$4/53*(1+Parameters!$C$5*COS(2*PI()*(C2486-1)/53+Parameters!$C$6))</f>
        <v>4716981.1320754718</v>
      </c>
      <c r="N2486">
        <f t="shared" si="310"/>
        <v>0</v>
      </c>
      <c r="O2486" s="4">
        <v>202.04300000000001</v>
      </c>
      <c r="P2486">
        <f t="shared" si="311"/>
        <v>0.99612972567890035</v>
      </c>
    </row>
    <row r="2487" spans="1:16" x14ac:dyDescent="0.3">
      <c r="A2487">
        <v>17389</v>
      </c>
      <c r="B2487" s="1">
        <f t="shared" si="304"/>
        <v>61219</v>
      </c>
      <c r="C2487">
        <f t="shared" si="305"/>
        <v>33</v>
      </c>
      <c r="D2487" s="2">
        <f t="shared" si="306"/>
        <v>8</v>
      </c>
      <c r="E2487" s="4">
        <v>26.4</v>
      </c>
      <c r="F2487">
        <v>26.4</v>
      </c>
      <c r="G2487">
        <f t="shared" si="307"/>
        <v>21.306999999999999</v>
      </c>
      <c r="H2487">
        <f t="shared" si="308"/>
        <v>1</v>
      </c>
      <c r="I2487">
        <f>Parameters!$B$1*H2487^(1/Parameters!$B$2)</f>
        <v>2.0499999999999998</v>
      </c>
      <c r="J2487" s="4">
        <v>9.2590000000000003</v>
      </c>
      <c r="K2487" s="5">
        <v>14.705</v>
      </c>
      <c r="L2487">
        <f t="shared" si="309"/>
        <v>1</v>
      </c>
      <c r="M2487">
        <f>Parameters!$B$4/53*(1+Parameters!$C$5*COS(2*PI()*(C2487-1)/53+Parameters!$C$6))</f>
        <v>4716981.1320754718</v>
      </c>
      <c r="N2487">
        <f t="shared" si="310"/>
        <v>0</v>
      </c>
      <c r="O2487" s="4">
        <v>202.04300000000001</v>
      </c>
      <c r="P2487">
        <f t="shared" si="311"/>
        <v>0.99612972567890035</v>
      </c>
    </row>
    <row r="2488" spans="1:16" x14ac:dyDescent="0.3">
      <c r="A2488">
        <v>17396</v>
      </c>
      <c r="B2488" s="1">
        <f t="shared" si="304"/>
        <v>61226</v>
      </c>
      <c r="C2488">
        <f t="shared" si="305"/>
        <v>34</v>
      </c>
      <c r="D2488" s="2">
        <f t="shared" si="306"/>
        <v>8</v>
      </c>
      <c r="E2488" s="4">
        <v>26.4</v>
      </c>
      <c r="F2488">
        <v>26.4</v>
      </c>
      <c r="G2488">
        <f t="shared" si="307"/>
        <v>21.306999999999999</v>
      </c>
      <c r="H2488">
        <f t="shared" si="308"/>
        <v>1</v>
      </c>
      <c r="I2488">
        <f>Parameters!$B$1*H2488^(1/Parameters!$B$2)</f>
        <v>2.0499999999999998</v>
      </c>
      <c r="J2488" s="4">
        <v>9.2590000000000003</v>
      </c>
      <c r="K2488" s="5">
        <v>19.904</v>
      </c>
      <c r="L2488">
        <f t="shared" si="309"/>
        <v>1</v>
      </c>
      <c r="M2488">
        <f>Parameters!$B$4/53*(1+Parameters!$C$5*COS(2*PI()*(C2488-1)/53+Parameters!$C$6))</f>
        <v>4716981.1320754718</v>
      </c>
      <c r="N2488">
        <f t="shared" si="310"/>
        <v>0</v>
      </c>
      <c r="O2488" s="4">
        <v>202.04300000000001</v>
      </c>
      <c r="P2488">
        <f t="shared" si="311"/>
        <v>0.99612972567890035</v>
      </c>
    </row>
    <row r="2489" spans="1:16" x14ac:dyDescent="0.3">
      <c r="A2489">
        <v>17403</v>
      </c>
      <c r="B2489" s="1">
        <f t="shared" si="304"/>
        <v>61233</v>
      </c>
      <c r="C2489">
        <f t="shared" si="305"/>
        <v>35</v>
      </c>
      <c r="D2489" s="2">
        <f t="shared" si="306"/>
        <v>8</v>
      </c>
      <c r="E2489" s="4">
        <v>26.4</v>
      </c>
      <c r="F2489">
        <v>26.491</v>
      </c>
      <c r="G2489">
        <f t="shared" si="307"/>
        <v>21.398</v>
      </c>
      <c r="H2489">
        <f t="shared" si="308"/>
        <v>1</v>
      </c>
      <c r="I2489">
        <f>Parameters!$B$1*H2489^(1/Parameters!$B$2)</f>
        <v>2.0499999999999998</v>
      </c>
      <c r="J2489" s="4">
        <v>9.2590000000000003</v>
      </c>
      <c r="K2489" s="5">
        <v>9.0660000000000007</v>
      </c>
      <c r="L2489">
        <f t="shared" si="309"/>
        <v>0.97915541635165793</v>
      </c>
      <c r="M2489">
        <f>Parameters!$B$4/53*(1+Parameters!$C$5*COS(2*PI()*(C2489-1)/53+Parameters!$C$6))</f>
        <v>4716981.1320754718</v>
      </c>
      <c r="N2489">
        <f t="shared" si="310"/>
        <v>3.5116521753751413E-2</v>
      </c>
      <c r="O2489" s="4">
        <v>201.15700000000001</v>
      </c>
      <c r="P2489">
        <f t="shared" si="311"/>
        <v>0.99176149249610512</v>
      </c>
    </row>
    <row r="2490" spans="1:16" x14ac:dyDescent="0.3">
      <c r="A2490">
        <v>17410</v>
      </c>
      <c r="B2490" s="1">
        <f t="shared" si="304"/>
        <v>61240</v>
      </c>
      <c r="C2490">
        <f t="shared" si="305"/>
        <v>36</v>
      </c>
      <c r="D2490" s="2">
        <f t="shared" si="306"/>
        <v>8</v>
      </c>
      <c r="E2490" s="4">
        <v>26.4</v>
      </c>
      <c r="F2490">
        <v>26.491</v>
      </c>
      <c r="G2490">
        <f t="shared" si="307"/>
        <v>21.398</v>
      </c>
      <c r="H2490">
        <f t="shared" si="308"/>
        <v>1</v>
      </c>
      <c r="I2490">
        <f>Parameters!$B$1*H2490^(1/Parameters!$B$2)</f>
        <v>2.0499999999999998</v>
      </c>
      <c r="J2490" s="4">
        <v>9.2590000000000003</v>
      </c>
      <c r="K2490" s="5">
        <v>9.1270000000000007</v>
      </c>
      <c r="L2490">
        <f t="shared" si="309"/>
        <v>0.98574360082082302</v>
      </c>
      <c r="M2490">
        <f>Parameters!$B$4/53*(1+Parameters!$C$5*COS(2*PI()*(C2490-1)/53+Parameters!$C$6))</f>
        <v>4716981.1320754718</v>
      </c>
      <c r="N2490">
        <f t="shared" si="310"/>
        <v>2.4017517468887008E-2</v>
      </c>
      <c r="O2490" s="4">
        <v>201.61500000000001</v>
      </c>
      <c r="P2490">
        <f t="shared" si="311"/>
        <v>0.99401956337389319</v>
      </c>
    </row>
    <row r="2491" spans="1:16" x14ac:dyDescent="0.3">
      <c r="A2491">
        <v>17417</v>
      </c>
      <c r="B2491" s="1">
        <f t="shared" si="304"/>
        <v>61247</v>
      </c>
      <c r="C2491">
        <f t="shared" si="305"/>
        <v>37</v>
      </c>
      <c r="D2491" s="2">
        <f t="shared" si="306"/>
        <v>9</v>
      </c>
      <c r="E2491" s="4">
        <v>25</v>
      </c>
      <c r="F2491">
        <v>25.091000000000001</v>
      </c>
      <c r="G2491">
        <f t="shared" si="307"/>
        <v>19.998000000000001</v>
      </c>
      <c r="H2491">
        <f t="shared" si="308"/>
        <v>1</v>
      </c>
      <c r="I2491">
        <f>Parameters!$B$1*H2491^(1/Parameters!$B$2)</f>
        <v>2.0499999999999998</v>
      </c>
      <c r="J2491" s="4">
        <v>9.2590000000000003</v>
      </c>
      <c r="K2491" s="5">
        <v>9.1850000000000005</v>
      </c>
      <c r="L2491">
        <f t="shared" si="309"/>
        <v>0.99200777621773406</v>
      </c>
      <c r="M2491">
        <f>Parameters!$B$4/53*(1+Parameters!$C$5*COS(2*PI()*(C2491-1)/53+Parameters!$C$6))</f>
        <v>4716981.1320754718</v>
      </c>
      <c r="N2491">
        <f t="shared" si="310"/>
        <v>1.3464365853770083E-2</v>
      </c>
      <c r="O2491" s="4">
        <v>202.16499999999999</v>
      </c>
      <c r="P2491">
        <f t="shared" si="311"/>
        <v>0.99673122054154251</v>
      </c>
    </row>
    <row r="2492" spans="1:16" x14ac:dyDescent="0.3">
      <c r="A2492">
        <v>17424</v>
      </c>
      <c r="B2492" s="1">
        <f t="shared" si="304"/>
        <v>61254</v>
      </c>
      <c r="C2492">
        <f t="shared" si="305"/>
        <v>38</v>
      </c>
      <c r="D2492" s="2">
        <f t="shared" si="306"/>
        <v>9</v>
      </c>
      <c r="E2492" s="4">
        <v>25</v>
      </c>
      <c r="F2492">
        <v>25.248999999999999</v>
      </c>
      <c r="G2492">
        <f t="shared" si="307"/>
        <v>20.155999999999999</v>
      </c>
      <c r="H2492">
        <f t="shared" si="308"/>
        <v>1</v>
      </c>
      <c r="I2492">
        <f>Parameters!$B$1*H2492^(1/Parameters!$B$2)</f>
        <v>2.0499999999999998</v>
      </c>
      <c r="J2492" s="4">
        <v>9.2590000000000003</v>
      </c>
      <c r="K2492" s="5">
        <v>12.054</v>
      </c>
      <c r="L2492">
        <f t="shared" si="309"/>
        <v>1</v>
      </c>
      <c r="M2492">
        <f>Parameters!$B$4/53*(1+Parameters!$C$5*COS(2*PI()*(C2492-1)/53+Parameters!$C$6))</f>
        <v>4716981.1320754718</v>
      </c>
      <c r="N2492">
        <f t="shared" si="310"/>
        <v>0</v>
      </c>
      <c r="O2492" s="4">
        <v>202.18199999999999</v>
      </c>
      <c r="P2492">
        <f t="shared" si="311"/>
        <v>0.99681503539945171</v>
      </c>
    </row>
    <row r="2493" spans="1:16" x14ac:dyDescent="0.3">
      <c r="A2493">
        <v>17431</v>
      </c>
      <c r="B2493" s="1">
        <f t="shared" si="304"/>
        <v>61261</v>
      </c>
      <c r="C2493">
        <f t="shared" si="305"/>
        <v>39</v>
      </c>
      <c r="D2493" s="2">
        <f t="shared" si="306"/>
        <v>9</v>
      </c>
      <c r="E2493" s="4">
        <v>25</v>
      </c>
      <c r="F2493">
        <v>25</v>
      </c>
      <c r="G2493">
        <f t="shared" si="307"/>
        <v>19.907</v>
      </c>
      <c r="H2493">
        <f t="shared" si="308"/>
        <v>1</v>
      </c>
      <c r="I2493">
        <f>Parameters!$B$1*H2493^(1/Parameters!$B$2)</f>
        <v>2.0499999999999998</v>
      </c>
      <c r="J2493" s="4">
        <v>9.2590000000000003</v>
      </c>
      <c r="K2493" s="5">
        <v>14.177</v>
      </c>
      <c r="L2493">
        <f t="shared" si="309"/>
        <v>1</v>
      </c>
      <c r="M2493">
        <f>Parameters!$B$4/53*(1+Parameters!$C$5*COS(2*PI()*(C2493-1)/53+Parameters!$C$6))</f>
        <v>4716981.1320754718</v>
      </c>
      <c r="N2493">
        <f t="shared" si="310"/>
        <v>0</v>
      </c>
      <c r="O2493" s="4">
        <v>202.09</v>
      </c>
      <c r="P2493">
        <f t="shared" si="311"/>
        <v>0.99636144910959035</v>
      </c>
    </row>
    <row r="2494" spans="1:16" x14ac:dyDescent="0.3">
      <c r="A2494">
        <v>17438</v>
      </c>
      <c r="B2494" s="1">
        <f t="shared" si="304"/>
        <v>61268</v>
      </c>
      <c r="C2494">
        <f t="shared" si="305"/>
        <v>40</v>
      </c>
      <c r="D2494" s="2">
        <f t="shared" si="306"/>
        <v>9</v>
      </c>
      <c r="E2494" s="4">
        <v>25</v>
      </c>
      <c r="F2494">
        <v>25</v>
      </c>
      <c r="G2494">
        <f t="shared" si="307"/>
        <v>19.907</v>
      </c>
      <c r="H2494">
        <f t="shared" si="308"/>
        <v>1</v>
      </c>
      <c r="I2494">
        <f>Parameters!$B$1*H2494^(1/Parameters!$B$2)</f>
        <v>2.0499999999999998</v>
      </c>
      <c r="J2494" s="4">
        <v>9.2590000000000003</v>
      </c>
      <c r="K2494" s="5">
        <v>16.867000000000001</v>
      </c>
      <c r="L2494">
        <f t="shared" si="309"/>
        <v>1</v>
      </c>
      <c r="M2494">
        <f>Parameters!$B$4/53*(1+Parameters!$C$5*COS(2*PI()*(C2494-1)/53+Parameters!$C$6))</f>
        <v>4716981.1320754718</v>
      </c>
      <c r="N2494">
        <f t="shared" si="310"/>
        <v>0</v>
      </c>
      <c r="O2494" s="4">
        <v>202.09</v>
      </c>
      <c r="P2494">
        <f t="shared" si="311"/>
        <v>0.99636144910959035</v>
      </c>
    </row>
    <row r="2495" spans="1:16" x14ac:dyDescent="0.3">
      <c r="A2495">
        <v>17445</v>
      </c>
      <c r="B2495" s="1">
        <f t="shared" si="304"/>
        <v>61275</v>
      </c>
      <c r="C2495">
        <f t="shared" si="305"/>
        <v>41</v>
      </c>
      <c r="D2495" s="2">
        <f t="shared" si="306"/>
        <v>10</v>
      </c>
      <c r="E2495" s="4">
        <v>24.3</v>
      </c>
      <c r="F2495">
        <v>24.3</v>
      </c>
      <c r="G2495">
        <f t="shared" si="307"/>
        <v>19.207000000000001</v>
      </c>
      <c r="H2495">
        <f t="shared" si="308"/>
        <v>1</v>
      </c>
      <c r="I2495">
        <f>Parameters!$B$1*H2495^(1/Parameters!$B$2)</f>
        <v>2.0499999999999998</v>
      </c>
      <c r="J2495" s="4">
        <v>9.2590000000000003</v>
      </c>
      <c r="K2495" s="5">
        <v>19.472999999999999</v>
      </c>
      <c r="L2495">
        <f t="shared" si="309"/>
        <v>1</v>
      </c>
      <c r="M2495">
        <f>Parameters!$B$4/53*(1+Parameters!$C$5*COS(2*PI()*(C2495-1)/53+Parameters!$C$6))</f>
        <v>4716981.1320754718</v>
      </c>
      <c r="N2495">
        <f t="shared" si="310"/>
        <v>0</v>
      </c>
      <c r="O2495" s="4">
        <v>202.12100000000001</v>
      </c>
      <c r="P2495">
        <f t="shared" si="311"/>
        <v>0.99651428796813069</v>
      </c>
    </row>
    <row r="2496" spans="1:16" x14ac:dyDescent="0.3">
      <c r="A2496">
        <v>17452</v>
      </c>
      <c r="B2496" s="1">
        <f t="shared" si="304"/>
        <v>61282</v>
      </c>
      <c r="C2496">
        <f t="shared" si="305"/>
        <v>42</v>
      </c>
      <c r="D2496" s="2">
        <f t="shared" si="306"/>
        <v>10</v>
      </c>
      <c r="E2496" s="4">
        <v>24.3</v>
      </c>
      <c r="F2496">
        <v>24.3</v>
      </c>
      <c r="G2496">
        <f t="shared" si="307"/>
        <v>19.207000000000001</v>
      </c>
      <c r="H2496">
        <f t="shared" si="308"/>
        <v>1</v>
      </c>
      <c r="I2496">
        <f>Parameters!$B$1*H2496^(1/Parameters!$B$2)</f>
        <v>2.0499999999999998</v>
      </c>
      <c r="J2496" s="4">
        <v>9.2590000000000003</v>
      </c>
      <c r="K2496" s="5">
        <v>65.337999999999994</v>
      </c>
      <c r="L2496">
        <f t="shared" si="309"/>
        <v>1</v>
      </c>
      <c r="M2496">
        <f>Parameters!$B$4/53*(1+Parameters!$C$5*COS(2*PI()*(C2496-1)/53+Parameters!$C$6))</f>
        <v>4716981.1320754718</v>
      </c>
      <c r="N2496">
        <f t="shared" si="310"/>
        <v>0</v>
      </c>
      <c r="O2496" s="4">
        <v>202.12100000000001</v>
      </c>
      <c r="P2496">
        <f t="shared" si="311"/>
        <v>0.99651428796813069</v>
      </c>
    </row>
    <row r="2497" spans="1:16" x14ac:dyDescent="0.3">
      <c r="A2497">
        <v>17459</v>
      </c>
      <c r="B2497" s="1">
        <f t="shared" si="304"/>
        <v>61289</v>
      </c>
      <c r="C2497">
        <f t="shared" si="305"/>
        <v>43</v>
      </c>
      <c r="D2497" s="2">
        <f t="shared" si="306"/>
        <v>10</v>
      </c>
      <c r="E2497" s="4">
        <v>24.3</v>
      </c>
      <c r="F2497">
        <v>24.3</v>
      </c>
      <c r="G2497">
        <f t="shared" si="307"/>
        <v>19.207000000000001</v>
      </c>
      <c r="H2497">
        <f t="shared" si="308"/>
        <v>1</v>
      </c>
      <c r="I2497">
        <f>Parameters!$B$1*H2497^(1/Parameters!$B$2)</f>
        <v>2.0499999999999998</v>
      </c>
      <c r="J2497" s="4">
        <v>9.2590000000000003</v>
      </c>
      <c r="K2497" s="5">
        <v>73.826999999999998</v>
      </c>
      <c r="L2497">
        <f t="shared" si="309"/>
        <v>1</v>
      </c>
      <c r="M2497">
        <f>Parameters!$B$4/53*(1+Parameters!$C$5*COS(2*PI()*(C2497-1)/53+Parameters!$C$6))</f>
        <v>4716981.1320754718</v>
      </c>
      <c r="N2497">
        <f t="shared" si="310"/>
        <v>0</v>
      </c>
      <c r="O2497" s="4">
        <v>202.12100000000001</v>
      </c>
      <c r="P2497">
        <f t="shared" si="311"/>
        <v>0.99651428796813069</v>
      </c>
    </row>
    <row r="2498" spans="1:16" x14ac:dyDescent="0.3">
      <c r="A2498">
        <v>17466</v>
      </c>
      <c r="B2498" s="1">
        <f t="shared" si="304"/>
        <v>61296</v>
      </c>
      <c r="C2498">
        <f t="shared" si="305"/>
        <v>44</v>
      </c>
      <c r="D2498" s="2">
        <f t="shared" si="306"/>
        <v>10</v>
      </c>
      <c r="E2498" s="4">
        <v>24.3</v>
      </c>
      <c r="F2498">
        <v>24.3</v>
      </c>
      <c r="G2498">
        <f t="shared" si="307"/>
        <v>19.207000000000001</v>
      </c>
      <c r="H2498">
        <f t="shared" si="308"/>
        <v>1</v>
      </c>
      <c r="I2498">
        <f>Parameters!$B$1*H2498^(1/Parameters!$B$2)</f>
        <v>2.0499999999999998</v>
      </c>
      <c r="J2498" s="4">
        <v>9.2590000000000003</v>
      </c>
      <c r="K2498" s="5">
        <v>138.77199999999999</v>
      </c>
      <c r="L2498">
        <f t="shared" si="309"/>
        <v>1</v>
      </c>
      <c r="M2498">
        <f>Parameters!$B$4/53*(1+Parameters!$C$5*COS(2*PI()*(C2498-1)/53+Parameters!$C$6))</f>
        <v>4716981.1320754718</v>
      </c>
      <c r="N2498">
        <f t="shared" si="310"/>
        <v>0</v>
      </c>
      <c r="O2498" s="4">
        <v>202.12100000000001</v>
      </c>
      <c r="P2498">
        <f t="shared" si="311"/>
        <v>0.99651428796813069</v>
      </c>
    </row>
    <row r="2499" spans="1:16" x14ac:dyDescent="0.3">
      <c r="A2499">
        <v>17473</v>
      </c>
      <c r="B2499" s="1">
        <f t="shared" si="304"/>
        <v>61303</v>
      </c>
      <c r="C2499">
        <f t="shared" si="305"/>
        <v>45</v>
      </c>
      <c r="D2499" s="2">
        <f t="shared" si="306"/>
        <v>11</v>
      </c>
      <c r="E2499" s="4">
        <v>24.7</v>
      </c>
      <c r="F2499">
        <v>24.7</v>
      </c>
      <c r="G2499">
        <f t="shared" si="307"/>
        <v>19.606999999999999</v>
      </c>
      <c r="H2499">
        <f t="shared" si="308"/>
        <v>1</v>
      </c>
      <c r="I2499">
        <f>Parameters!$B$1*H2499^(1/Parameters!$B$2)</f>
        <v>2.0499999999999998</v>
      </c>
      <c r="J2499" s="4">
        <v>9.2590000000000003</v>
      </c>
      <c r="K2499" s="5">
        <v>225.20500000000001</v>
      </c>
      <c r="L2499">
        <f t="shared" si="309"/>
        <v>1</v>
      </c>
      <c r="M2499">
        <f>Parameters!$B$4/53*(1+Parameters!$C$5*COS(2*PI()*(C2499-1)/53+Parameters!$C$6))</f>
        <v>4716981.1320754718</v>
      </c>
      <c r="N2499">
        <f t="shared" si="310"/>
        <v>0</v>
      </c>
      <c r="O2499" s="4">
        <v>202.124</v>
      </c>
      <c r="P2499">
        <f t="shared" si="311"/>
        <v>0.99652907882540864</v>
      </c>
    </row>
    <row r="2500" spans="1:16" x14ac:dyDescent="0.3">
      <c r="A2500">
        <v>17480</v>
      </c>
      <c r="B2500" s="1">
        <f t="shared" ref="B2500:B2563" si="312">A2500+43830</f>
        <v>61310</v>
      </c>
      <c r="C2500">
        <f t="shared" ref="C2500:C2563" si="313">WEEKNUM(B2500)</f>
        <v>46</v>
      </c>
      <c r="D2500" s="2">
        <f t="shared" ref="D2500:D2563" si="314">MONTH(B2500)</f>
        <v>11</v>
      </c>
      <c r="E2500" s="4">
        <v>24.7</v>
      </c>
      <c r="F2500">
        <v>24.7</v>
      </c>
      <c r="G2500">
        <f t="shared" ref="G2500:G2563" si="315">F2500-5.093</f>
        <v>19.606999999999999</v>
      </c>
      <c r="H2500">
        <f t="shared" ref="H2500:H2563" si="316">MIN(1,F2500/E2500)</f>
        <v>1</v>
      </c>
      <c r="I2500">
        <f>Parameters!$B$1*H2500^(1/Parameters!$B$2)</f>
        <v>2.0499999999999998</v>
      </c>
      <c r="J2500" s="4">
        <v>9.2590000000000003</v>
      </c>
      <c r="K2500" s="5">
        <v>97.393000000000001</v>
      </c>
      <c r="L2500">
        <f t="shared" ref="L2500:L2563" si="317">MIN(1,K2500/J2500)</f>
        <v>1</v>
      </c>
      <c r="M2500">
        <f>Parameters!$B$4/53*(1+Parameters!$C$5*COS(2*PI()*(C2500-1)/53+Parameters!$C$6))</f>
        <v>4716981.1320754718</v>
      </c>
      <c r="N2500">
        <f t="shared" ref="N2500:N2563" si="318">2*M2500/(J2500*86400*7)*(1-L2500)</f>
        <v>0</v>
      </c>
      <c r="O2500" s="4">
        <v>202.124</v>
      </c>
      <c r="P2500">
        <f t="shared" ref="P2500:P2563" si="319">O2500/202.828</f>
        <v>0.99652907882540864</v>
      </c>
    </row>
    <row r="2501" spans="1:16" x14ac:dyDescent="0.3">
      <c r="A2501">
        <v>17487</v>
      </c>
      <c r="B2501" s="1">
        <f t="shared" si="312"/>
        <v>61317</v>
      </c>
      <c r="C2501">
        <f t="shared" si="313"/>
        <v>47</v>
      </c>
      <c r="D2501" s="2">
        <f t="shared" si="314"/>
        <v>11</v>
      </c>
      <c r="E2501" s="4">
        <v>24.7</v>
      </c>
      <c r="F2501">
        <v>24.7</v>
      </c>
      <c r="G2501">
        <f t="shared" si="315"/>
        <v>19.606999999999999</v>
      </c>
      <c r="H2501">
        <f t="shared" si="316"/>
        <v>1</v>
      </c>
      <c r="I2501">
        <f>Parameters!$B$1*H2501^(1/Parameters!$B$2)</f>
        <v>2.0499999999999998</v>
      </c>
      <c r="J2501" s="4">
        <v>9.2590000000000003</v>
      </c>
      <c r="K2501" s="5">
        <v>60.084000000000003</v>
      </c>
      <c r="L2501">
        <f t="shared" si="317"/>
        <v>1</v>
      </c>
      <c r="M2501">
        <f>Parameters!$B$4/53*(1+Parameters!$C$5*COS(2*PI()*(C2501-1)/53+Parameters!$C$6))</f>
        <v>4716981.1320754718</v>
      </c>
      <c r="N2501">
        <f t="shared" si="318"/>
        <v>0</v>
      </c>
      <c r="O2501" s="4">
        <v>202.124</v>
      </c>
      <c r="P2501">
        <f t="shared" si="319"/>
        <v>0.99652907882540864</v>
      </c>
    </row>
    <row r="2502" spans="1:16" x14ac:dyDescent="0.3">
      <c r="A2502">
        <v>17494</v>
      </c>
      <c r="B2502" s="1">
        <f t="shared" si="312"/>
        <v>61324</v>
      </c>
      <c r="C2502">
        <f t="shared" si="313"/>
        <v>48</v>
      </c>
      <c r="D2502" s="2">
        <f t="shared" si="314"/>
        <v>11</v>
      </c>
      <c r="E2502" s="4">
        <v>24.7</v>
      </c>
      <c r="F2502">
        <v>24.7</v>
      </c>
      <c r="G2502">
        <f t="shared" si="315"/>
        <v>19.606999999999999</v>
      </c>
      <c r="H2502">
        <f t="shared" si="316"/>
        <v>1</v>
      </c>
      <c r="I2502">
        <f>Parameters!$B$1*H2502^(1/Parameters!$B$2)</f>
        <v>2.0499999999999998</v>
      </c>
      <c r="J2502" s="4">
        <v>9.2590000000000003</v>
      </c>
      <c r="K2502" s="5">
        <v>53.892000000000003</v>
      </c>
      <c r="L2502">
        <f t="shared" si="317"/>
        <v>1</v>
      </c>
      <c r="M2502">
        <f>Parameters!$B$4/53*(1+Parameters!$C$5*COS(2*PI()*(C2502-1)/53+Parameters!$C$6))</f>
        <v>4716981.1320754718</v>
      </c>
      <c r="N2502">
        <f t="shared" si="318"/>
        <v>0</v>
      </c>
      <c r="O2502" s="4">
        <v>202.124</v>
      </c>
      <c r="P2502">
        <f t="shared" si="319"/>
        <v>0.99652907882540864</v>
      </c>
    </row>
    <row r="2503" spans="1:16" x14ac:dyDescent="0.3">
      <c r="A2503">
        <v>17501</v>
      </c>
      <c r="B2503" s="1">
        <f t="shared" si="312"/>
        <v>61331</v>
      </c>
      <c r="C2503">
        <f t="shared" si="313"/>
        <v>49</v>
      </c>
      <c r="D2503" s="2">
        <f t="shared" si="314"/>
        <v>11</v>
      </c>
      <c r="E2503" s="4">
        <v>24.7</v>
      </c>
      <c r="F2503">
        <v>24.7</v>
      </c>
      <c r="G2503">
        <f t="shared" si="315"/>
        <v>19.606999999999999</v>
      </c>
      <c r="H2503">
        <f t="shared" si="316"/>
        <v>1</v>
      </c>
      <c r="I2503">
        <f>Parameters!$B$1*H2503^(1/Parameters!$B$2)</f>
        <v>2.0499999999999998</v>
      </c>
      <c r="J2503" s="4">
        <v>9.2590000000000003</v>
      </c>
      <c r="K2503" s="5">
        <v>49.935000000000002</v>
      </c>
      <c r="L2503">
        <f t="shared" si="317"/>
        <v>1</v>
      </c>
      <c r="M2503">
        <f>Parameters!$B$4/53*(1+Parameters!$C$5*COS(2*PI()*(C2503-1)/53+Parameters!$C$6))</f>
        <v>4716981.1320754718</v>
      </c>
      <c r="N2503">
        <f t="shared" si="318"/>
        <v>0</v>
      </c>
      <c r="O2503" s="4">
        <v>202.124</v>
      </c>
      <c r="P2503">
        <f t="shared" si="319"/>
        <v>0.99652907882540864</v>
      </c>
    </row>
    <row r="2504" spans="1:16" x14ac:dyDescent="0.3">
      <c r="A2504">
        <v>17508</v>
      </c>
      <c r="B2504" s="1">
        <f t="shared" si="312"/>
        <v>61338</v>
      </c>
      <c r="C2504">
        <f t="shared" si="313"/>
        <v>50</v>
      </c>
      <c r="D2504" s="2">
        <f t="shared" si="314"/>
        <v>12</v>
      </c>
      <c r="E2504" s="4">
        <v>25.5</v>
      </c>
      <c r="F2504">
        <v>25.5</v>
      </c>
      <c r="G2504">
        <f t="shared" si="315"/>
        <v>20.407</v>
      </c>
      <c r="H2504">
        <f t="shared" si="316"/>
        <v>1</v>
      </c>
      <c r="I2504">
        <f>Parameters!$B$1*H2504^(1/Parameters!$B$2)</f>
        <v>2.0499999999999998</v>
      </c>
      <c r="J2504" s="4">
        <v>9.2590000000000003</v>
      </c>
      <c r="K2504" s="5">
        <v>58.923999999999999</v>
      </c>
      <c r="L2504">
        <f t="shared" si="317"/>
        <v>1</v>
      </c>
      <c r="M2504">
        <f>Parameters!$B$4/53*(1+Parameters!$C$5*COS(2*PI()*(C2504-1)/53+Parameters!$C$6))</f>
        <v>4716981.1320754718</v>
      </c>
      <c r="N2504">
        <f t="shared" si="318"/>
        <v>0</v>
      </c>
      <c r="O2504" s="4">
        <v>202.08500000000001</v>
      </c>
      <c r="P2504">
        <f t="shared" si="319"/>
        <v>0.99633679768079364</v>
      </c>
    </row>
    <row r="2505" spans="1:16" x14ac:dyDescent="0.3">
      <c r="A2505">
        <v>17515</v>
      </c>
      <c r="B2505" s="1">
        <f t="shared" si="312"/>
        <v>61345</v>
      </c>
      <c r="C2505">
        <f t="shared" si="313"/>
        <v>51</v>
      </c>
      <c r="D2505" s="2">
        <f t="shared" si="314"/>
        <v>12</v>
      </c>
      <c r="E2505" s="4">
        <v>25.5</v>
      </c>
      <c r="F2505">
        <v>25.5</v>
      </c>
      <c r="G2505">
        <f t="shared" si="315"/>
        <v>20.407</v>
      </c>
      <c r="H2505">
        <f t="shared" si="316"/>
        <v>1</v>
      </c>
      <c r="I2505">
        <f>Parameters!$B$1*H2505^(1/Parameters!$B$2)</f>
        <v>2.0499999999999998</v>
      </c>
      <c r="J2505" s="4">
        <v>9.2590000000000003</v>
      </c>
      <c r="K2505" s="5">
        <v>110.47199999999999</v>
      </c>
      <c r="L2505">
        <f t="shared" si="317"/>
        <v>1</v>
      </c>
      <c r="M2505">
        <f>Parameters!$B$4/53*(1+Parameters!$C$5*COS(2*PI()*(C2505-1)/53+Parameters!$C$6))</f>
        <v>4716981.1320754718</v>
      </c>
      <c r="N2505">
        <f t="shared" si="318"/>
        <v>0</v>
      </c>
      <c r="O2505" s="4">
        <v>202.08500000000001</v>
      </c>
      <c r="P2505">
        <f t="shared" si="319"/>
        <v>0.99633679768079364</v>
      </c>
    </row>
    <row r="2506" spans="1:16" x14ac:dyDescent="0.3">
      <c r="A2506">
        <v>17522</v>
      </c>
      <c r="B2506" s="1">
        <f t="shared" si="312"/>
        <v>61352</v>
      </c>
      <c r="C2506">
        <f t="shared" si="313"/>
        <v>52</v>
      </c>
      <c r="D2506" s="2">
        <f t="shared" si="314"/>
        <v>12</v>
      </c>
      <c r="E2506" s="4">
        <v>25.5</v>
      </c>
      <c r="F2506">
        <v>25.5</v>
      </c>
      <c r="G2506">
        <f t="shared" si="315"/>
        <v>20.407</v>
      </c>
      <c r="H2506">
        <f t="shared" si="316"/>
        <v>1</v>
      </c>
      <c r="I2506">
        <f>Parameters!$B$1*H2506^(1/Parameters!$B$2)</f>
        <v>2.0499999999999998</v>
      </c>
      <c r="J2506" s="4">
        <v>9.2590000000000003</v>
      </c>
      <c r="K2506" s="5">
        <v>160.08000000000001</v>
      </c>
      <c r="L2506">
        <f t="shared" si="317"/>
        <v>1</v>
      </c>
      <c r="M2506">
        <f>Parameters!$B$4/53*(1+Parameters!$C$5*COS(2*PI()*(C2506-1)/53+Parameters!$C$6))</f>
        <v>4716981.1320754718</v>
      </c>
      <c r="N2506">
        <f t="shared" si="318"/>
        <v>0</v>
      </c>
      <c r="O2506" s="4">
        <v>202.08500000000001</v>
      </c>
      <c r="P2506">
        <f t="shared" si="319"/>
        <v>0.99633679768079364</v>
      </c>
    </row>
    <row r="2507" spans="1:16" x14ac:dyDescent="0.3">
      <c r="A2507">
        <v>17529</v>
      </c>
      <c r="B2507" s="1">
        <f t="shared" si="312"/>
        <v>61359</v>
      </c>
      <c r="C2507">
        <f t="shared" si="313"/>
        <v>53</v>
      </c>
      <c r="D2507" s="2">
        <f t="shared" si="314"/>
        <v>12</v>
      </c>
      <c r="E2507" s="4">
        <v>25.5</v>
      </c>
      <c r="F2507">
        <v>25.5</v>
      </c>
      <c r="G2507">
        <f t="shared" si="315"/>
        <v>20.407</v>
      </c>
      <c r="H2507">
        <f t="shared" si="316"/>
        <v>1</v>
      </c>
      <c r="I2507">
        <f>Parameters!$B$1*H2507^(1/Parameters!$B$2)</f>
        <v>2.0499999999999998</v>
      </c>
      <c r="J2507" s="4">
        <v>9.2590000000000003</v>
      </c>
      <c r="K2507" s="5">
        <v>120.134</v>
      </c>
      <c r="L2507">
        <f t="shared" si="317"/>
        <v>1</v>
      </c>
      <c r="M2507">
        <f>Parameters!$B$4/53*(1+Parameters!$C$5*COS(2*PI()*(C2507-1)/53+Parameters!$C$6))</f>
        <v>4716981.1320754718</v>
      </c>
      <c r="N2507">
        <f t="shared" si="318"/>
        <v>0</v>
      </c>
      <c r="O2507" s="4">
        <v>202.08500000000001</v>
      </c>
      <c r="P2507">
        <f t="shared" si="319"/>
        <v>0.99633679768079364</v>
      </c>
    </row>
    <row r="2508" spans="1:16" x14ac:dyDescent="0.3">
      <c r="A2508">
        <v>17536</v>
      </c>
      <c r="B2508" s="1">
        <f t="shared" si="312"/>
        <v>61366</v>
      </c>
      <c r="C2508">
        <f t="shared" si="313"/>
        <v>1</v>
      </c>
      <c r="D2508" s="2">
        <f t="shared" si="314"/>
        <v>1</v>
      </c>
      <c r="E2508" s="4">
        <v>24.7</v>
      </c>
      <c r="F2508">
        <v>24.7</v>
      </c>
      <c r="G2508">
        <f t="shared" si="315"/>
        <v>19.606999999999999</v>
      </c>
      <c r="H2508">
        <f t="shared" si="316"/>
        <v>1</v>
      </c>
      <c r="I2508">
        <f>Parameters!$B$1*H2508^(1/Parameters!$B$2)</f>
        <v>2.0499999999999998</v>
      </c>
      <c r="J2508" s="4">
        <v>9.2590000000000003</v>
      </c>
      <c r="K2508" s="5">
        <v>199.14</v>
      </c>
      <c r="L2508">
        <f t="shared" si="317"/>
        <v>1</v>
      </c>
      <c r="M2508">
        <f>Parameters!$B$4/53*(1+Parameters!$C$5*COS(2*PI()*(C2508-1)/53+Parameters!$C$6))</f>
        <v>4716981.1320754718</v>
      </c>
      <c r="N2508">
        <f t="shared" si="318"/>
        <v>0</v>
      </c>
      <c r="O2508" s="4">
        <v>202.11699999999999</v>
      </c>
      <c r="P2508">
        <f t="shared" si="319"/>
        <v>0.99649456682509308</v>
      </c>
    </row>
    <row r="2509" spans="1:16" x14ac:dyDescent="0.3">
      <c r="A2509">
        <v>17543</v>
      </c>
      <c r="B2509" s="1">
        <f t="shared" si="312"/>
        <v>61373</v>
      </c>
      <c r="C2509">
        <f t="shared" si="313"/>
        <v>2</v>
      </c>
      <c r="D2509" s="2">
        <f t="shared" si="314"/>
        <v>1</v>
      </c>
      <c r="E2509" s="4">
        <v>24.7</v>
      </c>
      <c r="F2509">
        <v>24.7</v>
      </c>
      <c r="G2509">
        <f t="shared" si="315"/>
        <v>19.606999999999999</v>
      </c>
      <c r="H2509">
        <f t="shared" si="316"/>
        <v>1</v>
      </c>
      <c r="I2509">
        <f>Parameters!$B$1*H2509^(1/Parameters!$B$2)</f>
        <v>2.0499999999999998</v>
      </c>
      <c r="J2509" s="4">
        <v>9.2590000000000003</v>
      </c>
      <c r="K2509" s="5">
        <v>211.113</v>
      </c>
      <c r="L2509">
        <f t="shared" si="317"/>
        <v>1</v>
      </c>
      <c r="M2509">
        <f>Parameters!$B$4/53*(1+Parameters!$C$5*COS(2*PI()*(C2509-1)/53+Parameters!$C$6))</f>
        <v>4716981.1320754718</v>
      </c>
      <c r="N2509">
        <f t="shared" si="318"/>
        <v>0</v>
      </c>
      <c r="O2509" s="4">
        <v>202.11699999999999</v>
      </c>
      <c r="P2509">
        <f t="shared" si="319"/>
        <v>0.99649456682509308</v>
      </c>
    </row>
    <row r="2510" spans="1:16" x14ac:dyDescent="0.3">
      <c r="A2510">
        <v>17550</v>
      </c>
      <c r="B2510" s="1">
        <f t="shared" si="312"/>
        <v>61380</v>
      </c>
      <c r="C2510">
        <f t="shared" si="313"/>
        <v>3</v>
      </c>
      <c r="D2510" s="2">
        <f t="shared" si="314"/>
        <v>1</v>
      </c>
      <c r="E2510" s="4">
        <v>24.7</v>
      </c>
      <c r="F2510">
        <v>24.7</v>
      </c>
      <c r="G2510">
        <f t="shared" si="315"/>
        <v>19.606999999999999</v>
      </c>
      <c r="H2510">
        <f t="shared" si="316"/>
        <v>1</v>
      </c>
      <c r="I2510">
        <f>Parameters!$B$1*H2510^(1/Parameters!$B$2)</f>
        <v>2.0499999999999998</v>
      </c>
      <c r="J2510" s="4">
        <v>9.2590000000000003</v>
      </c>
      <c r="K2510" s="5">
        <v>175.964</v>
      </c>
      <c r="L2510">
        <f t="shared" si="317"/>
        <v>1</v>
      </c>
      <c r="M2510">
        <f>Parameters!$B$4/53*(1+Parameters!$C$5*COS(2*PI()*(C2510-1)/53+Parameters!$C$6))</f>
        <v>4716981.1320754718</v>
      </c>
      <c r="N2510">
        <f t="shared" si="318"/>
        <v>0</v>
      </c>
      <c r="O2510" s="4">
        <v>202.11699999999999</v>
      </c>
      <c r="P2510">
        <f t="shared" si="319"/>
        <v>0.99649456682509308</v>
      </c>
    </row>
    <row r="2511" spans="1:16" x14ac:dyDescent="0.3">
      <c r="A2511">
        <v>17557</v>
      </c>
      <c r="B2511" s="1">
        <f t="shared" si="312"/>
        <v>61387</v>
      </c>
      <c r="C2511">
        <f t="shared" si="313"/>
        <v>4</v>
      </c>
      <c r="D2511" s="2">
        <f t="shared" si="314"/>
        <v>1</v>
      </c>
      <c r="E2511" s="4">
        <v>24.7</v>
      </c>
      <c r="F2511">
        <v>24.7</v>
      </c>
      <c r="G2511">
        <f t="shared" si="315"/>
        <v>19.606999999999999</v>
      </c>
      <c r="H2511">
        <f t="shared" si="316"/>
        <v>1</v>
      </c>
      <c r="I2511">
        <f>Parameters!$B$1*H2511^(1/Parameters!$B$2)</f>
        <v>2.0499999999999998</v>
      </c>
      <c r="J2511" s="4">
        <v>9.2590000000000003</v>
      </c>
      <c r="K2511" s="5">
        <v>87.894000000000005</v>
      </c>
      <c r="L2511">
        <f t="shared" si="317"/>
        <v>1</v>
      </c>
      <c r="M2511">
        <f>Parameters!$B$4/53*(1+Parameters!$C$5*COS(2*PI()*(C2511-1)/53+Parameters!$C$6))</f>
        <v>4716981.1320754718</v>
      </c>
      <c r="N2511">
        <f t="shared" si="318"/>
        <v>0</v>
      </c>
      <c r="O2511" s="4">
        <v>202.11699999999999</v>
      </c>
      <c r="P2511">
        <f t="shared" si="319"/>
        <v>0.99649456682509308</v>
      </c>
    </row>
    <row r="2512" spans="1:16" x14ac:dyDescent="0.3">
      <c r="A2512">
        <v>17564</v>
      </c>
      <c r="B2512" s="1">
        <f t="shared" si="312"/>
        <v>61394</v>
      </c>
      <c r="C2512">
        <f t="shared" si="313"/>
        <v>5</v>
      </c>
      <c r="D2512" s="2">
        <f t="shared" si="314"/>
        <v>2</v>
      </c>
      <c r="E2512" s="4">
        <v>24.4</v>
      </c>
      <c r="F2512">
        <v>24.4</v>
      </c>
      <c r="G2512">
        <f t="shared" si="315"/>
        <v>19.306999999999999</v>
      </c>
      <c r="H2512">
        <f t="shared" si="316"/>
        <v>1</v>
      </c>
      <c r="I2512">
        <f>Parameters!$B$1*H2512^(1/Parameters!$B$2)</f>
        <v>2.0499999999999998</v>
      </c>
      <c r="J2512" s="4">
        <v>9.2590000000000003</v>
      </c>
      <c r="K2512" s="5">
        <v>114.453</v>
      </c>
      <c r="L2512">
        <f t="shared" si="317"/>
        <v>1</v>
      </c>
      <c r="M2512">
        <f>Parameters!$B$4/53*(1+Parameters!$C$5*COS(2*PI()*(C2512-1)/53+Parameters!$C$6))</f>
        <v>4716981.1320754718</v>
      </c>
      <c r="N2512">
        <f t="shared" si="318"/>
        <v>0</v>
      </c>
      <c r="O2512" s="4">
        <v>202.126</v>
      </c>
      <c r="P2512">
        <f t="shared" si="319"/>
        <v>0.9965389393969275</v>
      </c>
    </row>
    <row r="2513" spans="1:16" x14ac:dyDescent="0.3">
      <c r="A2513">
        <v>17571</v>
      </c>
      <c r="B2513" s="1">
        <f t="shared" si="312"/>
        <v>61401</v>
      </c>
      <c r="C2513">
        <f t="shared" si="313"/>
        <v>6</v>
      </c>
      <c r="D2513" s="2">
        <f t="shared" si="314"/>
        <v>2</v>
      </c>
      <c r="E2513" s="4">
        <v>24.4</v>
      </c>
      <c r="F2513">
        <v>24.4</v>
      </c>
      <c r="G2513">
        <f t="shared" si="315"/>
        <v>19.306999999999999</v>
      </c>
      <c r="H2513">
        <f t="shared" si="316"/>
        <v>1</v>
      </c>
      <c r="I2513">
        <f>Parameters!$B$1*H2513^(1/Parameters!$B$2)</f>
        <v>2.0499999999999998</v>
      </c>
      <c r="J2513" s="4">
        <v>9.2590000000000003</v>
      </c>
      <c r="K2513" s="5">
        <v>117.05800000000001</v>
      </c>
      <c r="L2513">
        <f t="shared" si="317"/>
        <v>1</v>
      </c>
      <c r="M2513">
        <f>Parameters!$B$4/53*(1+Parameters!$C$5*COS(2*PI()*(C2513-1)/53+Parameters!$C$6))</f>
        <v>4716981.1320754718</v>
      </c>
      <c r="N2513">
        <f t="shared" si="318"/>
        <v>0</v>
      </c>
      <c r="O2513" s="4">
        <v>202.126</v>
      </c>
      <c r="P2513">
        <f t="shared" si="319"/>
        <v>0.9965389393969275</v>
      </c>
    </row>
    <row r="2514" spans="1:16" x14ac:dyDescent="0.3">
      <c r="A2514">
        <v>17578</v>
      </c>
      <c r="B2514" s="1">
        <f t="shared" si="312"/>
        <v>61408</v>
      </c>
      <c r="C2514">
        <f t="shared" si="313"/>
        <v>7</v>
      </c>
      <c r="D2514" s="2">
        <f t="shared" si="314"/>
        <v>2</v>
      </c>
      <c r="E2514" s="4">
        <v>24.4</v>
      </c>
      <c r="F2514">
        <v>24.4</v>
      </c>
      <c r="G2514">
        <f t="shared" si="315"/>
        <v>19.306999999999999</v>
      </c>
      <c r="H2514">
        <f t="shared" si="316"/>
        <v>1</v>
      </c>
      <c r="I2514">
        <f>Parameters!$B$1*H2514^(1/Parameters!$B$2)</f>
        <v>2.0499999999999998</v>
      </c>
      <c r="J2514" s="4">
        <v>9.2590000000000003</v>
      </c>
      <c r="K2514" s="5">
        <v>90.100999999999999</v>
      </c>
      <c r="L2514">
        <f t="shared" si="317"/>
        <v>1</v>
      </c>
      <c r="M2514">
        <f>Parameters!$B$4/53*(1+Parameters!$C$5*COS(2*PI()*(C2514-1)/53+Parameters!$C$6))</f>
        <v>4716981.1320754718</v>
      </c>
      <c r="N2514">
        <f t="shared" si="318"/>
        <v>0</v>
      </c>
      <c r="O2514" s="4">
        <v>202.126</v>
      </c>
      <c r="P2514">
        <f t="shared" si="319"/>
        <v>0.9965389393969275</v>
      </c>
    </row>
    <row r="2515" spans="1:16" x14ac:dyDescent="0.3">
      <c r="A2515">
        <v>17585</v>
      </c>
      <c r="B2515" s="1">
        <f t="shared" si="312"/>
        <v>61415</v>
      </c>
      <c r="C2515">
        <f t="shared" si="313"/>
        <v>8</v>
      </c>
      <c r="D2515" s="2">
        <f t="shared" si="314"/>
        <v>2</v>
      </c>
      <c r="E2515" s="4">
        <v>24.4</v>
      </c>
      <c r="F2515">
        <v>24.4</v>
      </c>
      <c r="G2515">
        <f t="shared" si="315"/>
        <v>19.306999999999999</v>
      </c>
      <c r="H2515">
        <f t="shared" si="316"/>
        <v>1</v>
      </c>
      <c r="I2515">
        <f>Parameters!$B$1*H2515^(1/Parameters!$B$2)</f>
        <v>2.0499999999999998</v>
      </c>
      <c r="J2515" s="4">
        <v>9.2590000000000003</v>
      </c>
      <c r="K2515" s="5">
        <v>63.497</v>
      </c>
      <c r="L2515">
        <f t="shared" si="317"/>
        <v>1</v>
      </c>
      <c r="M2515">
        <f>Parameters!$B$4/53*(1+Parameters!$C$5*COS(2*PI()*(C2515-1)/53+Parameters!$C$6))</f>
        <v>4716981.1320754718</v>
      </c>
      <c r="N2515">
        <f t="shared" si="318"/>
        <v>0</v>
      </c>
      <c r="O2515" s="4">
        <v>202.126</v>
      </c>
      <c r="P2515">
        <f t="shared" si="319"/>
        <v>0.9965389393969275</v>
      </c>
    </row>
    <row r="2516" spans="1:16" x14ac:dyDescent="0.3">
      <c r="A2516">
        <v>17592</v>
      </c>
      <c r="B2516" s="1">
        <f t="shared" si="312"/>
        <v>61422</v>
      </c>
      <c r="C2516">
        <f t="shared" si="313"/>
        <v>9</v>
      </c>
      <c r="D2516" s="2">
        <f t="shared" si="314"/>
        <v>2</v>
      </c>
      <c r="E2516" s="4">
        <v>24.4</v>
      </c>
      <c r="F2516">
        <v>24.1</v>
      </c>
      <c r="G2516">
        <f t="shared" si="315"/>
        <v>19.007000000000001</v>
      </c>
      <c r="H2516">
        <f t="shared" si="316"/>
        <v>0.98770491803278704</v>
      </c>
      <c r="I2516">
        <f>Parameters!$B$1*H2516^(1/Parameters!$B$2)</f>
        <v>2.1143935264544882</v>
      </c>
      <c r="J2516" s="4">
        <v>9.2590000000000003</v>
      </c>
      <c r="K2516" s="5">
        <v>57.055999999999997</v>
      </c>
      <c r="L2516">
        <f t="shared" si="317"/>
        <v>1</v>
      </c>
      <c r="M2516">
        <f>Parameters!$B$4/53*(1+Parameters!$C$5*COS(2*PI()*(C2516-1)/53+Parameters!$C$6))</f>
        <v>4716981.1320754718</v>
      </c>
      <c r="N2516">
        <f t="shared" si="318"/>
        <v>0</v>
      </c>
      <c r="O2516" s="4">
        <v>202.13</v>
      </c>
      <c r="P2516">
        <f t="shared" si="319"/>
        <v>0.99655866053996489</v>
      </c>
    </row>
    <row r="2517" spans="1:16" x14ac:dyDescent="0.3">
      <c r="A2517">
        <v>17599</v>
      </c>
      <c r="B2517" s="1">
        <f t="shared" si="312"/>
        <v>61429</v>
      </c>
      <c r="C2517">
        <f t="shared" si="313"/>
        <v>10</v>
      </c>
      <c r="D2517" s="2">
        <f t="shared" si="314"/>
        <v>3</v>
      </c>
      <c r="E2517" s="4">
        <v>24.1</v>
      </c>
      <c r="F2517">
        <v>24.1</v>
      </c>
      <c r="G2517">
        <f t="shared" si="315"/>
        <v>19.007000000000001</v>
      </c>
      <c r="H2517">
        <f t="shared" si="316"/>
        <v>1</v>
      </c>
      <c r="I2517">
        <f>Parameters!$B$1*H2517^(1/Parameters!$B$2)</f>
        <v>2.0499999999999998</v>
      </c>
      <c r="J2517" s="4">
        <v>9.2590000000000003</v>
      </c>
      <c r="K2517" s="5">
        <v>49.954000000000001</v>
      </c>
      <c r="L2517">
        <f t="shared" si="317"/>
        <v>1</v>
      </c>
      <c r="M2517">
        <f>Parameters!$B$4/53*(1+Parameters!$C$5*COS(2*PI()*(C2517-1)/53+Parameters!$C$6))</f>
        <v>4716981.1320754718</v>
      </c>
      <c r="N2517">
        <f t="shared" si="318"/>
        <v>0</v>
      </c>
      <c r="O2517" s="4">
        <v>202.13</v>
      </c>
      <c r="P2517">
        <f t="shared" si="319"/>
        <v>0.99655866053996489</v>
      </c>
    </row>
    <row r="2518" spans="1:16" x14ac:dyDescent="0.3">
      <c r="A2518">
        <v>17606</v>
      </c>
      <c r="B2518" s="1">
        <f t="shared" si="312"/>
        <v>61436</v>
      </c>
      <c r="C2518">
        <f t="shared" si="313"/>
        <v>11</v>
      </c>
      <c r="D2518" s="2">
        <f t="shared" si="314"/>
        <v>3</v>
      </c>
      <c r="E2518" s="4">
        <v>24.1</v>
      </c>
      <c r="F2518">
        <v>24.1</v>
      </c>
      <c r="G2518">
        <f t="shared" si="315"/>
        <v>19.007000000000001</v>
      </c>
      <c r="H2518">
        <f t="shared" si="316"/>
        <v>1</v>
      </c>
      <c r="I2518">
        <f>Parameters!$B$1*H2518^(1/Parameters!$B$2)</f>
        <v>2.0499999999999998</v>
      </c>
      <c r="J2518" s="4">
        <v>9.2590000000000003</v>
      </c>
      <c r="K2518" s="5">
        <v>46.887999999999998</v>
      </c>
      <c r="L2518">
        <f t="shared" si="317"/>
        <v>1</v>
      </c>
      <c r="M2518">
        <f>Parameters!$B$4/53*(1+Parameters!$C$5*COS(2*PI()*(C2518-1)/53+Parameters!$C$6))</f>
        <v>4716981.1320754718</v>
      </c>
      <c r="N2518">
        <f t="shared" si="318"/>
        <v>0</v>
      </c>
      <c r="O2518" s="4">
        <v>202.13</v>
      </c>
      <c r="P2518">
        <f t="shared" si="319"/>
        <v>0.99655866053996489</v>
      </c>
    </row>
    <row r="2519" spans="1:16" x14ac:dyDescent="0.3">
      <c r="A2519">
        <v>17613</v>
      </c>
      <c r="B2519" s="1">
        <f t="shared" si="312"/>
        <v>61443</v>
      </c>
      <c r="C2519">
        <f t="shared" si="313"/>
        <v>12</v>
      </c>
      <c r="D2519" s="2">
        <f t="shared" si="314"/>
        <v>3</v>
      </c>
      <c r="E2519" s="4">
        <v>24.1</v>
      </c>
      <c r="F2519">
        <v>24.1</v>
      </c>
      <c r="G2519">
        <f t="shared" si="315"/>
        <v>19.007000000000001</v>
      </c>
      <c r="H2519">
        <f t="shared" si="316"/>
        <v>1</v>
      </c>
      <c r="I2519">
        <f>Parameters!$B$1*H2519^(1/Parameters!$B$2)</f>
        <v>2.0499999999999998</v>
      </c>
      <c r="J2519" s="4">
        <v>9.2590000000000003</v>
      </c>
      <c r="K2519" s="5">
        <v>49.683</v>
      </c>
      <c r="L2519">
        <f t="shared" si="317"/>
        <v>1</v>
      </c>
      <c r="M2519">
        <f>Parameters!$B$4/53*(1+Parameters!$C$5*COS(2*PI()*(C2519-1)/53+Parameters!$C$6))</f>
        <v>4716981.1320754718</v>
      </c>
      <c r="N2519">
        <f t="shared" si="318"/>
        <v>0</v>
      </c>
      <c r="O2519" s="4">
        <v>202.13</v>
      </c>
      <c r="P2519">
        <f t="shared" si="319"/>
        <v>0.99655866053996489</v>
      </c>
    </row>
    <row r="2520" spans="1:16" x14ac:dyDescent="0.3">
      <c r="A2520">
        <v>17620</v>
      </c>
      <c r="B2520" s="1">
        <f t="shared" si="312"/>
        <v>61450</v>
      </c>
      <c r="C2520">
        <f t="shared" si="313"/>
        <v>13</v>
      </c>
      <c r="D2520" s="2">
        <f t="shared" si="314"/>
        <v>3</v>
      </c>
      <c r="E2520" s="4">
        <v>24.1</v>
      </c>
      <c r="F2520">
        <v>24.1</v>
      </c>
      <c r="G2520">
        <f t="shared" si="315"/>
        <v>19.007000000000001</v>
      </c>
      <c r="H2520">
        <f t="shared" si="316"/>
        <v>1</v>
      </c>
      <c r="I2520">
        <f>Parameters!$B$1*H2520^(1/Parameters!$B$2)</f>
        <v>2.0499999999999998</v>
      </c>
      <c r="J2520" s="4">
        <v>9.2590000000000003</v>
      </c>
      <c r="K2520" s="5">
        <v>40.04</v>
      </c>
      <c r="L2520">
        <f t="shared" si="317"/>
        <v>1</v>
      </c>
      <c r="M2520">
        <f>Parameters!$B$4/53*(1+Parameters!$C$5*COS(2*PI()*(C2520-1)/53+Parameters!$C$6))</f>
        <v>4716981.1320754718</v>
      </c>
      <c r="N2520">
        <f t="shared" si="318"/>
        <v>0</v>
      </c>
      <c r="O2520" s="4">
        <v>202.13</v>
      </c>
      <c r="P2520">
        <f t="shared" si="319"/>
        <v>0.99655866053996489</v>
      </c>
    </row>
    <row r="2521" spans="1:16" x14ac:dyDescent="0.3">
      <c r="A2521">
        <v>17627</v>
      </c>
      <c r="B2521" s="1">
        <f t="shared" si="312"/>
        <v>61457</v>
      </c>
      <c r="C2521">
        <f t="shared" si="313"/>
        <v>14</v>
      </c>
      <c r="D2521" s="2">
        <f t="shared" si="314"/>
        <v>4</v>
      </c>
      <c r="E2521" s="4">
        <v>24.1</v>
      </c>
      <c r="F2521">
        <v>24.1</v>
      </c>
      <c r="G2521">
        <f t="shared" si="315"/>
        <v>19.007000000000001</v>
      </c>
      <c r="H2521">
        <f t="shared" si="316"/>
        <v>1</v>
      </c>
      <c r="I2521">
        <f>Parameters!$B$1*H2521^(1/Parameters!$B$2)</f>
        <v>2.0499999999999998</v>
      </c>
      <c r="J2521" s="4">
        <v>9.2590000000000003</v>
      </c>
      <c r="K2521" s="5">
        <v>34.750999999999998</v>
      </c>
      <c r="L2521">
        <f t="shared" si="317"/>
        <v>1</v>
      </c>
      <c r="M2521">
        <f>Parameters!$B$4/53*(1+Parameters!$C$5*COS(2*PI()*(C2521-1)/53+Parameters!$C$6))</f>
        <v>4716981.1320754718</v>
      </c>
      <c r="N2521">
        <f t="shared" si="318"/>
        <v>0</v>
      </c>
      <c r="O2521" s="4">
        <v>202.12700000000001</v>
      </c>
      <c r="P2521">
        <f t="shared" si="319"/>
        <v>0.99654386968268682</v>
      </c>
    </row>
    <row r="2522" spans="1:16" x14ac:dyDescent="0.3">
      <c r="A2522">
        <v>17634</v>
      </c>
      <c r="B2522" s="1">
        <f t="shared" si="312"/>
        <v>61464</v>
      </c>
      <c r="C2522">
        <f t="shared" si="313"/>
        <v>15</v>
      </c>
      <c r="D2522" s="2">
        <f t="shared" si="314"/>
        <v>4</v>
      </c>
      <c r="E2522" s="4">
        <v>24.1</v>
      </c>
      <c r="F2522">
        <v>24.1</v>
      </c>
      <c r="G2522">
        <f t="shared" si="315"/>
        <v>19.007000000000001</v>
      </c>
      <c r="H2522">
        <f t="shared" si="316"/>
        <v>1</v>
      </c>
      <c r="I2522">
        <f>Parameters!$B$1*H2522^(1/Parameters!$B$2)</f>
        <v>2.0499999999999998</v>
      </c>
      <c r="J2522" s="4">
        <v>9.2590000000000003</v>
      </c>
      <c r="K2522" s="5">
        <v>31.614999999999998</v>
      </c>
      <c r="L2522">
        <f t="shared" si="317"/>
        <v>1</v>
      </c>
      <c r="M2522">
        <f>Parameters!$B$4/53*(1+Parameters!$C$5*COS(2*PI()*(C2522-1)/53+Parameters!$C$6))</f>
        <v>4716981.1320754718</v>
      </c>
      <c r="N2522">
        <f t="shared" si="318"/>
        <v>0</v>
      </c>
      <c r="O2522" s="4">
        <v>202.12700000000001</v>
      </c>
      <c r="P2522">
        <f t="shared" si="319"/>
        <v>0.99654386968268682</v>
      </c>
    </row>
    <row r="2523" spans="1:16" x14ac:dyDescent="0.3">
      <c r="A2523">
        <v>17641</v>
      </c>
      <c r="B2523" s="1">
        <f t="shared" si="312"/>
        <v>61471</v>
      </c>
      <c r="C2523">
        <f t="shared" si="313"/>
        <v>16</v>
      </c>
      <c r="D2523" s="2">
        <f t="shared" si="314"/>
        <v>4</v>
      </c>
      <c r="E2523" s="4">
        <v>24.1</v>
      </c>
      <c r="F2523">
        <v>24.1</v>
      </c>
      <c r="G2523">
        <f t="shared" si="315"/>
        <v>19.007000000000001</v>
      </c>
      <c r="H2523">
        <f t="shared" si="316"/>
        <v>1</v>
      </c>
      <c r="I2523">
        <f>Parameters!$B$1*H2523^(1/Parameters!$B$2)</f>
        <v>2.0499999999999998</v>
      </c>
      <c r="J2523" s="4">
        <v>9.2590000000000003</v>
      </c>
      <c r="K2523" s="5">
        <v>49.350999999999999</v>
      </c>
      <c r="L2523">
        <f t="shared" si="317"/>
        <v>1</v>
      </c>
      <c r="M2523">
        <f>Parameters!$B$4/53*(1+Parameters!$C$5*COS(2*PI()*(C2523-1)/53+Parameters!$C$6))</f>
        <v>4716981.1320754718</v>
      </c>
      <c r="N2523">
        <f t="shared" si="318"/>
        <v>0</v>
      </c>
      <c r="O2523" s="4">
        <v>202.12700000000001</v>
      </c>
      <c r="P2523">
        <f t="shared" si="319"/>
        <v>0.99654386968268682</v>
      </c>
    </row>
    <row r="2524" spans="1:16" x14ac:dyDescent="0.3">
      <c r="A2524">
        <v>17648</v>
      </c>
      <c r="B2524" s="1">
        <f t="shared" si="312"/>
        <v>61478</v>
      </c>
      <c r="C2524">
        <f t="shared" si="313"/>
        <v>17</v>
      </c>
      <c r="D2524" s="2">
        <f t="shared" si="314"/>
        <v>4</v>
      </c>
      <c r="E2524" s="4">
        <v>24.1</v>
      </c>
      <c r="F2524">
        <v>24.1</v>
      </c>
      <c r="G2524">
        <f t="shared" si="315"/>
        <v>19.007000000000001</v>
      </c>
      <c r="H2524">
        <f t="shared" si="316"/>
        <v>1</v>
      </c>
      <c r="I2524">
        <f>Parameters!$B$1*H2524^(1/Parameters!$B$2)</f>
        <v>2.0499999999999998</v>
      </c>
      <c r="J2524" s="4">
        <v>9.2590000000000003</v>
      </c>
      <c r="K2524" s="5">
        <v>47.865000000000002</v>
      </c>
      <c r="L2524">
        <f t="shared" si="317"/>
        <v>1</v>
      </c>
      <c r="M2524">
        <f>Parameters!$B$4/53*(1+Parameters!$C$5*COS(2*PI()*(C2524-1)/53+Parameters!$C$6))</f>
        <v>4716981.1320754718</v>
      </c>
      <c r="N2524">
        <f t="shared" si="318"/>
        <v>0</v>
      </c>
      <c r="O2524" s="4">
        <v>202.12700000000001</v>
      </c>
      <c r="P2524">
        <f t="shared" si="319"/>
        <v>0.99654386968268682</v>
      </c>
    </row>
    <row r="2525" spans="1:16" x14ac:dyDescent="0.3">
      <c r="A2525">
        <v>17655</v>
      </c>
      <c r="B2525" s="1">
        <f t="shared" si="312"/>
        <v>61485</v>
      </c>
      <c r="C2525">
        <f t="shared" si="313"/>
        <v>18</v>
      </c>
      <c r="D2525" s="2">
        <f t="shared" si="314"/>
        <v>5</v>
      </c>
      <c r="E2525" s="4">
        <v>25.1</v>
      </c>
      <c r="F2525">
        <v>25.1</v>
      </c>
      <c r="G2525">
        <f t="shared" si="315"/>
        <v>20.007000000000001</v>
      </c>
      <c r="H2525">
        <f t="shared" si="316"/>
        <v>1</v>
      </c>
      <c r="I2525">
        <f>Parameters!$B$1*H2525^(1/Parameters!$B$2)</f>
        <v>2.0499999999999998</v>
      </c>
      <c r="J2525" s="4">
        <v>9.2590000000000003</v>
      </c>
      <c r="K2525" s="5">
        <v>60.149000000000001</v>
      </c>
      <c r="L2525">
        <f t="shared" si="317"/>
        <v>1</v>
      </c>
      <c r="M2525">
        <f>Parameters!$B$4/53*(1+Parameters!$C$5*COS(2*PI()*(C2525-1)/53+Parameters!$C$6))</f>
        <v>4716981.1320754718</v>
      </c>
      <c r="N2525">
        <f t="shared" si="318"/>
        <v>0</v>
      </c>
      <c r="O2525" s="4">
        <v>202.08600000000001</v>
      </c>
      <c r="P2525">
        <f t="shared" si="319"/>
        <v>0.99634172796655296</v>
      </c>
    </row>
    <row r="2526" spans="1:16" x14ac:dyDescent="0.3">
      <c r="A2526">
        <v>17662</v>
      </c>
      <c r="B2526" s="1">
        <f t="shared" si="312"/>
        <v>61492</v>
      </c>
      <c r="C2526">
        <f t="shared" si="313"/>
        <v>19</v>
      </c>
      <c r="D2526" s="2">
        <f t="shared" si="314"/>
        <v>5</v>
      </c>
      <c r="E2526" s="4">
        <v>25.1</v>
      </c>
      <c r="F2526">
        <v>25.1</v>
      </c>
      <c r="G2526">
        <f t="shared" si="315"/>
        <v>20.007000000000001</v>
      </c>
      <c r="H2526">
        <f t="shared" si="316"/>
        <v>1</v>
      </c>
      <c r="I2526">
        <f>Parameters!$B$1*H2526^(1/Parameters!$B$2)</f>
        <v>2.0499999999999998</v>
      </c>
      <c r="J2526" s="4">
        <v>9.2590000000000003</v>
      </c>
      <c r="K2526" s="5">
        <v>60.173999999999999</v>
      </c>
      <c r="L2526">
        <f t="shared" si="317"/>
        <v>1</v>
      </c>
      <c r="M2526">
        <f>Parameters!$B$4/53*(1+Parameters!$C$5*COS(2*PI()*(C2526-1)/53+Parameters!$C$6))</f>
        <v>4716981.1320754718</v>
      </c>
      <c r="N2526">
        <f t="shared" si="318"/>
        <v>0</v>
      </c>
      <c r="O2526" s="4">
        <v>202.08600000000001</v>
      </c>
      <c r="P2526">
        <f t="shared" si="319"/>
        <v>0.99634172796655296</v>
      </c>
    </row>
    <row r="2527" spans="1:16" x14ac:dyDescent="0.3">
      <c r="A2527">
        <v>17669</v>
      </c>
      <c r="B2527" s="1">
        <f t="shared" si="312"/>
        <v>61499</v>
      </c>
      <c r="C2527">
        <f t="shared" si="313"/>
        <v>20</v>
      </c>
      <c r="D2527" s="2">
        <f t="shared" si="314"/>
        <v>5</v>
      </c>
      <c r="E2527" s="4">
        <v>25.1</v>
      </c>
      <c r="F2527">
        <v>25.1</v>
      </c>
      <c r="G2527">
        <f t="shared" si="315"/>
        <v>20.007000000000001</v>
      </c>
      <c r="H2527">
        <f t="shared" si="316"/>
        <v>1</v>
      </c>
      <c r="I2527">
        <f>Parameters!$B$1*H2527^(1/Parameters!$B$2)</f>
        <v>2.0499999999999998</v>
      </c>
      <c r="J2527" s="4">
        <v>9.2590000000000003</v>
      </c>
      <c r="K2527" s="5">
        <v>59.758000000000003</v>
      </c>
      <c r="L2527">
        <f t="shared" si="317"/>
        <v>1</v>
      </c>
      <c r="M2527">
        <f>Parameters!$B$4/53*(1+Parameters!$C$5*COS(2*PI()*(C2527-1)/53+Parameters!$C$6))</f>
        <v>4716981.1320754718</v>
      </c>
      <c r="N2527">
        <f t="shared" si="318"/>
        <v>0</v>
      </c>
      <c r="O2527" s="4">
        <v>202.08600000000001</v>
      </c>
      <c r="P2527">
        <f t="shared" si="319"/>
        <v>0.99634172796655296</v>
      </c>
    </row>
    <row r="2528" spans="1:16" x14ac:dyDescent="0.3">
      <c r="A2528">
        <v>17676</v>
      </c>
      <c r="B2528" s="1">
        <f t="shared" si="312"/>
        <v>61506</v>
      </c>
      <c r="C2528">
        <f t="shared" si="313"/>
        <v>21</v>
      </c>
      <c r="D2528" s="2">
        <f t="shared" si="314"/>
        <v>5</v>
      </c>
      <c r="E2528" s="4">
        <v>25.1</v>
      </c>
      <c r="F2528">
        <v>25.1</v>
      </c>
      <c r="G2528">
        <f t="shared" si="315"/>
        <v>20.007000000000001</v>
      </c>
      <c r="H2528">
        <f t="shared" si="316"/>
        <v>1</v>
      </c>
      <c r="I2528">
        <f>Parameters!$B$1*H2528^(1/Parameters!$B$2)</f>
        <v>2.0499999999999998</v>
      </c>
      <c r="J2528" s="4">
        <v>9.2590000000000003</v>
      </c>
      <c r="K2528" s="5">
        <v>51.036999999999999</v>
      </c>
      <c r="L2528">
        <f t="shared" si="317"/>
        <v>1</v>
      </c>
      <c r="M2528">
        <f>Parameters!$B$4/53*(1+Parameters!$C$5*COS(2*PI()*(C2528-1)/53+Parameters!$C$6))</f>
        <v>4716981.1320754718</v>
      </c>
      <c r="N2528">
        <f t="shared" si="318"/>
        <v>0</v>
      </c>
      <c r="O2528" s="4">
        <v>202.08600000000001</v>
      </c>
      <c r="P2528">
        <f t="shared" si="319"/>
        <v>0.99634172796655296</v>
      </c>
    </row>
    <row r="2529" spans="1:16" x14ac:dyDescent="0.3">
      <c r="A2529">
        <v>17683</v>
      </c>
      <c r="B2529" s="1">
        <f t="shared" si="312"/>
        <v>61513</v>
      </c>
      <c r="C2529">
        <f t="shared" si="313"/>
        <v>22</v>
      </c>
      <c r="D2529" s="2">
        <f t="shared" si="314"/>
        <v>5</v>
      </c>
      <c r="E2529" s="4">
        <v>25.1</v>
      </c>
      <c r="F2529">
        <v>25.1</v>
      </c>
      <c r="G2529">
        <f t="shared" si="315"/>
        <v>20.007000000000001</v>
      </c>
      <c r="H2529">
        <f t="shared" si="316"/>
        <v>1</v>
      </c>
      <c r="I2529">
        <f>Parameters!$B$1*H2529^(1/Parameters!$B$2)</f>
        <v>2.0499999999999998</v>
      </c>
      <c r="J2529" s="4">
        <v>9.2590000000000003</v>
      </c>
      <c r="K2529" s="5">
        <v>38.164000000000001</v>
      </c>
      <c r="L2529">
        <f t="shared" si="317"/>
        <v>1</v>
      </c>
      <c r="M2529">
        <f>Parameters!$B$4/53*(1+Parameters!$C$5*COS(2*PI()*(C2529-1)/53+Parameters!$C$6))</f>
        <v>4716981.1320754718</v>
      </c>
      <c r="N2529">
        <f t="shared" si="318"/>
        <v>0</v>
      </c>
      <c r="O2529" s="4">
        <v>202.08600000000001</v>
      </c>
      <c r="P2529">
        <f t="shared" si="319"/>
        <v>0.99634172796655296</v>
      </c>
    </row>
    <row r="2530" spans="1:16" x14ac:dyDescent="0.3">
      <c r="A2530">
        <v>17690</v>
      </c>
      <c r="B2530" s="1">
        <f t="shared" si="312"/>
        <v>61520</v>
      </c>
      <c r="C2530">
        <f t="shared" si="313"/>
        <v>23</v>
      </c>
      <c r="D2530" s="2">
        <f t="shared" si="314"/>
        <v>6</v>
      </c>
      <c r="E2530" s="4">
        <v>25.3</v>
      </c>
      <c r="F2530">
        <v>25.3</v>
      </c>
      <c r="G2530">
        <f t="shared" si="315"/>
        <v>20.207000000000001</v>
      </c>
      <c r="H2530">
        <f t="shared" si="316"/>
        <v>1</v>
      </c>
      <c r="I2530">
        <f>Parameters!$B$1*H2530^(1/Parameters!$B$2)</f>
        <v>2.0499999999999998</v>
      </c>
      <c r="J2530" s="4">
        <v>9.2590000000000003</v>
      </c>
      <c r="K2530" s="5">
        <v>28.513000000000002</v>
      </c>
      <c r="L2530">
        <f t="shared" si="317"/>
        <v>1</v>
      </c>
      <c r="M2530">
        <f>Parameters!$B$4/53*(1+Parameters!$C$5*COS(2*PI()*(C2530-1)/53+Parameters!$C$6))</f>
        <v>4716981.1320754718</v>
      </c>
      <c r="N2530">
        <f t="shared" si="318"/>
        <v>0</v>
      </c>
      <c r="O2530" s="4">
        <v>202.07</v>
      </c>
      <c r="P2530">
        <f t="shared" si="319"/>
        <v>0.99626284339440307</v>
      </c>
    </row>
    <row r="2531" spans="1:16" x14ac:dyDescent="0.3">
      <c r="A2531">
        <v>17697</v>
      </c>
      <c r="B2531" s="1">
        <f t="shared" si="312"/>
        <v>61527</v>
      </c>
      <c r="C2531">
        <f t="shared" si="313"/>
        <v>24</v>
      </c>
      <c r="D2531" s="2">
        <f t="shared" si="314"/>
        <v>6</v>
      </c>
      <c r="E2531" s="4">
        <v>25.3</v>
      </c>
      <c r="F2531">
        <v>25.3</v>
      </c>
      <c r="G2531">
        <f t="shared" si="315"/>
        <v>20.207000000000001</v>
      </c>
      <c r="H2531">
        <f t="shared" si="316"/>
        <v>1</v>
      </c>
      <c r="I2531">
        <f>Parameters!$B$1*H2531^(1/Parameters!$B$2)</f>
        <v>2.0499999999999998</v>
      </c>
      <c r="J2531" s="4">
        <v>9.2590000000000003</v>
      </c>
      <c r="K2531" s="5">
        <v>15.048999999999999</v>
      </c>
      <c r="L2531">
        <f t="shared" si="317"/>
        <v>1</v>
      </c>
      <c r="M2531">
        <f>Parameters!$B$4/53*(1+Parameters!$C$5*COS(2*PI()*(C2531-1)/53+Parameters!$C$6))</f>
        <v>4716981.1320754718</v>
      </c>
      <c r="N2531">
        <f t="shared" si="318"/>
        <v>0</v>
      </c>
      <c r="O2531" s="4">
        <v>202.07</v>
      </c>
      <c r="P2531">
        <f t="shared" si="319"/>
        <v>0.99626284339440307</v>
      </c>
    </row>
    <row r="2532" spans="1:16" x14ac:dyDescent="0.3">
      <c r="A2532">
        <v>17704</v>
      </c>
      <c r="B2532" s="1">
        <f t="shared" si="312"/>
        <v>61534</v>
      </c>
      <c r="C2532">
        <f t="shared" si="313"/>
        <v>25</v>
      </c>
      <c r="D2532" s="2">
        <f t="shared" si="314"/>
        <v>6</v>
      </c>
      <c r="E2532" s="4">
        <v>25.3</v>
      </c>
      <c r="F2532">
        <v>25.3</v>
      </c>
      <c r="G2532">
        <f t="shared" si="315"/>
        <v>20.207000000000001</v>
      </c>
      <c r="H2532">
        <f t="shared" si="316"/>
        <v>1</v>
      </c>
      <c r="I2532">
        <f>Parameters!$B$1*H2532^(1/Parameters!$B$2)</f>
        <v>2.0499999999999998</v>
      </c>
      <c r="J2532" s="4">
        <v>9.2590000000000003</v>
      </c>
      <c r="K2532" s="5">
        <v>20.571999999999999</v>
      </c>
      <c r="L2532">
        <f t="shared" si="317"/>
        <v>1</v>
      </c>
      <c r="M2532">
        <f>Parameters!$B$4/53*(1+Parameters!$C$5*COS(2*PI()*(C2532-1)/53+Parameters!$C$6))</f>
        <v>4716981.1320754718</v>
      </c>
      <c r="N2532">
        <f t="shared" si="318"/>
        <v>0</v>
      </c>
      <c r="O2532" s="4">
        <v>202.07</v>
      </c>
      <c r="P2532">
        <f t="shared" si="319"/>
        <v>0.99626284339440307</v>
      </c>
    </row>
    <row r="2533" spans="1:16" x14ac:dyDescent="0.3">
      <c r="A2533">
        <v>17711</v>
      </c>
      <c r="B2533" s="1">
        <f t="shared" si="312"/>
        <v>61541</v>
      </c>
      <c r="C2533">
        <f t="shared" si="313"/>
        <v>26</v>
      </c>
      <c r="D2533" s="2">
        <f t="shared" si="314"/>
        <v>6</v>
      </c>
      <c r="E2533" s="4">
        <v>25.3</v>
      </c>
      <c r="F2533">
        <v>25.3</v>
      </c>
      <c r="G2533">
        <f t="shared" si="315"/>
        <v>20.207000000000001</v>
      </c>
      <c r="H2533">
        <f t="shared" si="316"/>
        <v>1</v>
      </c>
      <c r="I2533">
        <f>Parameters!$B$1*H2533^(1/Parameters!$B$2)</f>
        <v>2.0499999999999998</v>
      </c>
      <c r="J2533" s="4">
        <v>9.2590000000000003</v>
      </c>
      <c r="K2533" s="5">
        <v>40.993000000000002</v>
      </c>
      <c r="L2533">
        <f t="shared" si="317"/>
        <v>1</v>
      </c>
      <c r="M2533">
        <f>Parameters!$B$4/53*(1+Parameters!$C$5*COS(2*PI()*(C2533-1)/53+Parameters!$C$6))</f>
        <v>4716981.1320754718</v>
      </c>
      <c r="N2533">
        <f t="shared" si="318"/>
        <v>0</v>
      </c>
      <c r="O2533" s="4">
        <v>202.07</v>
      </c>
      <c r="P2533">
        <f t="shared" si="319"/>
        <v>0.99626284339440307</v>
      </c>
    </row>
    <row r="2534" spans="1:16" x14ac:dyDescent="0.3">
      <c r="A2534">
        <v>17718</v>
      </c>
      <c r="B2534" s="1">
        <f t="shared" si="312"/>
        <v>61548</v>
      </c>
      <c r="C2534">
        <f t="shared" si="313"/>
        <v>27</v>
      </c>
      <c r="D2534" s="2">
        <f t="shared" si="314"/>
        <v>7</v>
      </c>
      <c r="E2534" s="4">
        <v>26</v>
      </c>
      <c r="F2534">
        <v>26</v>
      </c>
      <c r="G2534">
        <f t="shared" si="315"/>
        <v>20.907</v>
      </c>
      <c r="H2534">
        <f t="shared" si="316"/>
        <v>1</v>
      </c>
      <c r="I2534">
        <f>Parameters!$B$1*H2534^(1/Parameters!$B$2)</f>
        <v>2.0499999999999998</v>
      </c>
      <c r="J2534" s="4">
        <v>9.2590000000000003</v>
      </c>
      <c r="K2534" s="5">
        <v>16.463999999999999</v>
      </c>
      <c r="L2534">
        <f t="shared" si="317"/>
        <v>1</v>
      </c>
      <c r="M2534">
        <f>Parameters!$B$4/53*(1+Parameters!$C$5*COS(2*PI()*(C2534-1)/53+Parameters!$C$6))</f>
        <v>4716981.1320754718</v>
      </c>
      <c r="N2534">
        <f t="shared" si="318"/>
        <v>0</v>
      </c>
      <c r="O2534" s="4">
        <v>202.05</v>
      </c>
      <c r="P2534">
        <f t="shared" si="319"/>
        <v>0.99616423767921591</v>
      </c>
    </row>
    <row r="2535" spans="1:16" x14ac:dyDescent="0.3">
      <c r="A2535">
        <v>17725</v>
      </c>
      <c r="B2535" s="1">
        <f t="shared" si="312"/>
        <v>61555</v>
      </c>
      <c r="C2535">
        <f t="shared" si="313"/>
        <v>28</v>
      </c>
      <c r="D2535" s="2">
        <f t="shared" si="314"/>
        <v>7</v>
      </c>
      <c r="E2535" s="4">
        <v>26</v>
      </c>
      <c r="F2535">
        <v>26</v>
      </c>
      <c r="G2535">
        <f t="shared" si="315"/>
        <v>20.907</v>
      </c>
      <c r="H2535">
        <f t="shared" si="316"/>
        <v>1</v>
      </c>
      <c r="I2535">
        <f>Parameters!$B$1*H2535^(1/Parameters!$B$2)</f>
        <v>2.0499999999999998</v>
      </c>
      <c r="J2535" s="4">
        <v>9.2590000000000003</v>
      </c>
      <c r="K2535" s="5">
        <v>154.85</v>
      </c>
      <c r="L2535">
        <f t="shared" si="317"/>
        <v>1</v>
      </c>
      <c r="M2535">
        <f>Parameters!$B$4/53*(1+Parameters!$C$5*COS(2*PI()*(C2535-1)/53+Parameters!$C$6))</f>
        <v>4716981.1320754718</v>
      </c>
      <c r="N2535">
        <f t="shared" si="318"/>
        <v>0</v>
      </c>
      <c r="O2535" s="4">
        <v>202.05</v>
      </c>
      <c r="P2535">
        <f t="shared" si="319"/>
        <v>0.99616423767921591</v>
      </c>
    </row>
    <row r="2536" spans="1:16" x14ac:dyDescent="0.3">
      <c r="A2536">
        <v>17732</v>
      </c>
      <c r="B2536" s="1">
        <f t="shared" si="312"/>
        <v>61562</v>
      </c>
      <c r="C2536">
        <f t="shared" si="313"/>
        <v>29</v>
      </c>
      <c r="D2536" s="2">
        <f t="shared" si="314"/>
        <v>7</v>
      </c>
      <c r="E2536" s="4">
        <v>26</v>
      </c>
      <c r="F2536">
        <v>26</v>
      </c>
      <c r="G2536">
        <f t="shared" si="315"/>
        <v>20.907</v>
      </c>
      <c r="H2536">
        <f t="shared" si="316"/>
        <v>1</v>
      </c>
      <c r="I2536">
        <f>Parameters!$B$1*H2536^(1/Parameters!$B$2)</f>
        <v>2.0499999999999998</v>
      </c>
      <c r="J2536" s="4">
        <v>9.2590000000000003</v>
      </c>
      <c r="K2536" s="5">
        <v>58.530999999999999</v>
      </c>
      <c r="L2536">
        <f t="shared" si="317"/>
        <v>1</v>
      </c>
      <c r="M2536">
        <f>Parameters!$B$4/53*(1+Parameters!$C$5*COS(2*PI()*(C2536-1)/53+Parameters!$C$6))</f>
        <v>4716981.1320754718</v>
      </c>
      <c r="N2536">
        <f t="shared" si="318"/>
        <v>0</v>
      </c>
      <c r="O2536" s="4">
        <v>202.05</v>
      </c>
      <c r="P2536">
        <f t="shared" si="319"/>
        <v>0.99616423767921591</v>
      </c>
    </row>
    <row r="2537" spans="1:16" x14ac:dyDescent="0.3">
      <c r="A2537">
        <v>17739</v>
      </c>
      <c r="B2537" s="1">
        <f t="shared" si="312"/>
        <v>61569</v>
      </c>
      <c r="C2537">
        <f t="shared" si="313"/>
        <v>30</v>
      </c>
      <c r="D2537" s="2">
        <f t="shared" si="314"/>
        <v>7</v>
      </c>
      <c r="E2537" s="4">
        <v>26</v>
      </c>
      <c r="F2537">
        <v>26</v>
      </c>
      <c r="G2537">
        <f t="shared" si="315"/>
        <v>20.907</v>
      </c>
      <c r="H2537">
        <f t="shared" si="316"/>
        <v>1</v>
      </c>
      <c r="I2537">
        <f>Parameters!$B$1*H2537^(1/Parameters!$B$2)</f>
        <v>2.0499999999999998</v>
      </c>
      <c r="J2537" s="4">
        <v>9.2590000000000003</v>
      </c>
      <c r="K2537" s="5">
        <v>27.317</v>
      </c>
      <c r="L2537">
        <f t="shared" si="317"/>
        <v>1</v>
      </c>
      <c r="M2537">
        <f>Parameters!$B$4/53*(1+Parameters!$C$5*COS(2*PI()*(C2537-1)/53+Parameters!$C$6))</f>
        <v>4716981.1320754718</v>
      </c>
      <c r="N2537">
        <f t="shared" si="318"/>
        <v>0</v>
      </c>
      <c r="O2537" s="4">
        <v>202.05</v>
      </c>
      <c r="P2537">
        <f t="shared" si="319"/>
        <v>0.99616423767921591</v>
      </c>
    </row>
    <row r="2538" spans="1:16" x14ac:dyDescent="0.3">
      <c r="A2538">
        <v>17746</v>
      </c>
      <c r="B2538" s="1">
        <f t="shared" si="312"/>
        <v>61576</v>
      </c>
      <c r="C2538">
        <f t="shared" si="313"/>
        <v>31</v>
      </c>
      <c r="D2538" s="2">
        <f t="shared" si="314"/>
        <v>8</v>
      </c>
      <c r="E2538" s="4">
        <v>26.4</v>
      </c>
      <c r="F2538">
        <v>26.4</v>
      </c>
      <c r="G2538">
        <f t="shared" si="315"/>
        <v>21.306999999999999</v>
      </c>
      <c r="H2538">
        <f t="shared" si="316"/>
        <v>1</v>
      </c>
      <c r="I2538">
        <f>Parameters!$B$1*H2538^(1/Parameters!$B$2)</f>
        <v>2.0499999999999998</v>
      </c>
      <c r="J2538" s="4">
        <v>9.2590000000000003</v>
      </c>
      <c r="K2538" s="5">
        <v>26.757999999999999</v>
      </c>
      <c r="L2538">
        <f t="shared" si="317"/>
        <v>1</v>
      </c>
      <c r="M2538">
        <f>Parameters!$B$4/53*(1+Parameters!$C$5*COS(2*PI()*(C2538-1)/53+Parameters!$C$6))</f>
        <v>4716981.1320754718</v>
      </c>
      <c r="N2538">
        <f t="shared" si="318"/>
        <v>0</v>
      </c>
      <c r="O2538" s="4">
        <v>202.04300000000001</v>
      </c>
      <c r="P2538">
        <f t="shared" si="319"/>
        <v>0.99612972567890035</v>
      </c>
    </row>
    <row r="2539" spans="1:16" x14ac:dyDescent="0.3">
      <c r="A2539">
        <v>17753</v>
      </c>
      <c r="B2539" s="1">
        <f t="shared" si="312"/>
        <v>61583</v>
      </c>
      <c r="C2539">
        <f t="shared" si="313"/>
        <v>32</v>
      </c>
      <c r="D2539" s="2">
        <f t="shared" si="314"/>
        <v>8</v>
      </c>
      <c r="E2539" s="4">
        <v>26.4</v>
      </c>
      <c r="F2539">
        <v>26.4</v>
      </c>
      <c r="G2539">
        <f t="shared" si="315"/>
        <v>21.306999999999999</v>
      </c>
      <c r="H2539">
        <f t="shared" si="316"/>
        <v>1</v>
      </c>
      <c r="I2539">
        <f>Parameters!$B$1*H2539^(1/Parameters!$B$2)</f>
        <v>2.0499999999999998</v>
      </c>
      <c r="J2539" s="4">
        <v>9.2590000000000003</v>
      </c>
      <c r="K2539" s="5">
        <v>47.024999999999999</v>
      </c>
      <c r="L2539">
        <f t="shared" si="317"/>
        <v>1</v>
      </c>
      <c r="M2539">
        <f>Parameters!$B$4/53*(1+Parameters!$C$5*COS(2*PI()*(C2539-1)/53+Parameters!$C$6))</f>
        <v>4716981.1320754718</v>
      </c>
      <c r="N2539">
        <f t="shared" si="318"/>
        <v>0</v>
      </c>
      <c r="O2539" s="4">
        <v>202.04300000000001</v>
      </c>
      <c r="P2539">
        <f t="shared" si="319"/>
        <v>0.99612972567890035</v>
      </c>
    </row>
    <row r="2540" spans="1:16" x14ac:dyDescent="0.3">
      <c r="A2540">
        <v>17760</v>
      </c>
      <c r="B2540" s="1">
        <f t="shared" si="312"/>
        <v>61590</v>
      </c>
      <c r="C2540">
        <f t="shared" si="313"/>
        <v>33</v>
      </c>
      <c r="D2540" s="2">
        <f t="shared" si="314"/>
        <v>8</v>
      </c>
      <c r="E2540" s="4">
        <v>26.4</v>
      </c>
      <c r="F2540">
        <v>26.4</v>
      </c>
      <c r="G2540">
        <f t="shared" si="315"/>
        <v>21.306999999999999</v>
      </c>
      <c r="H2540">
        <f t="shared" si="316"/>
        <v>1</v>
      </c>
      <c r="I2540">
        <f>Parameters!$B$1*H2540^(1/Parameters!$B$2)</f>
        <v>2.0499999999999998</v>
      </c>
      <c r="J2540" s="4">
        <v>9.2590000000000003</v>
      </c>
      <c r="K2540" s="5">
        <v>42.526000000000003</v>
      </c>
      <c r="L2540">
        <f t="shared" si="317"/>
        <v>1</v>
      </c>
      <c r="M2540">
        <f>Parameters!$B$4/53*(1+Parameters!$C$5*COS(2*PI()*(C2540-1)/53+Parameters!$C$6))</f>
        <v>4716981.1320754718</v>
      </c>
      <c r="N2540">
        <f t="shared" si="318"/>
        <v>0</v>
      </c>
      <c r="O2540" s="4">
        <v>202.04300000000001</v>
      </c>
      <c r="P2540">
        <f t="shared" si="319"/>
        <v>0.99612972567890035</v>
      </c>
    </row>
    <row r="2541" spans="1:16" x14ac:dyDescent="0.3">
      <c r="A2541">
        <v>17767</v>
      </c>
      <c r="B2541" s="1">
        <f t="shared" si="312"/>
        <v>61597</v>
      </c>
      <c r="C2541">
        <f t="shared" si="313"/>
        <v>34</v>
      </c>
      <c r="D2541" s="2">
        <f t="shared" si="314"/>
        <v>8</v>
      </c>
      <c r="E2541" s="4">
        <v>26.4</v>
      </c>
      <c r="F2541">
        <v>26.4</v>
      </c>
      <c r="G2541">
        <f t="shared" si="315"/>
        <v>21.306999999999999</v>
      </c>
      <c r="H2541">
        <f t="shared" si="316"/>
        <v>1</v>
      </c>
      <c r="I2541">
        <f>Parameters!$B$1*H2541^(1/Parameters!$B$2)</f>
        <v>2.0499999999999998</v>
      </c>
      <c r="J2541" s="4">
        <v>9.2590000000000003</v>
      </c>
      <c r="K2541" s="5">
        <v>18.417000000000002</v>
      </c>
      <c r="L2541">
        <f t="shared" si="317"/>
        <v>1</v>
      </c>
      <c r="M2541">
        <f>Parameters!$B$4/53*(1+Parameters!$C$5*COS(2*PI()*(C2541-1)/53+Parameters!$C$6))</f>
        <v>4716981.1320754718</v>
      </c>
      <c r="N2541">
        <f t="shared" si="318"/>
        <v>0</v>
      </c>
      <c r="O2541" s="4">
        <v>202.04300000000001</v>
      </c>
      <c r="P2541">
        <f t="shared" si="319"/>
        <v>0.99612972567890035</v>
      </c>
    </row>
    <row r="2542" spans="1:16" x14ac:dyDescent="0.3">
      <c r="A2542">
        <v>17774</v>
      </c>
      <c r="B2542" s="1">
        <f t="shared" si="312"/>
        <v>61604</v>
      </c>
      <c r="C2542">
        <f t="shared" si="313"/>
        <v>35</v>
      </c>
      <c r="D2542" s="2">
        <f t="shared" si="314"/>
        <v>8</v>
      </c>
      <c r="E2542" s="4">
        <v>26.4</v>
      </c>
      <c r="F2542">
        <v>26.4</v>
      </c>
      <c r="G2542">
        <f t="shared" si="315"/>
        <v>21.306999999999999</v>
      </c>
      <c r="H2542">
        <f t="shared" si="316"/>
        <v>1</v>
      </c>
      <c r="I2542">
        <f>Parameters!$B$1*H2542^(1/Parameters!$B$2)</f>
        <v>2.0499999999999998</v>
      </c>
      <c r="J2542" s="4">
        <v>9.2590000000000003</v>
      </c>
      <c r="K2542" s="5">
        <v>30.231999999999999</v>
      </c>
      <c r="L2542">
        <f t="shared" si="317"/>
        <v>1</v>
      </c>
      <c r="M2542">
        <f>Parameters!$B$4/53*(1+Parameters!$C$5*COS(2*PI()*(C2542-1)/53+Parameters!$C$6))</f>
        <v>4716981.1320754718</v>
      </c>
      <c r="N2542">
        <f t="shared" si="318"/>
        <v>0</v>
      </c>
      <c r="O2542" s="4">
        <v>202.04300000000001</v>
      </c>
      <c r="P2542">
        <f t="shared" si="319"/>
        <v>0.99612972567890035</v>
      </c>
    </row>
    <row r="2543" spans="1:16" x14ac:dyDescent="0.3">
      <c r="A2543">
        <v>17781</v>
      </c>
      <c r="B2543" s="1">
        <f t="shared" si="312"/>
        <v>61611</v>
      </c>
      <c r="C2543">
        <f t="shared" si="313"/>
        <v>36</v>
      </c>
      <c r="D2543" s="2">
        <f t="shared" si="314"/>
        <v>9</v>
      </c>
      <c r="E2543" s="4">
        <v>25</v>
      </c>
      <c r="F2543">
        <v>25</v>
      </c>
      <c r="G2543">
        <f t="shared" si="315"/>
        <v>19.907</v>
      </c>
      <c r="H2543">
        <f t="shared" si="316"/>
        <v>1</v>
      </c>
      <c r="I2543">
        <f>Parameters!$B$1*H2543^(1/Parameters!$B$2)</f>
        <v>2.0499999999999998</v>
      </c>
      <c r="J2543" s="4">
        <v>9.2590000000000003</v>
      </c>
      <c r="K2543" s="5">
        <v>26.047000000000001</v>
      </c>
      <c r="L2543">
        <f t="shared" si="317"/>
        <v>1</v>
      </c>
      <c r="M2543">
        <f>Parameters!$B$4/53*(1+Parameters!$C$5*COS(2*PI()*(C2543-1)/53+Parameters!$C$6))</f>
        <v>4716981.1320754718</v>
      </c>
      <c r="N2543">
        <f t="shared" si="318"/>
        <v>0</v>
      </c>
      <c r="O2543" s="4">
        <v>202.09</v>
      </c>
      <c r="P2543">
        <f t="shared" si="319"/>
        <v>0.99636144910959035</v>
      </c>
    </row>
    <row r="2544" spans="1:16" x14ac:dyDescent="0.3">
      <c r="A2544">
        <v>17788</v>
      </c>
      <c r="B2544" s="1">
        <f t="shared" si="312"/>
        <v>61618</v>
      </c>
      <c r="C2544">
        <f t="shared" si="313"/>
        <v>37</v>
      </c>
      <c r="D2544" s="2">
        <f t="shared" si="314"/>
        <v>9</v>
      </c>
      <c r="E2544" s="4">
        <v>25</v>
      </c>
      <c r="F2544">
        <v>25</v>
      </c>
      <c r="G2544">
        <f t="shared" si="315"/>
        <v>19.907</v>
      </c>
      <c r="H2544">
        <f t="shared" si="316"/>
        <v>1</v>
      </c>
      <c r="I2544">
        <f>Parameters!$B$1*H2544^(1/Parameters!$B$2)</f>
        <v>2.0499999999999998</v>
      </c>
      <c r="J2544" s="4">
        <v>9.2590000000000003</v>
      </c>
      <c r="K2544" s="5">
        <v>255.11600000000001</v>
      </c>
      <c r="L2544">
        <f t="shared" si="317"/>
        <v>1</v>
      </c>
      <c r="M2544">
        <f>Parameters!$B$4/53*(1+Parameters!$C$5*COS(2*PI()*(C2544-1)/53+Parameters!$C$6))</f>
        <v>4716981.1320754718</v>
      </c>
      <c r="N2544">
        <f t="shared" si="318"/>
        <v>0</v>
      </c>
      <c r="O2544" s="4">
        <v>202.09</v>
      </c>
      <c r="P2544">
        <f t="shared" si="319"/>
        <v>0.99636144910959035</v>
      </c>
    </row>
    <row r="2545" spans="1:16" x14ac:dyDescent="0.3">
      <c r="A2545">
        <v>17795</v>
      </c>
      <c r="B2545" s="1">
        <f t="shared" si="312"/>
        <v>61625</v>
      </c>
      <c r="C2545">
        <f t="shared" si="313"/>
        <v>38</v>
      </c>
      <c r="D2545" s="2">
        <f t="shared" si="314"/>
        <v>9</v>
      </c>
      <c r="E2545" s="4">
        <v>25</v>
      </c>
      <c r="F2545">
        <v>25</v>
      </c>
      <c r="G2545">
        <f t="shared" si="315"/>
        <v>19.907</v>
      </c>
      <c r="H2545">
        <f t="shared" si="316"/>
        <v>1</v>
      </c>
      <c r="I2545">
        <f>Parameters!$B$1*H2545^(1/Parameters!$B$2)</f>
        <v>2.0499999999999998</v>
      </c>
      <c r="J2545" s="4">
        <v>9.2590000000000003</v>
      </c>
      <c r="K2545" s="5">
        <v>110.449</v>
      </c>
      <c r="L2545">
        <f t="shared" si="317"/>
        <v>1</v>
      </c>
      <c r="M2545">
        <f>Parameters!$B$4/53*(1+Parameters!$C$5*COS(2*PI()*(C2545-1)/53+Parameters!$C$6))</f>
        <v>4716981.1320754718</v>
      </c>
      <c r="N2545">
        <f t="shared" si="318"/>
        <v>0</v>
      </c>
      <c r="O2545" s="4">
        <v>202.09</v>
      </c>
      <c r="P2545">
        <f t="shared" si="319"/>
        <v>0.99636144910959035</v>
      </c>
    </row>
    <row r="2546" spans="1:16" x14ac:dyDescent="0.3">
      <c r="A2546">
        <v>17802</v>
      </c>
      <c r="B2546" s="1">
        <f t="shared" si="312"/>
        <v>61632</v>
      </c>
      <c r="C2546">
        <f t="shared" si="313"/>
        <v>39</v>
      </c>
      <c r="D2546" s="2">
        <f t="shared" si="314"/>
        <v>9</v>
      </c>
      <c r="E2546" s="4">
        <v>25</v>
      </c>
      <c r="F2546">
        <v>25</v>
      </c>
      <c r="G2546">
        <f t="shared" si="315"/>
        <v>19.907</v>
      </c>
      <c r="H2546">
        <f t="shared" si="316"/>
        <v>1</v>
      </c>
      <c r="I2546">
        <f>Parameters!$B$1*H2546^(1/Parameters!$B$2)</f>
        <v>2.0499999999999998</v>
      </c>
      <c r="J2546" s="4">
        <v>9.2590000000000003</v>
      </c>
      <c r="K2546" s="5">
        <v>100.67400000000001</v>
      </c>
      <c r="L2546">
        <f t="shared" si="317"/>
        <v>1</v>
      </c>
      <c r="M2546">
        <f>Parameters!$B$4/53*(1+Parameters!$C$5*COS(2*PI()*(C2546-1)/53+Parameters!$C$6))</f>
        <v>4716981.1320754718</v>
      </c>
      <c r="N2546">
        <f t="shared" si="318"/>
        <v>0</v>
      </c>
      <c r="O2546" s="4">
        <v>202.09</v>
      </c>
      <c r="P2546">
        <f t="shared" si="319"/>
        <v>0.99636144910959035</v>
      </c>
    </row>
    <row r="2547" spans="1:16" x14ac:dyDescent="0.3">
      <c r="A2547">
        <v>17809</v>
      </c>
      <c r="B2547" s="1">
        <f t="shared" si="312"/>
        <v>61639</v>
      </c>
      <c r="C2547">
        <f t="shared" si="313"/>
        <v>40</v>
      </c>
      <c r="D2547" s="2">
        <f t="shared" si="314"/>
        <v>10</v>
      </c>
      <c r="E2547" s="4">
        <v>24.3</v>
      </c>
      <c r="F2547">
        <v>24.3</v>
      </c>
      <c r="G2547">
        <f t="shared" si="315"/>
        <v>19.207000000000001</v>
      </c>
      <c r="H2547">
        <f t="shared" si="316"/>
        <v>1</v>
      </c>
      <c r="I2547">
        <f>Parameters!$B$1*H2547^(1/Parameters!$B$2)</f>
        <v>2.0499999999999998</v>
      </c>
      <c r="J2547" s="4">
        <v>9.2590000000000003</v>
      </c>
      <c r="K2547" s="5">
        <v>78.081999999999994</v>
      </c>
      <c r="L2547">
        <f t="shared" si="317"/>
        <v>1</v>
      </c>
      <c r="M2547">
        <f>Parameters!$B$4/53*(1+Parameters!$C$5*COS(2*PI()*(C2547-1)/53+Parameters!$C$6))</f>
        <v>4716981.1320754718</v>
      </c>
      <c r="N2547">
        <f t="shared" si="318"/>
        <v>0</v>
      </c>
      <c r="O2547" s="4">
        <v>202.12100000000001</v>
      </c>
      <c r="P2547">
        <f t="shared" si="319"/>
        <v>0.99651428796813069</v>
      </c>
    </row>
    <row r="2548" spans="1:16" x14ac:dyDescent="0.3">
      <c r="A2548">
        <v>17816</v>
      </c>
      <c r="B2548" s="1">
        <f t="shared" si="312"/>
        <v>61646</v>
      </c>
      <c r="C2548">
        <f t="shared" si="313"/>
        <v>41</v>
      </c>
      <c r="D2548" s="2">
        <f t="shared" si="314"/>
        <v>10</v>
      </c>
      <c r="E2548" s="4">
        <v>24.3</v>
      </c>
      <c r="F2548">
        <v>24.3</v>
      </c>
      <c r="G2548">
        <f t="shared" si="315"/>
        <v>19.207000000000001</v>
      </c>
      <c r="H2548">
        <f t="shared" si="316"/>
        <v>1</v>
      </c>
      <c r="I2548">
        <f>Parameters!$B$1*H2548^(1/Parameters!$B$2)</f>
        <v>2.0499999999999998</v>
      </c>
      <c r="J2548" s="4">
        <v>9.2590000000000003</v>
      </c>
      <c r="K2548" s="5">
        <v>139.71700000000001</v>
      </c>
      <c r="L2548">
        <f t="shared" si="317"/>
        <v>1</v>
      </c>
      <c r="M2548">
        <f>Parameters!$B$4/53*(1+Parameters!$C$5*COS(2*PI()*(C2548-1)/53+Parameters!$C$6))</f>
        <v>4716981.1320754718</v>
      </c>
      <c r="N2548">
        <f t="shared" si="318"/>
        <v>0</v>
      </c>
      <c r="O2548" s="4">
        <v>202.12100000000001</v>
      </c>
      <c r="P2548">
        <f t="shared" si="319"/>
        <v>0.99651428796813069</v>
      </c>
    </row>
    <row r="2549" spans="1:16" x14ac:dyDescent="0.3">
      <c r="A2549">
        <v>17823</v>
      </c>
      <c r="B2549" s="1">
        <f t="shared" si="312"/>
        <v>61653</v>
      </c>
      <c r="C2549">
        <f t="shared" si="313"/>
        <v>42</v>
      </c>
      <c r="D2549" s="2">
        <f t="shared" si="314"/>
        <v>10</v>
      </c>
      <c r="E2549" s="4">
        <v>24.3</v>
      </c>
      <c r="F2549">
        <v>24.3</v>
      </c>
      <c r="G2549">
        <f t="shared" si="315"/>
        <v>19.207000000000001</v>
      </c>
      <c r="H2549">
        <f t="shared" si="316"/>
        <v>1</v>
      </c>
      <c r="I2549">
        <f>Parameters!$B$1*H2549^(1/Parameters!$B$2)</f>
        <v>2.0499999999999998</v>
      </c>
      <c r="J2549" s="4">
        <v>9.2590000000000003</v>
      </c>
      <c r="K2549" s="5">
        <v>62.234000000000002</v>
      </c>
      <c r="L2549">
        <f t="shared" si="317"/>
        <v>1</v>
      </c>
      <c r="M2549">
        <f>Parameters!$B$4/53*(1+Parameters!$C$5*COS(2*PI()*(C2549-1)/53+Parameters!$C$6))</f>
        <v>4716981.1320754718</v>
      </c>
      <c r="N2549">
        <f t="shared" si="318"/>
        <v>0</v>
      </c>
      <c r="O2549" s="4">
        <v>202.12100000000001</v>
      </c>
      <c r="P2549">
        <f t="shared" si="319"/>
        <v>0.99651428796813069</v>
      </c>
    </row>
    <row r="2550" spans="1:16" x14ac:dyDescent="0.3">
      <c r="A2550">
        <v>17830</v>
      </c>
      <c r="B2550" s="1">
        <f t="shared" si="312"/>
        <v>61660</v>
      </c>
      <c r="C2550">
        <f t="shared" si="313"/>
        <v>43</v>
      </c>
      <c r="D2550" s="2">
        <f t="shared" si="314"/>
        <v>10</v>
      </c>
      <c r="E2550" s="4">
        <v>24.3</v>
      </c>
      <c r="F2550">
        <v>24.3</v>
      </c>
      <c r="G2550">
        <f t="shared" si="315"/>
        <v>19.207000000000001</v>
      </c>
      <c r="H2550">
        <f t="shared" si="316"/>
        <v>1</v>
      </c>
      <c r="I2550">
        <f>Parameters!$B$1*H2550^(1/Parameters!$B$2)</f>
        <v>2.0499999999999998</v>
      </c>
      <c r="J2550" s="4">
        <v>9.2590000000000003</v>
      </c>
      <c r="K2550" s="5">
        <v>71.870999999999995</v>
      </c>
      <c r="L2550">
        <f t="shared" si="317"/>
        <v>1</v>
      </c>
      <c r="M2550">
        <f>Parameters!$B$4/53*(1+Parameters!$C$5*COS(2*PI()*(C2550-1)/53+Parameters!$C$6))</f>
        <v>4716981.1320754718</v>
      </c>
      <c r="N2550">
        <f t="shared" si="318"/>
        <v>0</v>
      </c>
      <c r="O2550" s="4">
        <v>202.12100000000001</v>
      </c>
      <c r="P2550">
        <f t="shared" si="319"/>
        <v>0.99651428796813069</v>
      </c>
    </row>
    <row r="2551" spans="1:16" x14ac:dyDescent="0.3">
      <c r="A2551">
        <v>17837</v>
      </c>
      <c r="B2551" s="1">
        <f t="shared" si="312"/>
        <v>61667</v>
      </c>
      <c r="C2551">
        <f t="shared" si="313"/>
        <v>44</v>
      </c>
      <c r="D2551" s="2">
        <f t="shared" si="314"/>
        <v>10</v>
      </c>
      <c r="E2551" s="4">
        <v>24.3</v>
      </c>
      <c r="F2551">
        <v>24.7</v>
      </c>
      <c r="G2551">
        <f t="shared" si="315"/>
        <v>19.606999999999999</v>
      </c>
      <c r="H2551">
        <f t="shared" si="316"/>
        <v>1</v>
      </c>
      <c r="I2551">
        <f>Parameters!$B$1*H2551^(1/Parameters!$B$2)</f>
        <v>2.0499999999999998</v>
      </c>
      <c r="J2551" s="4">
        <v>9.2590000000000003</v>
      </c>
      <c r="K2551" s="5">
        <v>154.81399999999999</v>
      </c>
      <c r="L2551">
        <f t="shared" si="317"/>
        <v>1</v>
      </c>
      <c r="M2551">
        <f>Parameters!$B$4/53*(1+Parameters!$C$5*COS(2*PI()*(C2551-1)/53+Parameters!$C$6))</f>
        <v>4716981.1320754718</v>
      </c>
      <c r="N2551">
        <f t="shared" si="318"/>
        <v>0</v>
      </c>
      <c r="O2551" s="4">
        <v>202.124</v>
      </c>
      <c r="P2551">
        <f t="shared" si="319"/>
        <v>0.99652907882540864</v>
      </c>
    </row>
    <row r="2552" spans="1:16" x14ac:dyDescent="0.3">
      <c r="A2552">
        <v>17844</v>
      </c>
      <c r="B2552" s="1">
        <f t="shared" si="312"/>
        <v>61674</v>
      </c>
      <c r="C2552">
        <f t="shared" si="313"/>
        <v>45</v>
      </c>
      <c r="D2552" s="2">
        <f t="shared" si="314"/>
        <v>11</v>
      </c>
      <c r="E2552" s="4">
        <v>24.7</v>
      </c>
      <c r="F2552">
        <v>24.7</v>
      </c>
      <c r="G2552">
        <f t="shared" si="315"/>
        <v>19.606999999999999</v>
      </c>
      <c r="H2552">
        <f t="shared" si="316"/>
        <v>1</v>
      </c>
      <c r="I2552">
        <f>Parameters!$B$1*H2552^(1/Parameters!$B$2)</f>
        <v>2.0499999999999998</v>
      </c>
      <c r="J2552" s="4">
        <v>9.2590000000000003</v>
      </c>
      <c r="K2552" s="5">
        <v>68.649000000000001</v>
      </c>
      <c r="L2552">
        <f t="shared" si="317"/>
        <v>1</v>
      </c>
      <c r="M2552">
        <f>Parameters!$B$4/53*(1+Parameters!$C$5*COS(2*PI()*(C2552-1)/53+Parameters!$C$6))</f>
        <v>4716981.1320754718</v>
      </c>
      <c r="N2552">
        <f t="shared" si="318"/>
        <v>0</v>
      </c>
      <c r="O2552" s="4">
        <v>202.124</v>
      </c>
      <c r="P2552">
        <f t="shared" si="319"/>
        <v>0.99652907882540864</v>
      </c>
    </row>
    <row r="2553" spans="1:16" x14ac:dyDescent="0.3">
      <c r="A2553">
        <v>17851</v>
      </c>
      <c r="B2553" s="1">
        <f t="shared" si="312"/>
        <v>61681</v>
      </c>
      <c r="C2553">
        <f t="shared" si="313"/>
        <v>46</v>
      </c>
      <c r="D2553" s="2">
        <f t="shared" si="314"/>
        <v>11</v>
      </c>
      <c r="E2553" s="4">
        <v>24.7</v>
      </c>
      <c r="F2553">
        <v>24.7</v>
      </c>
      <c r="G2553">
        <f t="shared" si="315"/>
        <v>19.606999999999999</v>
      </c>
      <c r="H2553">
        <f t="shared" si="316"/>
        <v>1</v>
      </c>
      <c r="I2553">
        <f>Parameters!$B$1*H2553^(1/Parameters!$B$2)</f>
        <v>2.0499999999999998</v>
      </c>
      <c r="J2553" s="4">
        <v>9.2590000000000003</v>
      </c>
      <c r="K2553" s="5">
        <v>48.72</v>
      </c>
      <c r="L2553">
        <f t="shared" si="317"/>
        <v>1</v>
      </c>
      <c r="M2553">
        <f>Parameters!$B$4/53*(1+Parameters!$C$5*COS(2*PI()*(C2553-1)/53+Parameters!$C$6))</f>
        <v>4716981.1320754718</v>
      </c>
      <c r="N2553">
        <f t="shared" si="318"/>
        <v>0</v>
      </c>
      <c r="O2553" s="4">
        <v>202.124</v>
      </c>
      <c r="P2553">
        <f t="shared" si="319"/>
        <v>0.99652907882540864</v>
      </c>
    </row>
    <row r="2554" spans="1:16" x14ac:dyDescent="0.3">
      <c r="A2554">
        <v>17858</v>
      </c>
      <c r="B2554" s="1">
        <f t="shared" si="312"/>
        <v>61688</v>
      </c>
      <c r="C2554">
        <f t="shared" si="313"/>
        <v>47</v>
      </c>
      <c r="D2554" s="2">
        <f t="shared" si="314"/>
        <v>11</v>
      </c>
      <c r="E2554" s="4">
        <v>24.7</v>
      </c>
      <c r="F2554">
        <v>24.7</v>
      </c>
      <c r="G2554">
        <f t="shared" si="315"/>
        <v>19.606999999999999</v>
      </c>
      <c r="H2554">
        <f t="shared" si="316"/>
        <v>1</v>
      </c>
      <c r="I2554">
        <f>Parameters!$B$1*H2554^(1/Parameters!$B$2)</f>
        <v>2.0499999999999998</v>
      </c>
      <c r="J2554" s="4">
        <v>9.2590000000000003</v>
      </c>
      <c r="K2554" s="5">
        <v>60.09</v>
      </c>
      <c r="L2554">
        <f t="shared" si="317"/>
        <v>1</v>
      </c>
      <c r="M2554">
        <f>Parameters!$B$4/53*(1+Parameters!$C$5*COS(2*PI()*(C2554-1)/53+Parameters!$C$6))</f>
        <v>4716981.1320754718</v>
      </c>
      <c r="N2554">
        <f t="shared" si="318"/>
        <v>0</v>
      </c>
      <c r="O2554" s="4">
        <v>202.124</v>
      </c>
      <c r="P2554">
        <f t="shared" si="319"/>
        <v>0.99652907882540864</v>
      </c>
    </row>
    <row r="2555" spans="1:16" x14ac:dyDescent="0.3">
      <c r="A2555">
        <v>17865</v>
      </c>
      <c r="B2555" s="1">
        <f t="shared" si="312"/>
        <v>61695</v>
      </c>
      <c r="C2555">
        <f t="shared" si="313"/>
        <v>48</v>
      </c>
      <c r="D2555" s="2">
        <f t="shared" si="314"/>
        <v>11</v>
      </c>
      <c r="E2555" s="4">
        <v>24.7</v>
      </c>
      <c r="F2555">
        <v>24.7</v>
      </c>
      <c r="G2555">
        <f t="shared" si="315"/>
        <v>19.606999999999999</v>
      </c>
      <c r="H2555">
        <f t="shared" si="316"/>
        <v>1</v>
      </c>
      <c r="I2555">
        <f>Parameters!$B$1*H2555^(1/Parameters!$B$2)</f>
        <v>2.0499999999999998</v>
      </c>
      <c r="J2555" s="4">
        <v>9.2590000000000003</v>
      </c>
      <c r="K2555" s="5">
        <v>133.523</v>
      </c>
      <c r="L2555">
        <f t="shared" si="317"/>
        <v>1</v>
      </c>
      <c r="M2555">
        <f>Parameters!$B$4/53*(1+Parameters!$C$5*COS(2*PI()*(C2555-1)/53+Parameters!$C$6))</f>
        <v>4716981.1320754718</v>
      </c>
      <c r="N2555">
        <f t="shared" si="318"/>
        <v>0</v>
      </c>
      <c r="O2555" s="4">
        <v>202.124</v>
      </c>
      <c r="P2555">
        <f t="shared" si="319"/>
        <v>0.99652907882540864</v>
      </c>
    </row>
    <row r="2556" spans="1:16" x14ac:dyDescent="0.3">
      <c r="A2556">
        <v>17872</v>
      </c>
      <c r="B2556" s="1">
        <f t="shared" si="312"/>
        <v>61702</v>
      </c>
      <c r="C2556">
        <f t="shared" si="313"/>
        <v>49</v>
      </c>
      <c r="D2556" s="2">
        <f t="shared" si="314"/>
        <v>12</v>
      </c>
      <c r="E2556" s="4">
        <v>25.5</v>
      </c>
      <c r="F2556">
        <v>25.5</v>
      </c>
      <c r="G2556">
        <f t="shared" si="315"/>
        <v>20.407</v>
      </c>
      <c r="H2556">
        <f t="shared" si="316"/>
        <v>1</v>
      </c>
      <c r="I2556">
        <f>Parameters!$B$1*H2556^(1/Parameters!$B$2)</f>
        <v>2.0499999999999998</v>
      </c>
      <c r="J2556" s="4">
        <v>9.2590000000000003</v>
      </c>
      <c r="K2556" s="5">
        <v>63.738999999999997</v>
      </c>
      <c r="L2556">
        <f t="shared" si="317"/>
        <v>1</v>
      </c>
      <c r="M2556">
        <f>Parameters!$B$4/53*(1+Parameters!$C$5*COS(2*PI()*(C2556-1)/53+Parameters!$C$6))</f>
        <v>4716981.1320754718</v>
      </c>
      <c r="N2556">
        <f t="shared" si="318"/>
        <v>0</v>
      </c>
      <c r="O2556" s="4">
        <v>202.08500000000001</v>
      </c>
      <c r="P2556">
        <f t="shared" si="319"/>
        <v>0.99633679768079364</v>
      </c>
    </row>
    <row r="2557" spans="1:16" x14ac:dyDescent="0.3">
      <c r="A2557">
        <v>17879</v>
      </c>
      <c r="B2557" s="1">
        <f t="shared" si="312"/>
        <v>61709</v>
      </c>
      <c r="C2557">
        <f t="shared" si="313"/>
        <v>50</v>
      </c>
      <c r="D2557" s="2">
        <f t="shared" si="314"/>
        <v>12</v>
      </c>
      <c r="E2557" s="4">
        <v>25.5</v>
      </c>
      <c r="F2557">
        <v>25.5</v>
      </c>
      <c r="G2557">
        <f t="shared" si="315"/>
        <v>20.407</v>
      </c>
      <c r="H2557">
        <f t="shared" si="316"/>
        <v>1</v>
      </c>
      <c r="I2557">
        <f>Parameters!$B$1*H2557^(1/Parameters!$B$2)</f>
        <v>2.0499999999999998</v>
      </c>
      <c r="J2557" s="4">
        <v>9.2590000000000003</v>
      </c>
      <c r="K2557" s="5">
        <v>140.33799999999999</v>
      </c>
      <c r="L2557">
        <f t="shared" si="317"/>
        <v>1</v>
      </c>
      <c r="M2557">
        <f>Parameters!$B$4/53*(1+Parameters!$C$5*COS(2*PI()*(C2557-1)/53+Parameters!$C$6))</f>
        <v>4716981.1320754718</v>
      </c>
      <c r="N2557">
        <f t="shared" si="318"/>
        <v>0</v>
      </c>
      <c r="O2557" s="4">
        <v>202.08500000000001</v>
      </c>
      <c r="P2557">
        <f t="shared" si="319"/>
        <v>0.99633679768079364</v>
      </c>
    </row>
    <row r="2558" spans="1:16" x14ac:dyDescent="0.3">
      <c r="A2558">
        <v>17886</v>
      </c>
      <c r="B2558" s="1">
        <f t="shared" si="312"/>
        <v>61716</v>
      </c>
      <c r="C2558">
        <f t="shared" si="313"/>
        <v>51</v>
      </c>
      <c r="D2558" s="2">
        <f t="shared" si="314"/>
        <v>12</v>
      </c>
      <c r="E2558" s="4">
        <v>25.5</v>
      </c>
      <c r="F2558">
        <v>25.5</v>
      </c>
      <c r="G2558">
        <f t="shared" si="315"/>
        <v>20.407</v>
      </c>
      <c r="H2558">
        <f t="shared" si="316"/>
        <v>1</v>
      </c>
      <c r="I2558">
        <f>Parameters!$B$1*H2558^(1/Parameters!$B$2)</f>
        <v>2.0499999999999998</v>
      </c>
      <c r="J2558" s="4">
        <v>9.2590000000000003</v>
      </c>
      <c r="K2558" s="5">
        <v>271.01499999999999</v>
      </c>
      <c r="L2558">
        <f t="shared" si="317"/>
        <v>1</v>
      </c>
      <c r="M2558">
        <f>Parameters!$B$4/53*(1+Parameters!$C$5*COS(2*PI()*(C2558-1)/53+Parameters!$C$6))</f>
        <v>4716981.1320754718</v>
      </c>
      <c r="N2558">
        <f t="shared" si="318"/>
        <v>0</v>
      </c>
      <c r="O2558" s="4">
        <v>202.08500000000001</v>
      </c>
      <c r="P2558">
        <f t="shared" si="319"/>
        <v>0.99633679768079364</v>
      </c>
    </row>
    <row r="2559" spans="1:16" x14ac:dyDescent="0.3">
      <c r="A2559">
        <v>17893</v>
      </c>
      <c r="B2559" s="1">
        <f t="shared" si="312"/>
        <v>61723</v>
      </c>
      <c r="C2559">
        <f t="shared" si="313"/>
        <v>52</v>
      </c>
      <c r="D2559" s="2">
        <f t="shared" si="314"/>
        <v>12</v>
      </c>
      <c r="E2559" s="4">
        <v>25.5</v>
      </c>
      <c r="F2559">
        <v>25.5</v>
      </c>
      <c r="G2559">
        <f t="shared" si="315"/>
        <v>20.407</v>
      </c>
      <c r="H2559">
        <f t="shared" si="316"/>
        <v>1</v>
      </c>
      <c r="I2559">
        <f>Parameters!$B$1*H2559^(1/Parameters!$B$2)</f>
        <v>2.0499999999999998</v>
      </c>
      <c r="J2559" s="4">
        <v>9.2590000000000003</v>
      </c>
      <c r="K2559" s="5">
        <v>173.28899999999999</v>
      </c>
      <c r="L2559">
        <f t="shared" si="317"/>
        <v>1</v>
      </c>
      <c r="M2559">
        <f>Parameters!$B$4/53*(1+Parameters!$C$5*COS(2*PI()*(C2559-1)/53+Parameters!$C$6))</f>
        <v>4716981.1320754718</v>
      </c>
      <c r="N2559">
        <f t="shared" si="318"/>
        <v>0</v>
      </c>
      <c r="O2559" s="4">
        <v>202.08500000000001</v>
      </c>
      <c r="P2559">
        <f t="shared" si="319"/>
        <v>0.99633679768079364</v>
      </c>
    </row>
    <row r="2560" spans="1:16" x14ac:dyDescent="0.3">
      <c r="A2560">
        <v>17900</v>
      </c>
      <c r="B2560" s="1">
        <f t="shared" si="312"/>
        <v>61730</v>
      </c>
      <c r="C2560">
        <f t="shared" si="313"/>
        <v>1</v>
      </c>
      <c r="D2560" s="2">
        <f t="shared" si="314"/>
        <v>1</v>
      </c>
      <c r="E2560" s="4">
        <v>24.7</v>
      </c>
      <c r="F2560">
        <v>24.7</v>
      </c>
      <c r="G2560">
        <f t="shared" si="315"/>
        <v>19.606999999999999</v>
      </c>
      <c r="H2560">
        <f t="shared" si="316"/>
        <v>1</v>
      </c>
      <c r="I2560">
        <f>Parameters!$B$1*H2560^(1/Parameters!$B$2)</f>
        <v>2.0499999999999998</v>
      </c>
      <c r="J2560" s="4">
        <v>9.2590000000000003</v>
      </c>
      <c r="K2560" s="5">
        <v>139.84200000000001</v>
      </c>
      <c r="L2560">
        <f t="shared" si="317"/>
        <v>1</v>
      </c>
      <c r="M2560">
        <f>Parameters!$B$4/53*(1+Parameters!$C$5*COS(2*PI()*(C2560-1)/53+Parameters!$C$6))</f>
        <v>4716981.1320754718</v>
      </c>
      <c r="N2560">
        <f t="shared" si="318"/>
        <v>0</v>
      </c>
      <c r="O2560" s="4">
        <v>202.11699999999999</v>
      </c>
      <c r="P2560">
        <f t="shared" si="319"/>
        <v>0.99649456682509308</v>
      </c>
    </row>
    <row r="2561" spans="1:16" x14ac:dyDescent="0.3">
      <c r="A2561">
        <v>17907</v>
      </c>
      <c r="B2561" s="1">
        <f t="shared" si="312"/>
        <v>61737</v>
      </c>
      <c r="C2561">
        <f t="shared" si="313"/>
        <v>2</v>
      </c>
      <c r="D2561" s="2">
        <f t="shared" si="314"/>
        <v>1</v>
      </c>
      <c r="E2561" s="4">
        <v>24.7</v>
      </c>
      <c r="F2561">
        <v>24.7</v>
      </c>
      <c r="G2561">
        <f t="shared" si="315"/>
        <v>19.606999999999999</v>
      </c>
      <c r="H2561">
        <f t="shared" si="316"/>
        <v>1</v>
      </c>
      <c r="I2561">
        <f>Parameters!$B$1*H2561^(1/Parameters!$B$2)</f>
        <v>2.0499999999999998</v>
      </c>
      <c r="J2561" s="4">
        <v>9.2590000000000003</v>
      </c>
      <c r="K2561" s="5">
        <v>204.25299999999999</v>
      </c>
      <c r="L2561">
        <f t="shared" si="317"/>
        <v>1</v>
      </c>
      <c r="M2561">
        <f>Parameters!$B$4/53*(1+Parameters!$C$5*COS(2*PI()*(C2561-1)/53+Parameters!$C$6))</f>
        <v>4716981.1320754718</v>
      </c>
      <c r="N2561">
        <f t="shared" si="318"/>
        <v>0</v>
      </c>
      <c r="O2561" s="4">
        <v>202.11699999999999</v>
      </c>
      <c r="P2561">
        <f t="shared" si="319"/>
        <v>0.99649456682509308</v>
      </c>
    </row>
    <row r="2562" spans="1:16" x14ac:dyDescent="0.3">
      <c r="A2562">
        <v>17914</v>
      </c>
      <c r="B2562" s="1">
        <f t="shared" si="312"/>
        <v>61744</v>
      </c>
      <c r="C2562">
        <f t="shared" si="313"/>
        <v>3</v>
      </c>
      <c r="D2562" s="2">
        <f t="shared" si="314"/>
        <v>1</v>
      </c>
      <c r="E2562" s="4">
        <v>24.7</v>
      </c>
      <c r="F2562">
        <v>24.7</v>
      </c>
      <c r="G2562">
        <f t="shared" si="315"/>
        <v>19.606999999999999</v>
      </c>
      <c r="H2562">
        <f t="shared" si="316"/>
        <v>1</v>
      </c>
      <c r="I2562">
        <f>Parameters!$B$1*H2562^(1/Parameters!$B$2)</f>
        <v>2.0499999999999998</v>
      </c>
      <c r="J2562" s="4">
        <v>9.2590000000000003</v>
      </c>
      <c r="K2562" s="5">
        <v>271.54300000000001</v>
      </c>
      <c r="L2562">
        <f t="shared" si="317"/>
        <v>1</v>
      </c>
      <c r="M2562">
        <f>Parameters!$B$4/53*(1+Parameters!$C$5*COS(2*PI()*(C2562-1)/53+Parameters!$C$6))</f>
        <v>4716981.1320754718</v>
      </c>
      <c r="N2562">
        <f t="shared" si="318"/>
        <v>0</v>
      </c>
      <c r="O2562" s="4">
        <v>202.11699999999999</v>
      </c>
      <c r="P2562">
        <f t="shared" si="319"/>
        <v>0.99649456682509308</v>
      </c>
    </row>
    <row r="2563" spans="1:16" x14ac:dyDescent="0.3">
      <c r="A2563">
        <v>17921</v>
      </c>
      <c r="B2563" s="1">
        <f t="shared" si="312"/>
        <v>61751</v>
      </c>
      <c r="C2563">
        <f t="shared" si="313"/>
        <v>4</v>
      </c>
      <c r="D2563" s="2">
        <f t="shared" si="314"/>
        <v>1</v>
      </c>
      <c r="E2563" s="4">
        <v>24.7</v>
      </c>
      <c r="F2563">
        <v>24.7</v>
      </c>
      <c r="G2563">
        <f t="shared" si="315"/>
        <v>19.606999999999999</v>
      </c>
      <c r="H2563">
        <f t="shared" si="316"/>
        <v>1</v>
      </c>
      <c r="I2563">
        <f>Parameters!$B$1*H2563^(1/Parameters!$B$2)</f>
        <v>2.0499999999999998</v>
      </c>
      <c r="J2563" s="4">
        <v>9.2590000000000003</v>
      </c>
      <c r="K2563" s="5">
        <v>189.54300000000001</v>
      </c>
      <c r="L2563">
        <f t="shared" si="317"/>
        <v>1</v>
      </c>
      <c r="M2563">
        <f>Parameters!$B$4/53*(1+Parameters!$C$5*COS(2*PI()*(C2563-1)/53+Parameters!$C$6))</f>
        <v>4716981.1320754718</v>
      </c>
      <c r="N2563">
        <f t="shared" si="318"/>
        <v>0</v>
      </c>
      <c r="O2563" s="4">
        <v>202.11699999999999</v>
      </c>
      <c r="P2563">
        <f t="shared" si="319"/>
        <v>0.99649456682509308</v>
      </c>
    </row>
    <row r="2564" spans="1:16" x14ac:dyDescent="0.3">
      <c r="A2564">
        <v>17928</v>
      </c>
      <c r="B2564" s="1">
        <f t="shared" ref="B2564:B2627" si="320">A2564+43830</f>
        <v>61758</v>
      </c>
      <c r="C2564">
        <f t="shared" ref="C2564:C2627" si="321">WEEKNUM(B2564)</f>
        <v>5</v>
      </c>
      <c r="D2564" s="2">
        <f t="shared" ref="D2564:D2627" si="322">MONTH(B2564)</f>
        <v>1</v>
      </c>
      <c r="E2564" s="4">
        <v>24.7</v>
      </c>
      <c r="F2564">
        <v>24.7</v>
      </c>
      <c r="G2564">
        <f t="shared" ref="G2564:G2627" si="323">F2564-5.093</f>
        <v>19.606999999999999</v>
      </c>
      <c r="H2564">
        <f t="shared" ref="H2564:H2627" si="324">MIN(1,F2564/E2564)</f>
        <v>1</v>
      </c>
      <c r="I2564">
        <f>Parameters!$B$1*H2564^(1/Parameters!$B$2)</f>
        <v>2.0499999999999998</v>
      </c>
      <c r="J2564" s="4">
        <v>9.2590000000000003</v>
      </c>
      <c r="K2564" s="5">
        <v>122.84399999999999</v>
      </c>
      <c r="L2564">
        <f t="shared" ref="L2564:L2627" si="325">MIN(1,K2564/J2564)</f>
        <v>1</v>
      </c>
      <c r="M2564">
        <f>Parameters!$B$4/53*(1+Parameters!$C$5*COS(2*PI()*(C2564-1)/53+Parameters!$C$6))</f>
        <v>4716981.1320754718</v>
      </c>
      <c r="N2564">
        <f t="shared" ref="N2564:N2627" si="326">2*M2564/(J2564*86400*7)*(1-L2564)</f>
        <v>0</v>
      </c>
      <c r="O2564" s="4">
        <v>202.11699999999999</v>
      </c>
      <c r="P2564">
        <f t="shared" ref="P2564:P2627" si="327">O2564/202.828</f>
        <v>0.99649456682509308</v>
      </c>
    </row>
    <row r="2565" spans="1:16" x14ac:dyDescent="0.3">
      <c r="A2565">
        <v>17935</v>
      </c>
      <c r="B2565" s="1">
        <f t="shared" si="320"/>
        <v>61765</v>
      </c>
      <c r="C2565">
        <f t="shared" si="321"/>
        <v>6</v>
      </c>
      <c r="D2565" s="2">
        <f t="shared" si="322"/>
        <v>2</v>
      </c>
      <c r="E2565" s="4">
        <v>24.4</v>
      </c>
      <c r="F2565">
        <v>24.4</v>
      </c>
      <c r="G2565">
        <f t="shared" si="323"/>
        <v>19.306999999999999</v>
      </c>
      <c r="H2565">
        <f t="shared" si="324"/>
        <v>1</v>
      </c>
      <c r="I2565">
        <f>Parameters!$B$1*H2565^(1/Parameters!$B$2)</f>
        <v>2.0499999999999998</v>
      </c>
      <c r="J2565" s="4">
        <v>9.2590000000000003</v>
      </c>
      <c r="K2565" s="5">
        <v>102.413</v>
      </c>
      <c r="L2565">
        <f t="shared" si="325"/>
        <v>1</v>
      </c>
      <c r="M2565">
        <f>Parameters!$B$4/53*(1+Parameters!$C$5*COS(2*PI()*(C2565-1)/53+Parameters!$C$6))</f>
        <v>4716981.1320754718</v>
      </c>
      <c r="N2565">
        <f t="shared" si="326"/>
        <v>0</v>
      </c>
      <c r="O2565" s="4">
        <v>202.126</v>
      </c>
      <c r="P2565">
        <f t="shared" si="327"/>
        <v>0.9965389393969275</v>
      </c>
    </row>
    <row r="2566" spans="1:16" x14ac:dyDescent="0.3">
      <c r="A2566">
        <v>17942</v>
      </c>
      <c r="B2566" s="1">
        <f t="shared" si="320"/>
        <v>61772</v>
      </c>
      <c r="C2566">
        <f t="shared" si="321"/>
        <v>7</v>
      </c>
      <c r="D2566" s="2">
        <f t="shared" si="322"/>
        <v>2</v>
      </c>
      <c r="E2566" s="4">
        <v>24.4</v>
      </c>
      <c r="F2566">
        <v>24.4</v>
      </c>
      <c r="G2566">
        <f t="shared" si="323"/>
        <v>19.306999999999999</v>
      </c>
      <c r="H2566">
        <f t="shared" si="324"/>
        <v>1</v>
      </c>
      <c r="I2566">
        <f>Parameters!$B$1*H2566^(1/Parameters!$B$2)</f>
        <v>2.0499999999999998</v>
      </c>
      <c r="J2566" s="4">
        <v>9.2590000000000003</v>
      </c>
      <c r="K2566" s="5">
        <v>103.245</v>
      </c>
      <c r="L2566">
        <f t="shared" si="325"/>
        <v>1</v>
      </c>
      <c r="M2566">
        <f>Parameters!$B$4/53*(1+Parameters!$C$5*COS(2*PI()*(C2566-1)/53+Parameters!$C$6))</f>
        <v>4716981.1320754718</v>
      </c>
      <c r="N2566">
        <f t="shared" si="326"/>
        <v>0</v>
      </c>
      <c r="O2566" s="4">
        <v>202.126</v>
      </c>
      <c r="P2566">
        <f t="shared" si="327"/>
        <v>0.9965389393969275</v>
      </c>
    </row>
    <row r="2567" spans="1:16" x14ac:dyDescent="0.3">
      <c r="A2567">
        <v>17949</v>
      </c>
      <c r="B2567" s="1">
        <f t="shared" si="320"/>
        <v>61779</v>
      </c>
      <c r="C2567">
        <f t="shared" si="321"/>
        <v>8</v>
      </c>
      <c r="D2567" s="2">
        <f t="shared" si="322"/>
        <v>2</v>
      </c>
      <c r="E2567" s="4">
        <v>24.4</v>
      </c>
      <c r="F2567">
        <v>24.4</v>
      </c>
      <c r="G2567">
        <f t="shared" si="323"/>
        <v>19.306999999999999</v>
      </c>
      <c r="H2567">
        <f t="shared" si="324"/>
        <v>1</v>
      </c>
      <c r="I2567">
        <f>Parameters!$B$1*H2567^(1/Parameters!$B$2)</f>
        <v>2.0499999999999998</v>
      </c>
      <c r="J2567" s="4">
        <v>9.2590000000000003</v>
      </c>
      <c r="K2567" s="5">
        <v>203.94399999999999</v>
      </c>
      <c r="L2567">
        <f t="shared" si="325"/>
        <v>1</v>
      </c>
      <c r="M2567">
        <f>Parameters!$B$4/53*(1+Parameters!$C$5*COS(2*PI()*(C2567-1)/53+Parameters!$C$6))</f>
        <v>4716981.1320754718</v>
      </c>
      <c r="N2567">
        <f t="shared" si="326"/>
        <v>0</v>
      </c>
      <c r="O2567" s="4">
        <v>202.126</v>
      </c>
      <c r="P2567">
        <f t="shared" si="327"/>
        <v>0.9965389393969275</v>
      </c>
    </row>
    <row r="2568" spans="1:16" x14ac:dyDescent="0.3">
      <c r="A2568">
        <v>17956</v>
      </c>
      <c r="B2568" s="1">
        <f t="shared" si="320"/>
        <v>61786</v>
      </c>
      <c r="C2568">
        <f t="shared" si="321"/>
        <v>9</v>
      </c>
      <c r="D2568" s="2">
        <f t="shared" si="322"/>
        <v>2</v>
      </c>
      <c r="E2568" s="4">
        <v>24.4</v>
      </c>
      <c r="F2568">
        <v>24.4</v>
      </c>
      <c r="G2568">
        <f t="shared" si="323"/>
        <v>19.306999999999999</v>
      </c>
      <c r="H2568">
        <f t="shared" si="324"/>
        <v>1</v>
      </c>
      <c r="I2568">
        <f>Parameters!$B$1*H2568^(1/Parameters!$B$2)</f>
        <v>2.0499999999999998</v>
      </c>
      <c r="J2568" s="4">
        <v>9.2590000000000003</v>
      </c>
      <c r="K2568" s="5">
        <v>111.598</v>
      </c>
      <c r="L2568">
        <f t="shared" si="325"/>
        <v>1</v>
      </c>
      <c r="M2568">
        <f>Parameters!$B$4/53*(1+Parameters!$C$5*COS(2*PI()*(C2568-1)/53+Parameters!$C$6))</f>
        <v>4716981.1320754718</v>
      </c>
      <c r="N2568">
        <f t="shared" si="326"/>
        <v>0</v>
      </c>
      <c r="O2568" s="4">
        <v>202.126</v>
      </c>
      <c r="P2568">
        <f t="shared" si="327"/>
        <v>0.9965389393969275</v>
      </c>
    </row>
    <row r="2569" spans="1:16" x14ac:dyDescent="0.3">
      <c r="A2569">
        <v>17963</v>
      </c>
      <c r="B2569" s="1">
        <f t="shared" si="320"/>
        <v>61793</v>
      </c>
      <c r="C2569">
        <f t="shared" si="321"/>
        <v>10</v>
      </c>
      <c r="D2569" s="2">
        <f t="shared" si="322"/>
        <v>3</v>
      </c>
      <c r="E2569" s="4">
        <v>24.1</v>
      </c>
      <c r="F2569">
        <v>24.1</v>
      </c>
      <c r="G2569">
        <f t="shared" si="323"/>
        <v>19.007000000000001</v>
      </c>
      <c r="H2569">
        <f t="shared" si="324"/>
        <v>1</v>
      </c>
      <c r="I2569">
        <f>Parameters!$B$1*H2569^(1/Parameters!$B$2)</f>
        <v>2.0499999999999998</v>
      </c>
      <c r="J2569" s="4">
        <v>9.2590000000000003</v>
      </c>
      <c r="K2569" s="5">
        <v>96.83</v>
      </c>
      <c r="L2569">
        <f t="shared" si="325"/>
        <v>1</v>
      </c>
      <c r="M2569">
        <f>Parameters!$B$4/53*(1+Parameters!$C$5*COS(2*PI()*(C2569-1)/53+Parameters!$C$6))</f>
        <v>4716981.1320754718</v>
      </c>
      <c r="N2569">
        <f t="shared" si="326"/>
        <v>0</v>
      </c>
      <c r="O2569" s="4">
        <v>202.13</v>
      </c>
      <c r="P2569">
        <f t="shared" si="327"/>
        <v>0.99655866053996489</v>
      </c>
    </row>
    <row r="2570" spans="1:16" x14ac:dyDescent="0.3">
      <c r="A2570">
        <v>17970</v>
      </c>
      <c r="B2570" s="1">
        <f t="shared" si="320"/>
        <v>61800</v>
      </c>
      <c r="C2570">
        <f t="shared" si="321"/>
        <v>11</v>
      </c>
      <c r="D2570" s="2">
        <f t="shared" si="322"/>
        <v>3</v>
      </c>
      <c r="E2570" s="4">
        <v>24.1</v>
      </c>
      <c r="F2570">
        <v>24.1</v>
      </c>
      <c r="G2570">
        <f t="shared" si="323"/>
        <v>19.007000000000001</v>
      </c>
      <c r="H2570">
        <f t="shared" si="324"/>
        <v>1</v>
      </c>
      <c r="I2570">
        <f>Parameters!$B$1*H2570^(1/Parameters!$B$2)</f>
        <v>2.0499999999999998</v>
      </c>
      <c r="J2570" s="4">
        <v>9.2590000000000003</v>
      </c>
      <c r="K2570" s="5">
        <v>251.75800000000001</v>
      </c>
      <c r="L2570">
        <f t="shared" si="325"/>
        <v>1</v>
      </c>
      <c r="M2570">
        <f>Parameters!$B$4/53*(1+Parameters!$C$5*COS(2*PI()*(C2570-1)/53+Parameters!$C$6))</f>
        <v>4716981.1320754718</v>
      </c>
      <c r="N2570">
        <f t="shared" si="326"/>
        <v>0</v>
      </c>
      <c r="O2570" s="4">
        <v>202.13</v>
      </c>
      <c r="P2570">
        <f t="shared" si="327"/>
        <v>0.99655866053996489</v>
      </c>
    </row>
    <row r="2571" spans="1:16" x14ac:dyDescent="0.3">
      <c r="A2571">
        <v>17977</v>
      </c>
      <c r="B2571" s="1">
        <f t="shared" si="320"/>
        <v>61807</v>
      </c>
      <c r="C2571">
        <f t="shared" si="321"/>
        <v>12</v>
      </c>
      <c r="D2571" s="2">
        <f t="shared" si="322"/>
        <v>3</v>
      </c>
      <c r="E2571" s="4">
        <v>24.1</v>
      </c>
      <c r="F2571">
        <v>24.1</v>
      </c>
      <c r="G2571">
        <f t="shared" si="323"/>
        <v>19.007000000000001</v>
      </c>
      <c r="H2571">
        <f t="shared" si="324"/>
        <v>1</v>
      </c>
      <c r="I2571">
        <f>Parameters!$B$1*H2571^(1/Parameters!$B$2)</f>
        <v>2.0499999999999998</v>
      </c>
      <c r="J2571" s="4">
        <v>9.2590000000000003</v>
      </c>
      <c r="K2571" s="5">
        <v>138.34200000000001</v>
      </c>
      <c r="L2571">
        <f t="shared" si="325"/>
        <v>1</v>
      </c>
      <c r="M2571">
        <f>Parameters!$B$4/53*(1+Parameters!$C$5*COS(2*PI()*(C2571-1)/53+Parameters!$C$6))</f>
        <v>4716981.1320754718</v>
      </c>
      <c r="N2571">
        <f t="shared" si="326"/>
        <v>0</v>
      </c>
      <c r="O2571" s="4">
        <v>202.13</v>
      </c>
      <c r="P2571">
        <f t="shared" si="327"/>
        <v>0.99655866053996489</v>
      </c>
    </row>
    <row r="2572" spans="1:16" x14ac:dyDescent="0.3">
      <c r="A2572">
        <v>17984</v>
      </c>
      <c r="B2572" s="1">
        <f t="shared" si="320"/>
        <v>61814</v>
      </c>
      <c r="C2572">
        <f t="shared" si="321"/>
        <v>13</v>
      </c>
      <c r="D2572" s="2">
        <f t="shared" si="322"/>
        <v>3</v>
      </c>
      <c r="E2572" s="4">
        <v>24.1</v>
      </c>
      <c r="F2572">
        <v>24.1</v>
      </c>
      <c r="G2572">
        <f t="shared" si="323"/>
        <v>19.007000000000001</v>
      </c>
      <c r="H2572">
        <f t="shared" si="324"/>
        <v>1</v>
      </c>
      <c r="I2572">
        <f>Parameters!$B$1*H2572^(1/Parameters!$B$2)</f>
        <v>2.0499999999999998</v>
      </c>
      <c r="J2572" s="4">
        <v>9.2590000000000003</v>
      </c>
      <c r="K2572" s="5">
        <v>80.447000000000003</v>
      </c>
      <c r="L2572">
        <f t="shared" si="325"/>
        <v>1</v>
      </c>
      <c r="M2572">
        <f>Parameters!$B$4/53*(1+Parameters!$C$5*COS(2*PI()*(C2572-1)/53+Parameters!$C$6))</f>
        <v>4716981.1320754718</v>
      </c>
      <c r="N2572">
        <f t="shared" si="326"/>
        <v>0</v>
      </c>
      <c r="O2572" s="4">
        <v>202.13</v>
      </c>
      <c r="P2572">
        <f t="shared" si="327"/>
        <v>0.99655866053996489</v>
      </c>
    </row>
    <row r="2573" spans="1:16" x14ac:dyDescent="0.3">
      <c r="A2573">
        <v>17991</v>
      </c>
      <c r="B2573" s="1">
        <f t="shared" si="320"/>
        <v>61821</v>
      </c>
      <c r="C2573">
        <f t="shared" si="321"/>
        <v>14</v>
      </c>
      <c r="D2573" s="2">
        <f t="shared" si="322"/>
        <v>4</v>
      </c>
      <c r="E2573" s="4">
        <v>24.1</v>
      </c>
      <c r="F2573">
        <v>24.1</v>
      </c>
      <c r="G2573">
        <f t="shared" si="323"/>
        <v>19.007000000000001</v>
      </c>
      <c r="H2573">
        <f t="shared" si="324"/>
        <v>1</v>
      </c>
      <c r="I2573">
        <f>Parameters!$B$1*H2573^(1/Parameters!$B$2)</f>
        <v>2.0499999999999998</v>
      </c>
      <c r="J2573" s="4">
        <v>9.2590000000000003</v>
      </c>
      <c r="K2573" s="5">
        <v>56.378999999999998</v>
      </c>
      <c r="L2573">
        <f t="shared" si="325"/>
        <v>1</v>
      </c>
      <c r="M2573">
        <f>Parameters!$B$4/53*(1+Parameters!$C$5*COS(2*PI()*(C2573-1)/53+Parameters!$C$6))</f>
        <v>4716981.1320754718</v>
      </c>
      <c r="N2573">
        <f t="shared" si="326"/>
        <v>0</v>
      </c>
      <c r="O2573" s="4">
        <v>202.12700000000001</v>
      </c>
      <c r="P2573">
        <f t="shared" si="327"/>
        <v>0.99654386968268682</v>
      </c>
    </row>
    <row r="2574" spans="1:16" x14ac:dyDescent="0.3">
      <c r="A2574">
        <v>17998</v>
      </c>
      <c r="B2574" s="1">
        <f t="shared" si="320"/>
        <v>61828</v>
      </c>
      <c r="C2574">
        <f t="shared" si="321"/>
        <v>15</v>
      </c>
      <c r="D2574" s="2">
        <f t="shared" si="322"/>
        <v>4</v>
      </c>
      <c r="E2574" s="4">
        <v>24.1</v>
      </c>
      <c r="F2574">
        <v>24.1</v>
      </c>
      <c r="G2574">
        <f t="shared" si="323"/>
        <v>19.007000000000001</v>
      </c>
      <c r="H2574">
        <f t="shared" si="324"/>
        <v>1</v>
      </c>
      <c r="I2574">
        <f>Parameters!$B$1*H2574^(1/Parameters!$B$2)</f>
        <v>2.0499999999999998</v>
      </c>
      <c r="J2574" s="4">
        <v>9.2590000000000003</v>
      </c>
      <c r="K2574" s="5">
        <v>51.594000000000001</v>
      </c>
      <c r="L2574">
        <f t="shared" si="325"/>
        <v>1</v>
      </c>
      <c r="M2574">
        <f>Parameters!$B$4/53*(1+Parameters!$C$5*COS(2*PI()*(C2574-1)/53+Parameters!$C$6))</f>
        <v>4716981.1320754718</v>
      </c>
      <c r="N2574">
        <f t="shared" si="326"/>
        <v>0</v>
      </c>
      <c r="O2574" s="4">
        <v>202.12700000000001</v>
      </c>
      <c r="P2574">
        <f t="shared" si="327"/>
        <v>0.99654386968268682</v>
      </c>
    </row>
    <row r="2575" spans="1:16" x14ac:dyDescent="0.3">
      <c r="A2575">
        <v>18005</v>
      </c>
      <c r="B2575" s="1">
        <f t="shared" si="320"/>
        <v>61835</v>
      </c>
      <c r="C2575">
        <f t="shared" si="321"/>
        <v>16</v>
      </c>
      <c r="D2575" s="2">
        <f t="shared" si="322"/>
        <v>4</v>
      </c>
      <c r="E2575" s="4">
        <v>24.1</v>
      </c>
      <c r="F2575">
        <v>24.1</v>
      </c>
      <c r="G2575">
        <f t="shared" si="323"/>
        <v>19.007000000000001</v>
      </c>
      <c r="H2575">
        <f t="shared" si="324"/>
        <v>1</v>
      </c>
      <c r="I2575">
        <f>Parameters!$B$1*H2575^(1/Parameters!$B$2)</f>
        <v>2.0499999999999998</v>
      </c>
      <c r="J2575" s="4">
        <v>9.2590000000000003</v>
      </c>
      <c r="K2575" s="5">
        <v>56.194000000000003</v>
      </c>
      <c r="L2575">
        <f t="shared" si="325"/>
        <v>1</v>
      </c>
      <c r="M2575">
        <f>Parameters!$B$4/53*(1+Parameters!$C$5*COS(2*PI()*(C2575-1)/53+Parameters!$C$6))</f>
        <v>4716981.1320754718</v>
      </c>
      <c r="N2575">
        <f t="shared" si="326"/>
        <v>0</v>
      </c>
      <c r="O2575" s="4">
        <v>202.12700000000001</v>
      </c>
      <c r="P2575">
        <f t="shared" si="327"/>
        <v>0.99654386968268682</v>
      </c>
    </row>
    <row r="2576" spans="1:16" x14ac:dyDescent="0.3">
      <c r="A2576">
        <v>18012</v>
      </c>
      <c r="B2576" s="1">
        <f t="shared" si="320"/>
        <v>61842</v>
      </c>
      <c r="C2576">
        <f t="shared" si="321"/>
        <v>17</v>
      </c>
      <c r="D2576" s="2">
        <f t="shared" si="322"/>
        <v>4</v>
      </c>
      <c r="E2576" s="4">
        <v>24.1</v>
      </c>
      <c r="F2576">
        <v>24.1</v>
      </c>
      <c r="G2576">
        <f t="shared" si="323"/>
        <v>19.007000000000001</v>
      </c>
      <c r="H2576">
        <f t="shared" si="324"/>
        <v>1</v>
      </c>
      <c r="I2576">
        <f>Parameters!$B$1*H2576^(1/Parameters!$B$2)</f>
        <v>2.0499999999999998</v>
      </c>
      <c r="J2576" s="4">
        <v>9.2590000000000003</v>
      </c>
      <c r="K2576" s="5">
        <v>55.231000000000002</v>
      </c>
      <c r="L2576">
        <f t="shared" si="325"/>
        <v>1</v>
      </c>
      <c r="M2576">
        <f>Parameters!$B$4/53*(1+Parameters!$C$5*COS(2*PI()*(C2576-1)/53+Parameters!$C$6))</f>
        <v>4716981.1320754718</v>
      </c>
      <c r="N2576">
        <f t="shared" si="326"/>
        <v>0</v>
      </c>
      <c r="O2576" s="4">
        <v>202.12700000000001</v>
      </c>
      <c r="P2576">
        <f t="shared" si="327"/>
        <v>0.99654386968268682</v>
      </c>
    </row>
    <row r="2577" spans="1:16" x14ac:dyDescent="0.3">
      <c r="A2577">
        <v>18019</v>
      </c>
      <c r="B2577" s="1">
        <f t="shared" si="320"/>
        <v>61849</v>
      </c>
      <c r="C2577">
        <f t="shared" si="321"/>
        <v>18</v>
      </c>
      <c r="D2577" s="2">
        <f t="shared" si="322"/>
        <v>5</v>
      </c>
      <c r="E2577" s="4">
        <v>25.1</v>
      </c>
      <c r="F2577">
        <v>25.1</v>
      </c>
      <c r="G2577">
        <f t="shared" si="323"/>
        <v>20.007000000000001</v>
      </c>
      <c r="H2577">
        <f t="shared" si="324"/>
        <v>1</v>
      </c>
      <c r="I2577">
        <f>Parameters!$B$1*H2577^(1/Parameters!$B$2)</f>
        <v>2.0499999999999998</v>
      </c>
      <c r="J2577" s="4">
        <v>9.2590000000000003</v>
      </c>
      <c r="K2577" s="5">
        <v>51.018000000000001</v>
      </c>
      <c r="L2577">
        <f t="shared" si="325"/>
        <v>1</v>
      </c>
      <c r="M2577">
        <f>Parameters!$B$4/53*(1+Parameters!$C$5*COS(2*PI()*(C2577-1)/53+Parameters!$C$6))</f>
        <v>4716981.1320754718</v>
      </c>
      <c r="N2577">
        <f t="shared" si="326"/>
        <v>0</v>
      </c>
      <c r="O2577" s="4">
        <v>202.08600000000001</v>
      </c>
      <c r="P2577">
        <f t="shared" si="327"/>
        <v>0.99634172796655296</v>
      </c>
    </row>
    <row r="2578" spans="1:16" x14ac:dyDescent="0.3">
      <c r="A2578">
        <v>18026</v>
      </c>
      <c r="B2578" s="1">
        <f t="shared" si="320"/>
        <v>61856</v>
      </c>
      <c r="C2578">
        <f t="shared" si="321"/>
        <v>19</v>
      </c>
      <c r="D2578" s="2">
        <f t="shared" si="322"/>
        <v>5</v>
      </c>
      <c r="E2578" s="4">
        <v>25.1</v>
      </c>
      <c r="F2578">
        <v>25.1</v>
      </c>
      <c r="G2578">
        <f t="shared" si="323"/>
        <v>20.007000000000001</v>
      </c>
      <c r="H2578">
        <f t="shared" si="324"/>
        <v>1</v>
      </c>
      <c r="I2578">
        <f>Parameters!$B$1*H2578^(1/Parameters!$B$2)</f>
        <v>2.0499999999999998</v>
      </c>
      <c r="J2578" s="4">
        <v>9.2590000000000003</v>
      </c>
      <c r="K2578" s="5">
        <v>53.298999999999999</v>
      </c>
      <c r="L2578">
        <f t="shared" si="325"/>
        <v>1</v>
      </c>
      <c r="M2578">
        <f>Parameters!$B$4/53*(1+Parameters!$C$5*COS(2*PI()*(C2578-1)/53+Parameters!$C$6))</f>
        <v>4716981.1320754718</v>
      </c>
      <c r="N2578">
        <f t="shared" si="326"/>
        <v>0</v>
      </c>
      <c r="O2578" s="4">
        <v>202.08600000000001</v>
      </c>
      <c r="P2578">
        <f t="shared" si="327"/>
        <v>0.99634172796655296</v>
      </c>
    </row>
    <row r="2579" spans="1:16" x14ac:dyDescent="0.3">
      <c r="A2579">
        <v>18033</v>
      </c>
      <c r="B2579" s="1">
        <f t="shared" si="320"/>
        <v>61863</v>
      </c>
      <c r="C2579">
        <f t="shared" si="321"/>
        <v>20</v>
      </c>
      <c r="D2579" s="2">
        <f t="shared" si="322"/>
        <v>5</v>
      </c>
      <c r="E2579" s="4">
        <v>25.1</v>
      </c>
      <c r="F2579">
        <v>25.1</v>
      </c>
      <c r="G2579">
        <f t="shared" si="323"/>
        <v>20.007000000000001</v>
      </c>
      <c r="H2579">
        <f t="shared" si="324"/>
        <v>1</v>
      </c>
      <c r="I2579">
        <f>Parameters!$B$1*H2579^(1/Parameters!$B$2)</f>
        <v>2.0499999999999998</v>
      </c>
      <c r="J2579" s="4">
        <v>9.2590000000000003</v>
      </c>
      <c r="K2579" s="5">
        <v>63.802</v>
      </c>
      <c r="L2579">
        <f t="shared" si="325"/>
        <v>1</v>
      </c>
      <c r="M2579">
        <f>Parameters!$B$4/53*(1+Parameters!$C$5*COS(2*PI()*(C2579-1)/53+Parameters!$C$6))</f>
        <v>4716981.1320754718</v>
      </c>
      <c r="N2579">
        <f t="shared" si="326"/>
        <v>0</v>
      </c>
      <c r="O2579" s="4">
        <v>202.08600000000001</v>
      </c>
      <c r="P2579">
        <f t="shared" si="327"/>
        <v>0.99634172796655296</v>
      </c>
    </row>
    <row r="2580" spans="1:16" x14ac:dyDescent="0.3">
      <c r="A2580">
        <v>18040</v>
      </c>
      <c r="B2580" s="1">
        <f t="shared" si="320"/>
        <v>61870</v>
      </c>
      <c r="C2580">
        <f t="shared" si="321"/>
        <v>21</v>
      </c>
      <c r="D2580" s="2">
        <f t="shared" si="322"/>
        <v>5</v>
      </c>
      <c r="E2580" s="4">
        <v>25.1</v>
      </c>
      <c r="F2580">
        <v>25.1</v>
      </c>
      <c r="G2580">
        <f t="shared" si="323"/>
        <v>20.007000000000001</v>
      </c>
      <c r="H2580">
        <f t="shared" si="324"/>
        <v>1</v>
      </c>
      <c r="I2580">
        <f>Parameters!$B$1*H2580^(1/Parameters!$B$2)</f>
        <v>2.0499999999999998</v>
      </c>
      <c r="J2580" s="4">
        <v>9.2590000000000003</v>
      </c>
      <c r="K2580" s="5">
        <v>76.125</v>
      </c>
      <c r="L2580">
        <f t="shared" si="325"/>
        <v>1</v>
      </c>
      <c r="M2580">
        <f>Parameters!$B$4/53*(1+Parameters!$C$5*COS(2*PI()*(C2580-1)/53+Parameters!$C$6))</f>
        <v>4716981.1320754718</v>
      </c>
      <c r="N2580">
        <f t="shared" si="326"/>
        <v>0</v>
      </c>
      <c r="O2580" s="4">
        <v>202.08600000000001</v>
      </c>
      <c r="P2580">
        <f t="shared" si="327"/>
        <v>0.99634172796655296</v>
      </c>
    </row>
    <row r="2581" spans="1:16" x14ac:dyDescent="0.3">
      <c r="A2581">
        <v>18047</v>
      </c>
      <c r="B2581" s="1">
        <f t="shared" si="320"/>
        <v>61877</v>
      </c>
      <c r="C2581">
        <f t="shared" si="321"/>
        <v>22</v>
      </c>
      <c r="D2581" s="2">
        <f t="shared" si="322"/>
        <v>5</v>
      </c>
      <c r="E2581" s="4">
        <v>25.1</v>
      </c>
      <c r="F2581">
        <v>25.1</v>
      </c>
      <c r="G2581">
        <f t="shared" si="323"/>
        <v>20.007000000000001</v>
      </c>
      <c r="H2581">
        <f t="shared" si="324"/>
        <v>1</v>
      </c>
      <c r="I2581">
        <f>Parameters!$B$1*H2581^(1/Parameters!$B$2)</f>
        <v>2.0499999999999998</v>
      </c>
      <c r="J2581" s="4">
        <v>9.2590000000000003</v>
      </c>
      <c r="K2581" s="5">
        <v>76.921000000000006</v>
      </c>
      <c r="L2581">
        <f t="shared" si="325"/>
        <v>1</v>
      </c>
      <c r="M2581">
        <f>Parameters!$B$4/53*(1+Parameters!$C$5*COS(2*PI()*(C2581-1)/53+Parameters!$C$6))</f>
        <v>4716981.1320754718</v>
      </c>
      <c r="N2581">
        <f t="shared" si="326"/>
        <v>0</v>
      </c>
      <c r="O2581" s="4">
        <v>202.08600000000001</v>
      </c>
      <c r="P2581">
        <f t="shared" si="327"/>
        <v>0.99634172796655296</v>
      </c>
    </row>
    <row r="2582" spans="1:16" x14ac:dyDescent="0.3">
      <c r="A2582">
        <v>18054</v>
      </c>
      <c r="B2582" s="1">
        <f t="shared" si="320"/>
        <v>61884</v>
      </c>
      <c r="C2582">
        <f t="shared" si="321"/>
        <v>23</v>
      </c>
      <c r="D2582" s="2">
        <f t="shared" si="322"/>
        <v>6</v>
      </c>
      <c r="E2582" s="4">
        <v>25.3</v>
      </c>
      <c r="F2582">
        <v>25.3</v>
      </c>
      <c r="G2582">
        <f t="shared" si="323"/>
        <v>20.207000000000001</v>
      </c>
      <c r="H2582">
        <f t="shared" si="324"/>
        <v>1</v>
      </c>
      <c r="I2582">
        <f>Parameters!$B$1*H2582^(1/Parameters!$B$2)</f>
        <v>2.0499999999999998</v>
      </c>
      <c r="J2582" s="4">
        <v>9.2590000000000003</v>
      </c>
      <c r="K2582" s="5">
        <v>41.985999999999997</v>
      </c>
      <c r="L2582">
        <f t="shared" si="325"/>
        <v>1</v>
      </c>
      <c r="M2582">
        <f>Parameters!$B$4/53*(1+Parameters!$C$5*COS(2*PI()*(C2582-1)/53+Parameters!$C$6))</f>
        <v>4716981.1320754718</v>
      </c>
      <c r="N2582">
        <f t="shared" si="326"/>
        <v>0</v>
      </c>
      <c r="O2582" s="4">
        <v>202.07</v>
      </c>
      <c r="P2582">
        <f t="shared" si="327"/>
        <v>0.99626284339440307</v>
      </c>
    </row>
    <row r="2583" spans="1:16" x14ac:dyDescent="0.3">
      <c r="A2583">
        <v>18061</v>
      </c>
      <c r="B2583" s="1">
        <f t="shared" si="320"/>
        <v>61891</v>
      </c>
      <c r="C2583">
        <f t="shared" si="321"/>
        <v>24</v>
      </c>
      <c r="D2583" s="2">
        <f t="shared" si="322"/>
        <v>6</v>
      </c>
      <c r="E2583" s="4">
        <v>25.3</v>
      </c>
      <c r="F2583">
        <v>25.3</v>
      </c>
      <c r="G2583">
        <f t="shared" si="323"/>
        <v>20.207000000000001</v>
      </c>
      <c r="H2583">
        <f t="shared" si="324"/>
        <v>1</v>
      </c>
      <c r="I2583">
        <f>Parameters!$B$1*H2583^(1/Parameters!$B$2)</f>
        <v>2.0499999999999998</v>
      </c>
      <c r="J2583" s="4">
        <v>9.2590000000000003</v>
      </c>
      <c r="K2583" s="5">
        <v>28.414000000000001</v>
      </c>
      <c r="L2583">
        <f t="shared" si="325"/>
        <v>1</v>
      </c>
      <c r="M2583">
        <f>Parameters!$B$4/53*(1+Parameters!$C$5*COS(2*PI()*(C2583-1)/53+Parameters!$C$6))</f>
        <v>4716981.1320754718</v>
      </c>
      <c r="N2583">
        <f t="shared" si="326"/>
        <v>0</v>
      </c>
      <c r="O2583" s="4">
        <v>202.07</v>
      </c>
      <c r="P2583">
        <f t="shared" si="327"/>
        <v>0.99626284339440307</v>
      </c>
    </row>
    <row r="2584" spans="1:16" x14ac:dyDescent="0.3">
      <c r="A2584">
        <v>18068</v>
      </c>
      <c r="B2584" s="1">
        <f t="shared" si="320"/>
        <v>61898</v>
      </c>
      <c r="C2584">
        <f t="shared" si="321"/>
        <v>25</v>
      </c>
      <c r="D2584" s="2">
        <f t="shared" si="322"/>
        <v>6</v>
      </c>
      <c r="E2584" s="4">
        <v>25.3</v>
      </c>
      <c r="F2584">
        <v>25.3</v>
      </c>
      <c r="G2584">
        <f t="shared" si="323"/>
        <v>20.207000000000001</v>
      </c>
      <c r="H2584">
        <f t="shared" si="324"/>
        <v>1</v>
      </c>
      <c r="I2584">
        <f>Parameters!$B$1*H2584^(1/Parameters!$B$2)</f>
        <v>2.0499999999999998</v>
      </c>
      <c r="J2584" s="4">
        <v>9.2590000000000003</v>
      </c>
      <c r="K2584" s="5">
        <v>30.25</v>
      </c>
      <c r="L2584">
        <f t="shared" si="325"/>
        <v>1</v>
      </c>
      <c r="M2584">
        <f>Parameters!$B$4/53*(1+Parameters!$C$5*COS(2*PI()*(C2584-1)/53+Parameters!$C$6))</f>
        <v>4716981.1320754718</v>
      </c>
      <c r="N2584">
        <f t="shared" si="326"/>
        <v>0</v>
      </c>
      <c r="O2584" s="4">
        <v>202.07</v>
      </c>
      <c r="P2584">
        <f t="shared" si="327"/>
        <v>0.99626284339440307</v>
      </c>
    </row>
    <row r="2585" spans="1:16" x14ac:dyDescent="0.3">
      <c r="A2585">
        <v>18075</v>
      </c>
      <c r="B2585" s="1">
        <f t="shared" si="320"/>
        <v>61905</v>
      </c>
      <c r="C2585">
        <f t="shared" si="321"/>
        <v>26</v>
      </c>
      <c r="D2585" s="2">
        <f t="shared" si="322"/>
        <v>6</v>
      </c>
      <c r="E2585" s="4">
        <v>25.3</v>
      </c>
      <c r="F2585">
        <v>25.3</v>
      </c>
      <c r="G2585">
        <f t="shared" si="323"/>
        <v>20.207000000000001</v>
      </c>
      <c r="H2585">
        <f t="shared" si="324"/>
        <v>1</v>
      </c>
      <c r="I2585">
        <f>Parameters!$B$1*H2585^(1/Parameters!$B$2)</f>
        <v>2.0499999999999998</v>
      </c>
      <c r="J2585" s="4">
        <v>9.2590000000000003</v>
      </c>
      <c r="K2585" s="5">
        <v>18.45</v>
      </c>
      <c r="L2585">
        <f t="shared" si="325"/>
        <v>1</v>
      </c>
      <c r="M2585">
        <f>Parameters!$B$4/53*(1+Parameters!$C$5*COS(2*PI()*(C2585-1)/53+Parameters!$C$6))</f>
        <v>4716981.1320754718</v>
      </c>
      <c r="N2585">
        <f t="shared" si="326"/>
        <v>0</v>
      </c>
      <c r="O2585" s="4">
        <v>202.07</v>
      </c>
      <c r="P2585">
        <f t="shared" si="327"/>
        <v>0.99626284339440307</v>
      </c>
    </row>
    <row r="2586" spans="1:16" x14ac:dyDescent="0.3">
      <c r="A2586">
        <v>18082</v>
      </c>
      <c r="B2586" s="1">
        <f t="shared" si="320"/>
        <v>61912</v>
      </c>
      <c r="C2586">
        <f t="shared" si="321"/>
        <v>27</v>
      </c>
      <c r="D2586" s="2">
        <f t="shared" si="322"/>
        <v>7</v>
      </c>
      <c r="E2586" s="4">
        <v>26</v>
      </c>
      <c r="F2586">
        <v>26</v>
      </c>
      <c r="G2586">
        <f t="shared" si="323"/>
        <v>20.907</v>
      </c>
      <c r="H2586">
        <f t="shared" si="324"/>
        <v>1</v>
      </c>
      <c r="I2586">
        <f>Parameters!$B$1*H2586^(1/Parameters!$B$2)</f>
        <v>2.0499999999999998</v>
      </c>
      <c r="J2586" s="4">
        <v>9.2590000000000003</v>
      </c>
      <c r="K2586" s="5">
        <v>27.509</v>
      </c>
      <c r="L2586">
        <f t="shared" si="325"/>
        <v>1</v>
      </c>
      <c r="M2586">
        <f>Parameters!$B$4/53*(1+Parameters!$C$5*COS(2*PI()*(C2586-1)/53+Parameters!$C$6))</f>
        <v>4716981.1320754718</v>
      </c>
      <c r="N2586">
        <f t="shared" si="326"/>
        <v>0</v>
      </c>
      <c r="O2586" s="4">
        <v>202.05</v>
      </c>
      <c r="P2586">
        <f t="shared" si="327"/>
        <v>0.99616423767921591</v>
      </c>
    </row>
    <row r="2587" spans="1:16" x14ac:dyDescent="0.3">
      <c r="A2587">
        <v>18089</v>
      </c>
      <c r="B2587" s="1">
        <f t="shared" si="320"/>
        <v>61919</v>
      </c>
      <c r="C2587">
        <f t="shared" si="321"/>
        <v>28</v>
      </c>
      <c r="D2587" s="2">
        <f t="shared" si="322"/>
        <v>7</v>
      </c>
      <c r="E2587" s="4">
        <v>26</v>
      </c>
      <c r="F2587">
        <v>26</v>
      </c>
      <c r="G2587">
        <f t="shared" si="323"/>
        <v>20.907</v>
      </c>
      <c r="H2587">
        <f t="shared" si="324"/>
        <v>1</v>
      </c>
      <c r="I2587">
        <f>Parameters!$B$1*H2587^(1/Parameters!$B$2)</f>
        <v>2.0499999999999998</v>
      </c>
      <c r="J2587" s="4">
        <v>9.2590000000000003</v>
      </c>
      <c r="K2587" s="5">
        <v>14.88</v>
      </c>
      <c r="L2587">
        <f t="shared" si="325"/>
        <v>1</v>
      </c>
      <c r="M2587">
        <f>Parameters!$B$4/53*(1+Parameters!$C$5*COS(2*PI()*(C2587-1)/53+Parameters!$C$6))</f>
        <v>4716981.1320754718</v>
      </c>
      <c r="N2587">
        <f t="shared" si="326"/>
        <v>0</v>
      </c>
      <c r="O2587" s="4">
        <v>202.05</v>
      </c>
      <c r="P2587">
        <f t="shared" si="327"/>
        <v>0.99616423767921591</v>
      </c>
    </row>
    <row r="2588" spans="1:16" x14ac:dyDescent="0.3">
      <c r="A2588">
        <v>18096</v>
      </c>
      <c r="B2588" s="1">
        <f t="shared" si="320"/>
        <v>61926</v>
      </c>
      <c r="C2588">
        <f t="shared" si="321"/>
        <v>29</v>
      </c>
      <c r="D2588" s="2">
        <f t="shared" si="322"/>
        <v>7</v>
      </c>
      <c r="E2588" s="4">
        <v>26</v>
      </c>
      <c r="F2588">
        <v>26.091000000000001</v>
      </c>
      <c r="G2588">
        <f t="shared" si="323"/>
        <v>20.998000000000001</v>
      </c>
      <c r="H2588">
        <f t="shared" si="324"/>
        <v>1</v>
      </c>
      <c r="I2588">
        <f>Parameters!$B$1*H2588^(1/Parameters!$B$2)</f>
        <v>2.0499999999999998</v>
      </c>
      <c r="J2588" s="4">
        <v>9.2590000000000003</v>
      </c>
      <c r="K2588" s="5">
        <v>9.0890000000000004</v>
      </c>
      <c r="L2588">
        <f t="shared" si="325"/>
        <v>0.98163948590560535</v>
      </c>
      <c r="M2588">
        <f>Parameters!$B$4/53*(1+Parameters!$C$5*COS(2*PI()*(C2588-1)/53+Parameters!$C$6))</f>
        <v>4716981.1320754718</v>
      </c>
      <c r="N2588">
        <f t="shared" si="326"/>
        <v>3.0931651285687905E-2</v>
      </c>
      <c r="O2588" s="4">
        <v>200.97900000000001</v>
      </c>
      <c r="P2588">
        <f t="shared" si="327"/>
        <v>0.99088390163093854</v>
      </c>
    </row>
    <row r="2589" spans="1:16" x14ac:dyDescent="0.3">
      <c r="A2589">
        <v>18103</v>
      </c>
      <c r="B2589" s="1">
        <f t="shared" si="320"/>
        <v>61933</v>
      </c>
      <c r="C2589">
        <f t="shared" si="321"/>
        <v>30</v>
      </c>
      <c r="D2589" s="2">
        <f t="shared" si="322"/>
        <v>7</v>
      </c>
      <c r="E2589" s="4">
        <v>26</v>
      </c>
      <c r="F2589">
        <v>26.259</v>
      </c>
      <c r="G2589">
        <f t="shared" si="323"/>
        <v>21.166</v>
      </c>
      <c r="H2589">
        <f t="shared" si="324"/>
        <v>1</v>
      </c>
      <c r="I2589">
        <f>Parameters!$B$1*H2589^(1/Parameters!$B$2)</f>
        <v>2.0499999999999998</v>
      </c>
      <c r="J2589" s="4">
        <v>9.2590000000000003</v>
      </c>
      <c r="K2589" s="5">
        <v>10.577</v>
      </c>
      <c r="L2589">
        <f t="shared" si="325"/>
        <v>1</v>
      </c>
      <c r="M2589">
        <f>Parameters!$B$4/53*(1+Parameters!$C$5*COS(2*PI()*(C2589-1)/53+Parameters!$C$6))</f>
        <v>4716981.1320754718</v>
      </c>
      <c r="N2589">
        <f t="shared" si="326"/>
        <v>0</v>
      </c>
      <c r="O2589" s="4">
        <v>202.142</v>
      </c>
      <c r="P2589">
        <f t="shared" si="327"/>
        <v>0.99661782396907717</v>
      </c>
    </row>
    <row r="2590" spans="1:16" x14ac:dyDescent="0.3">
      <c r="A2590">
        <v>18110</v>
      </c>
      <c r="B2590" s="1">
        <f t="shared" si="320"/>
        <v>61940</v>
      </c>
      <c r="C2590">
        <f t="shared" si="321"/>
        <v>31</v>
      </c>
      <c r="D2590" s="2">
        <f t="shared" si="322"/>
        <v>7</v>
      </c>
      <c r="E2590" s="4">
        <v>26</v>
      </c>
      <c r="F2590">
        <v>26</v>
      </c>
      <c r="G2590">
        <f t="shared" si="323"/>
        <v>20.907</v>
      </c>
      <c r="H2590">
        <f t="shared" si="324"/>
        <v>1</v>
      </c>
      <c r="I2590">
        <f>Parameters!$B$1*H2590^(1/Parameters!$B$2)</f>
        <v>2.0499999999999998</v>
      </c>
      <c r="J2590" s="4">
        <v>9.2590000000000003</v>
      </c>
      <c r="K2590" s="5">
        <v>48.923999999999999</v>
      </c>
      <c r="L2590">
        <f t="shared" si="325"/>
        <v>1</v>
      </c>
      <c r="M2590">
        <f>Parameters!$B$4/53*(1+Parameters!$C$5*COS(2*PI()*(C2590-1)/53+Parameters!$C$6))</f>
        <v>4716981.1320754718</v>
      </c>
      <c r="N2590">
        <f t="shared" si="326"/>
        <v>0</v>
      </c>
      <c r="O2590" s="4">
        <v>202.05</v>
      </c>
      <c r="P2590">
        <f t="shared" si="327"/>
        <v>0.99616423767921591</v>
      </c>
    </row>
    <row r="2591" spans="1:16" x14ac:dyDescent="0.3">
      <c r="A2591">
        <v>18117</v>
      </c>
      <c r="B2591" s="1">
        <f t="shared" si="320"/>
        <v>61947</v>
      </c>
      <c r="C2591">
        <f t="shared" si="321"/>
        <v>32</v>
      </c>
      <c r="D2591" s="2">
        <f t="shared" si="322"/>
        <v>8</v>
      </c>
      <c r="E2591" s="4">
        <v>26.4</v>
      </c>
      <c r="F2591">
        <v>26.4</v>
      </c>
      <c r="G2591">
        <f t="shared" si="323"/>
        <v>21.306999999999999</v>
      </c>
      <c r="H2591">
        <f t="shared" si="324"/>
        <v>1</v>
      </c>
      <c r="I2591">
        <f>Parameters!$B$1*H2591^(1/Parameters!$B$2)</f>
        <v>2.0499999999999998</v>
      </c>
      <c r="J2591" s="4">
        <v>9.2590000000000003</v>
      </c>
      <c r="K2591" s="5">
        <v>18.622</v>
      </c>
      <c r="L2591">
        <f t="shared" si="325"/>
        <v>1</v>
      </c>
      <c r="M2591">
        <f>Parameters!$B$4/53*(1+Parameters!$C$5*COS(2*PI()*(C2591-1)/53+Parameters!$C$6))</f>
        <v>4716981.1320754718</v>
      </c>
      <c r="N2591">
        <f t="shared" si="326"/>
        <v>0</v>
      </c>
      <c r="O2591" s="4">
        <v>202.04300000000001</v>
      </c>
      <c r="P2591">
        <f t="shared" si="327"/>
        <v>0.99612972567890035</v>
      </c>
    </row>
    <row r="2592" spans="1:16" x14ac:dyDescent="0.3">
      <c r="A2592">
        <v>18124</v>
      </c>
      <c r="B2592" s="1">
        <f t="shared" si="320"/>
        <v>61954</v>
      </c>
      <c r="C2592">
        <f t="shared" si="321"/>
        <v>33</v>
      </c>
      <c r="D2592" s="2">
        <f t="shared" si="322"/>
        <v>8</v>
      </c>
      <c r="E2592" s="4">
        <v>26.4</v>
      </c>
      <c r="F2592">
        <v>26.4</v>
      </c>
      <c r="G2592">
        <f t="shared" si="323"/>
        <v>21.306999999999999</v>
      </c>
      <c r="H2592">
        <f t="shared" si="324"/>
        <v>1</v>
      </c>
      <c r="I2592">
        <f>Parameters!$B$1*H2592^(1/Parameters!$B$2)</f>
        <v>2.0499999999999998</v>
      </c>
      <c r="J2592" s="4">
        <v>9.2590000000000003</v>
      </c>
      <c r="K2592" s="5">
        <v>16.376999999999999</v>
      </c>
      <c r="L2592">
        <f t="shared" si="325"/>
        <v>1</v>
      </c>
      <c r="M2592">
        <f>Parameters!$B$4/53*(1+Parameters!$C$5*COS(2*PI()*(C2592-1)/53+Parameters!$C$6))</f>
        <v>4716981.1320754718</v>
      </c>
      <c r="N2592">
        <f t="shared" si="326"/>
        <v>0</v>
      </c>
      <c r="O2592" s="4">
        <v>202.04300000000001</v>
      </c>
      <c r="P2592">
        <f t="shared" si="327"/>
        <v>0.99612972567890035</v>
      </c>
    </row>
    <row r="2593" spans="1:16" x14ac:dyDescent="0.3">
      <c r="A2593">
        <v>18131</v>
      </c>
      <c r="B2593" s="1">
        <f t="shared" si="320"/>
        <v>61961</v>
      </c>
      <c r="C2593">
        <f t="shared" si="321"/>
        <v>34</v>
      </c>
      <c r="D2593" s="2">
        <f t="shared" si="322"/>
        <v>8</v>
      </c>
      <c r="E2593" s="4">
        <v>26.4</v>
      </c>
      <c r="F2593">
        <v>26.4</v>
      </c>
      <c r="G2593">
        <f t="shared" si="323"/>
        <v>21.306999999999999</v>
      </c>
      <c r="H2593">
        <f t="shared" si="324"/>
        <v>1</v>
      </c>
      <c r="I2593">
        <f>Parameters!$B$1*H2593^(1/Parameters!$B$2)</f>
        <v>2.0499999999999998</v>
      </c>
      <c r="J2593" s="4">
        <v>9.2590000000000003</v>
      </c>
      <c r="K2593" s="5">
        <v>12.718999999999999</v>
      </c>
      <c r="L2593">
        <f t="shared" si="325"/>
        <v>1</v>
      </c>
      <c r="M2593">
        <f>Parameters!$B$4/53*(1+Parameters!$C$5*COS(2*PI()*(C2593-1)/53+Parameters!$C$6))</f>
        <v>4716981.1320754718</v>
      </c>
      <c r="N2593">
        <f t="shared" si="326"/>
        <v>0</v>
      </c>
      <c r="O2593" s="4">
        <v>202.04300000000001</v>
      </c>
      <c r="P2593">
        <f t="shared" si="327"/>
        <v>0.99612972567890035</v>
      </c>
    </row>
    <row r="2594" spans="1:16" x14ac:dyDescent="0.3">
      <c r="A2594">
        <v>18138</v>
      </c>
      <c r="B2594" s="1">
        <f t="shared" si="320"/>
        <v>61968</v>
      </c>
      <c r="C2594">
        <f t="shared" si="321"/>
        <v>35</v>
      </c>
      <c r="D2594" s="2">
        <f t="shared" si="322"/>
        <v>8</v>
      </c>
      <c r="E2594" s="4">
        <v>26.4</v>
      </c>
      <c r="F2594">
        <v>26.491</v>
      </c>
      <c r="G2594">
        <f t="shared" si="323"/>
        <v>21.398</v>
      </c>
      <c r="H2594">
        <f t="shared" si="324"/>
        <v>1</v>
      </c>
      <c r="I2594">
        <f>Parameters!$B$1*H2594^(1/Parameters!$B$2)</f>
        <v>2.0499999999999998</v>
      </c>
      <c r="J2594" s="4">
        <v>9.2590000000000003</v>
      </c>
      <c r="K2594" s="5">
        <v>9.1379999999999999</v>
      </c>
      <c r="L2594">
        <f t="shared" si="325"/>
        <v>0.98693163408575435</v>
      </c>
      <c r="M2594">
        <f>Parameters!$B$4/53*(1+Parameters!$C$5*COS(2*PI()*(C2594-1)/53+Parameters!$C$6))</f>
        <v>4716981.1320754718</v>
      </c>
      <c r="N2594">
        <f t="shared" si="326"/>
        <v>2.2016057679813232E-2</v>
      </c>
      <c r="O2594" s="4">
        <v>200.38499999999999</v>
      </c>
      <c r="P2594">
        <f t="shared" si="327"/>
        <v>0.98795531188987706</v>
      </c>
    </row>
    <row r="2595" spans="1:16" x14ac:dyDescent="0.3">
      <c r="A2595">
        <v>18145</v>
      </c>
      <c r="B2595" s="1">
        <f t="shared" si="320"/>
        <v>61975</v>
      </c>
      <c r="C2595">
        <f t="shared" si="321"/>
        <v>36</v>
      </c>
      <c r="D2595" s="2">
        <f t="shared" si="322"/>
        <v>9</v>
      </c>
      <c r="E2595" s="4">
        <v>25</v>
      </c>
      <c r="F2595">
        <v>25.091000000000001</v>
      </c>
      <c r="G2595">
        <f t="shared" si="323"/>
        <v>19.998000000000001</v>
      </c>
      <c r="H2595">
        <f t="shared" si="324"/>
        <v>1</v>
      </c>
      <c r="I2595">
        <f>Parameters!$B$1*H2595^(1/Parameters!$B$2)</f>
        <v>2.0499999999999998</v>
      </c>
      <c r="J2595" s="4">
        <v>9.2590000000000003</v>
      </c>
      <c r="K2595" s="5">
        <v>9.1880000000000006</v>
      </c>
      <c r="L2595">
        <f t="shared" si="325"/>
        <v>0.99233178528998811</v>
      </c>
      <c r="M2595">
        <f>Parameters!$B$4/53*(1+Parameters!$C$5*COS(2*PI()*(C2595-1)/53+Parameters!$C$6))</f>
        <v>4716981.1320754718</v>
      </c>
      <c r="N2595">
        <f t="shared" si="326"/>
        <v>1.2918513184022604E-2</v>
      </c>
      <c r="O2595" s="4">
        <v>198.261</v>
      </c>
      <c r="P2595">
        <f t="shared" si="327"/>
        <v>0.97748338493699094</v>
      </c>
    </row>
    <row r="2596" spans="1:16" x14ac:dyDescent="0.3">
      <c r="A2596">
        <v>18152</v>
      </c>
      <c r="B2596" s="1">
        <f t="shared" si="320"/>
        <v>61982</v>
      </c>
      <c r="C2596">
        <f t="shared" si="321"/>
        <v>37</v>
      </c>
      <c r="D2596" s="2">
        <f t="shared" si="322"/>
        <v>9</v>
      </c>
      <c r="E2596" s="4">
        <v>25</v>
      </c>
      <c r="F2596">
        <v>25.120999999999999</v>
      </c>
      <c r="G2596">
        <f t="shared" si="323"/>
        <v>20.027999999999999</v>
      </c>
      <c r="H2596">
        <f t="shared" si="324"/>
        <v>1</v>
      </c>
      <c r="I2596">
        <f>Parameters!$B$1*H2596^(1/Parameters!$B$2)</f>
        <v>2.0499999999999998</v>
      </c>
      <c r="J2596" s="4">
        <v>9.2590000000000003</v>
      </c>
      <c r="K2596" s="5">
        <v>9.1720000000000006</v>
      </c>
      <c r="L2596">
        <f t="shared" si="325"/>
        <v>0.99060373690463333</v>
      </c>
      <c r="M2596">
        <f>Parameters!$B$4/53*(1+Parameters!$C$5*COS(2*PI()*(C2596-1)/53+Parameters!$C$6))</f>
        <v>4716981.1320754718</v>
      </c>
      <c r="N2596">
        <f t="shared" si="326"/>
        <v>1.5829727422675573E-2</v>
      </c>
      <c r="O2596" s="4">
        <v>199.809</v>
      </c>
      <c r="P2596">
        <f t="shared" si="327"/>
        <v>0.98511546729248423</v>
      </c>
    </row>
    <row r="2597" spans="1:16" x14ac:dyDescent="0.3">
      <c r="A2597">
        <v>18159</v>
      </c>
      <c r="B2597" s="1">
        <f t="shared" si="320"/>
        <v>61989</v>
      </c>
      <c r="C2597">
        <f t="shared" si="321"/>
        <v>38</v>
      </c>
      <c r="D2597" s="2">
        <f t="shared" si="322"/>
        <v>9</v>
      </c>
      <c r="E2597" s="4">
        <v>25</v>
      </c>
      <c r="F2597">
        <v>25.091000000000001</v>
      </c>
      <c r="G2597">
        <f t="shared" si="323"/>
        <v>19.998000000000001</v>
      </c>
      <c r="H2597">
        <f t="shared" si="324"/>
        <v>1</v>
      </c>
      <c r="I2597">
        <f>Parameters!$B$1*H2597^(1/Parameters!$B$2)</f>
        <v>2.0499999999999998</v>
      </c>
      <c r="J2597" s="4">
        <v>9.2590000000000003</v>
      </c>
      <c r="K2597" s="5">
        <v>9.1859999999999999</v>
      </c>
      <c r="L2597">
        <f t="shared" si="325"/>
        <v>0.99211577924181871</v>
      </c>
      <c r="M2597">
        <f>Parameters!$B$4/53*(1+Parameters!$C$5*COS(2*PI()*(C2597-1)/53+Parameters!$C$6))</f>
        <v>4716981.1320754718</v>
      </c>
      <c r="N2597">
        <f t="shared" si="326"/>
        <v>1.3282414963854319E-2</v>
      </c>
      <c r="O2597" s="4">
        <v>198.084</v>
      </c>
      <c r="P2597">
        <f t="shared" si="327"/>
        <v>0.97661072435758378</v>
      </c>
    </row>
    <row r="2598" spans="1:16" x14ac:dyDescent="0.3">
      <c r="A2598">
        <v>18166</v>
      </c>
      <c r="B2598" s="1">
        <f t="shared" si="320"/>
        <v>61996</v>
      </c>
      <c r="C2598">
        <f t="shared" si="321"/>
        <v>39</v>
      </c>
      <c r="D2598" s="2">
        <f t="shared" si="322"/>
        <v>9</v>
      </c>
      <c r="E2598" s="4">
        <v>25</v>
      </c>
      <c r="F2598">
        <v>25.091000000000001</v>
      </c>
      <c r="G2598">
        <f t="shared" si="323"/>
        <v>19.998000000000001</v>
      </c>
      <c r="H2598">
        <f t="shared" si="324"/>
        <v>1</v>
      </c>
      <c r="I2598">
        <f>Parameters!$B$1*H2598^(1/Parameters!$B$2)</f>
        <v>2.0499999999999998</v>
      </c>
      <c r="J2598" s="4">
        <v>9.2590000000000003</v>
      </c>
      <c r="K2598" s="5">
        <v>9.1880000000000006</v>
      </c>
      <c r="L2598">
        <f t="shared" si="325"/>
        <v>0.99233178528998811</v>
      </c>
      <c r="M2598">
        <f>Parameters!$B$4/53*(1+Parameters!$C$5*COS(2*PI()*(C2598-1)/53+Parameters!$C$6))</f>
        <v>4716981.1320754718</v>
      </c>
      <c r="N2598">
        <f t="shared" si="326"/>
        <v>1.2918513184022604E-2</v>
      </c>
      <c r="O2598" s="4">
        <v>195.756</v>
      </c>
      <c r="P2598">
        <f t="shared" si="327"/>
        <v>0.96513301910978755</v>
      </c>
    </row>
    <row r="2599" spans="1:16" x14ac:dyDescent="0.3">
      <c r="A2599">
        <v>18173</v>
      </c>
      <c r="B2599" s="1">
        <f t="shared" si="320"/>
        <v>62003</v>
      </c>
      <c r="C2599">
        <f t="shared" si="321"/>
        <v>40</v>
      </c>
      <c r="D2599" s="2">
        <f t="shared" si="322"/>
        <v>10</v>
      </c>
      <c r="E2599" s="4">
        <v>24.3</v>
      </c>
      <c r="F2599">
        <v>24.390999999999998</v>
      </c>
      <c r="G2599">
        <f t="shared" si="323"/>
        <v>19.297999999999998</v>
      </c>
      <c r="H2599">
        <f t="shared" si="324"/>
        <v>1</v>
      </c>
      <c r="I2599">
        <f>Parameters!$B$1*H2599^(1/Parameters!$B$2)</f>
        <v>2.0499999999999998</v>
      </c>
      <c r="J2599" s="4">
        <v>9.2590000000000003</v>
      </c>
      <c r="K2599" s="5">
        <v>9.1950000000000003</v>
      </c>
      <c r="L2599">
        <f t="shared" si="325"/>
        <v>0.99308780645858086</v>
      </c>
      <c r="M2599">
        <f>Parameters!$B$4/53*(1+Parameters!$C$5*COS(2*PI()*(C2599-1)/53+Parameters!$C$6))</f>
        <v>4716981.1320754718</v>
      </c>
      <c r="N2599">
        <f t="shared" si="326"/>
        <v>1.1644856954611883E-2</v>
      </c>
      <c r="O2599" s="4">
        <v>192.249</v>
      </c>
      <c r="P2599">
        <f t="shared" si="327"/>
        <v>0.94784250695170291</v>
      </c>
    </row>
    <row r="2600" spans="1:16" x14ac:dyDescent="0.3">
      <c r="A2600">
        <v>18180</v>
      </c>
      <c r="B2600" s="1">
        <f t="shared" si="320"/>
        <v>62010</v>
      </c>
      <c r="C2600">
        <f t="shared" si="321"/>
        <v>41</v>
      </c>
      <c r="D2600" s="2">
        <f t="shared" si="322"/>
        <v>10</v>
      </c>
      <c r="E2600" s="4">
        <v>24.3</v>
      </c>
      <c r="F2600">
        <v>24.390999999999998</v>
      </c>
      <c r="G2600">
        <f t="shared" si="323"/>
        <v>19.297999999999998</v>
      </c>
      <c r="H2600">
        <f t="shared" si="324"/>
        <v>1</v>
      </c>
      <c r="I2600">
        <f>Parameters!$B$1*H2600^(1/Parameters!$B$2)</f>
        <v>2.0499999999999998</v>
      </c>
      <c r="J2600" s="4">
        <v>9.2590000000000003</v>
      </c>
      <c r="K2600" s="5">
        <v>9.1920000000000002</v>
      </c>
      <c r="L2600">
        <f t="shared" si="325"/>
        <v>0.99276379738632681</v>
      </c>
      <c r="M2600">
        <f>Parameters!$B$4/53*(1+Parameters!$C$5*COS(2*PI()*(C2600-1)/53+Parameters!$C$6))</f>
        <v>4716981.1320754718</v>
      </c>
      <c r="N2600">
        <f t="shared" si="326"/>
        <v>1.219070962435936E-2</v>
      </c>
      <c r="O2600" s="4">
        <v>189.58500000000001</v>
      </c>
      <c r="P2600">
        <f t="shared" si="327"/>
        <v>0.934708225688761</v>
      </c>
    </row>
    <row r="2601" spans="1:16" x14ac:dyDescent="0.3">
      <c r="A2601">
        <v>18187</v>
      </c>
      <c r="B2601" s="1">
        <f t="shared" si="320"/>
        <v>62017</v>
      </c>
      <c r="C2601">
        <f t="shared" si="321"/>
        <v>42</v>
      </c>
      <c r="D2601" s="2">
        <f t="shared" si="322"/>
        <v>10</v>
      </c>
      <c r="E2601" s="4">
        <v>24.3</v>
      </c>
      <c r="F2601">
        <v>24.390999999999998</v>
      </c>
      <c r="G2601">
        <f t="shared" si="323"/>
        <v>19.297999999999998</v>
      </c>
      <c r="H2601">
        <f t="shared" si="324"/>
        <v>1</v>
      </c>
      <c r="I2601">
        <f>Parameters!$B$1*H2601^(1/Parameters!$B$2)</f>
        <v>2.0499999999999998</v>
      </c>
      <c r="J2601" s="4">
        <v>9.2590000000000003</v>
      </c>
      <c r="K2601" s="5">
        <v>9.1940000000000008</v>
      </c>
      <c r="L2601">
        <f t="shared" si="325"/>
        <v>0.99297980343449621</v>
      </c>
      <c r="M2601">
        <f>Parameters!$B$4/53*(1+Parameters!$C$5*COS(2*PI()*(C2601-1)/53+Parameters!$C$6))</f>
        <v>4716981.1320754718</v>
      </c>
      <c r="N2601">
        <f t="shared" si="326"/>
        <v>1.1826807844527646E-2</v>
      </c>
      <c r="O2601" s="4">
        <v>186.28399999999999</v>
      </c>
      <c r="P2601">
        <f t="shared" si="327"/>
        <v>0.91843335239710489</v>
      </c>
    </row>
    <row r="2602" spans="1:16" x14ac:dyDescent="0.3">
      <c r="A2602">
        <v>18194</v>
      </c>
      <c r="B2602" s="1">
        <f t="shared" si="320"/>
        <v>62024</v>
      </c>
      <c r="C2602">
        <f t="shared" si="321"/>
        <v>43</v>
      </c>
      <c r="D2602" s="2">
        <f t="shared" si="322"/>
        <v>10</v>
      </c>
      <c r="E2602" s="4">
        <v>24.3</v>
      </c>
      <c r="F2602">
        <v>24.390999999999998</v>
      </c>
      <c r="G2602">
        <f t="shared" si="323"/>
        <v>19.297999999999998</v>
      </c>
      <c r="H2602">
        <f t="shared" si="324"/>
        <v>1</v>
      </c>
      <c r="I2602">
        <f>Parameters!$B$1*H2602^(1/Parameters!$B$2)</f>
        <v>2.0499999999999998</v>
      </c>
      <c r="J2602" s="4">
        <v>9.2590000000000003</v>
      </c>
      <c r="K2602" s="5">
        <v>9.1950000000000003</v>
      </c>
      <c r="L2602">
        <f t="shared" si="325"/>
        <v>0.99308780645858086</v>
      </c>
      <c r="M2602">
        <f>Parameters!$B$4/53*(1+Parameters!$C$5*COS(2*PI()*(C2602-1)/53+Parameters!$C$6))</f>
        <v>4716981.1320754718</v>
      </c>
      <c r="N2602">
        <f t="shared" si="326"/>
        <v>1.1644856954611883E-2</v>
      </c>
      <c r="O2602" s="4">
        <v>182.767</v>
      </c>
      <c r="P2602">
        <f t="shared" si="327"/>
        <v>0.90109353738142661</v>
      </c>
    </row>
    <row r="2603" spans="1:16" x14ac:dyDescent="0.3">
      <c r="A2603">
        <v>18201</v>
      </c>
      <c r="B2603" s="1">
        <f t="shared" si="320"/>
        <v>62031</v>
      </c>
      <c r="C2603">
        <f t="shared" si="321"/>
        <v>44</v>
      </c>
      <c r="D2603" s="2">
        <f t="shared" si="322"/>
        <v>10</v>
      </c>
      <c r="E2603" s="4">
        <v>24.3</v>
      </c>
      <c r="F2603">
        <v>24.390999999999998</v>
      </c>
      <c r="G2603">
        <f t="shared" si="323"/>
        <v>19.297999999999998</v>
      </c>
      <c r="H2603">
        <f t="shared" si="324"/>
        <v>1</v>
      </c>
      <c r="I2603">
        <f>Parameters!$B$1*H2603^(1/Parameters!$B$2)</f>
        <v>2.0499999999999998</v>
      </c>
      <c r="J2603" s="4">
        <v>9.2590000000000003</v>
      </c>
      <c r="K2603" s="5">
        <v>9.1929999999999996</v>
      </c>
      <c r="L2603">
        <f t="shared" si="325"/>
        <v>0.99287180041041145</v>
      </c>
      <c r="M2603">
        <f>Parameters!$B$4/53*(1+Parameters!$C$5*COS(2*PI()*(C2603-1)/53+Parameters!$C$6))</f>
        <v>4716981.1320754718</v>
      </c>
      <c r="N2603">
        <f t="shared" si="326"/>
        <v>1.2008758734443598E-2</v>
      </c>
      <c r="O2603" s="4">
        <v>179.81700000000001</v>
      </c>
      <c r="P2603">
        <f t="shared" si="327"/>
        <v>0.88654919439130697</v>
      </c>
    </row>
    <row r="2604" spans="1:16" x14ac:dyDescent="0.3">
      <c r="A2604">
        <v>18208</v>
      </c>
      <c r="B2604" s="1">
        <f t="shared" si="320"/>
        <v>62038</v>
      </c>
      <c r="C2604">
        <f t="shared" si="321"/>
        <v>45</v>
      </c>
      <c r="D2604" s="2">
        <f t="shared" si="322"/>
        <v>11</v>
      </c>
      <c r="E2604" s="4">
        <v>24.7</v>
      </c>
      <c r="F2604">
        <v>24.866</v>
      </c>
      <c r="G2604">
        <f t="shared" si="323"/>
        <v>19.773</v>
      </c>
      <c r="H2604">
        <f t="shared" si="324"/>
        <v>1</v>
      </c>
      <c r="I2604">
        <f>Parameters!$B$1*H2604^(1/Parameters!$B$2)</f>
        <v>2.0499999999999998</v>
      </c>
      <c r="J2604" s="4">
        <v>9.2590000000000003</v>
      </c>
      <c r="K2604" s="5">
        <v>9.17</v>
      </c>
      <c r="L2604">
        <f t="shared" si="325"/>
        <v>0.99038773085646392</v>
      </c>
      <c r="M2604">
        <f>Parameters!$B$4/53*(1+Parameters!$C$5*COS(2*PI()*(C2604-1)/53+Parameters!$C$6))</f>
        <v>4716981.1320754718</v>
      </c>
      <c r="N2604">
        <f t="shared" si="326"/>
        <v>1.619362920250729E-2</v>
      </c>
      <c r="O2604" s="4">
        <v>182.03200000000001</v>
      </c>
      <c r="P2604">
        <f t="shared" si="327"/>
        <v>0.89746977734829514</v>
      </c>
    </row>
    <row r="2605" spans="1:16" x14ac:dyDescent="0.3">
      <c r="A2605">
        <v>18215</v>
      </c>
      <c r="B2605" s="1">
        <f t="shared" si="320"/>
        <v>62045</v>
      </c>
      <c r="C2605">
        <f t="shared" si="321"/>
        <v>46</v>
      </c>
      <c r="D2605" s="2">
        <f t="shared" si="322"/>
        <v>11</v>
      </c>
      <c r="E2605" s="4">
        <v>24.7</v>
      </c>
      <c r="F2605">
        <v>24.7</v>
      </c>
      <c r="G2605">
        <f t="shared" si="323"/>
        <v>19.606999999999999</v>
      </c>
      <c r="H2605">
        <f t="shared" si="324"/>
        <v>1</v>
      </c>
      <c r="I2605">
        <f>Parameters!$B$1*H2605^(1/Parameters!$B$2)</f>
        <v>2.0499999999999998</v>
      </c>
      <c r="J2605" s="4">
        <v>9.2590000000000003</v>
      </c>
      <c r="K2605" s="5">
        <v>24.736999999999998</v>
      </c>
      <c r="L2605">
        <f t="shared" si="325"/>
        <v>1</v>
      </c>
      <c r="M2605">
        <f>Parameters!$B$4/53*(1+Parameters!$C$5*COS(2*PI()*(C2605-1)/53+Parameters!$C$6))</f>
        <v>4716981.1320754718</v>
      </c>
      <c r="N2605">
        <f t="shared" si="326"/>
        <v>0</v>
      </c>
      <c r="O2605" s="4">
        <v>195.11699999999999</v>
      </c>
      <c r="P2605">
        <f t="shared" si="327"/>
        <v>0.96198256650955483</v>
      </c>
    </row>
    <row r="2606" spans="1:16" x14ac:dyDescent="0.3">
      <c r="A2606">
        <v>18222</v>
      </c>
      <c r="B2606" s="1">
        <f t="shared" si="320"/>
        <v>62052</v>
      </c>
      <c r="C2606">
        <f t="shared" si="321"/>
        <v>47</v>
      </c>
      <c r="D2606" s="2">
        <f t="shared" si="322"/>
        <v>11</v>
      </c>
      <c r="E2606" s="4">
        <v>24.7</v>
      </c>
      <c r="F2606">
        <v>24.7</v>
      </c>
      <c r="G2606">
        <f t="shared" si="323"/>
        <v>19.606999999999999</v>
      </c>
      <c r="H2606">
        <f t="shared" si="324"/>
        <v>1</v>
      </c>
      <c r="I2606">
        <f>Parameters!$B$1*H2606^(1/Parameters!$B$2)</f>
        <v>2.0499999999999998</v>
      </c>
      <c r="J2606" s="4">
        <v>9.2590000000000003</v>
      </c>
      <c r="K2606" s="5">
        <v>15.05</v>
      </c>
      <c r="L2606">
        <f t="shared" si="325"/>
        <v>1</v>
      </c>
      <c r="M2606">
        <f>Parameters!$B$4/53*(1+Parameters!$C$5*COS(2*PI()*(C2606-1)/53+Parameters!$C$6))</f>
        <v>4716981.1320754718</v>
      </c>
      <c r="N2606">
        <f t="shared" si="326"/>
        <v>0</v>
      </c>
      <c r="O2606" s="4">
        <v>202.124</v>
      </c>
      <c r="P2606">
        <f t="shared" si="327"/>
        <v>0.99652907882540864</v>
      </c>
    </row>
    <row r="2607" spans="1:16" x14ac:dyDescent="0.3">
      <c r="A2607">
        <v>18229</v>
      </c>
      <c r="B2607" s="1">
        <f t="shared" si="320"/>
        <v>62059</v>
      </c>
      <c r="C2607">
        <f t="shared" si="321"/>
        <v>48</v>
      </c>
      <c r="D2607" s="2">
        <f t="shared" si="322"/>
        <v>11</v>
      </c>
      <c r="E2607" s="4">
        <v>24.7</v>
      </c>
      <c r="F2607">
        <v>24.898</v>
      </c>
      <c r="G2607">
        <f t="shared" si="323"/>
        <v>19.805</v>
      </c>
      <c r="H2607">
        <f t="shared" si="324"/>
        <v>1</v>
      </c>
      <c r="I2607">
        <f>Parameters!$B$1*H2607^(1/Parameters!$B$2)</f>
        <v>2.0499999999999998</v>
      </c>
      <c r="J2607" s="4">
        <v>9.2590000000000003</v>
      </c>
      <c r="K2607" s="5">
        <v>13.162000000000001</v>
      </c>
      <c r="L2607">
        <f t="shared" si="325"/>
        <v>1</v>
      </c>
      <c r="M2607">
        <f>Parameters!$B$4/53*(1+Parameters!$C$5*COS(2*PI()*(C2607-1)/53+Parameters!$C$6))</f>
        <v>4716981.1320754718</v>
      </c>
      <c r="N2607">
        <f t="shared" si="326"/>
        <v>0</v>
      </c>
      <c r="O2607" s="4">
        <v>202.23400000000001</v>
      </c>
      <c r="P2607">
        <f t="shared" si="327"/>
        <v>0.99707141025893864</v>
      </c>
    </row>
    <row r="2608" spans="1:16" x14ac:dyDescent="0.3">
      <c r="A2608">
        <v>18236</v>
      </c>
      <c r="B2608" s="1">
        <f t="shared" si="320"/>
        <v>62066</v>
      </c>
      <c r="C2608">
        <f t="shared" si="321"/>
        <v>49</v>
      </c>
      <c r="D2608" s="2">
        <f t="shared" si="322"/>
        <v>12</v>
      </c>
      <c r="E2608" s="4">
        <v>25.5</v>
      </c>
      <c r="F2608">
        <v>25.5</v>
      </c>
      <c r="G2608">
        <f t="shared" si="323"/>
        <v>20.407</v>
      </c>
      <c r="H2608">
        <f t="shared" si="324"/>
        <v>1</v>
      </c>
      <c r="I2608">
        <f>Parameters!$B$1*H2608^(1/Parameters!$B$2)</f>
        <v>2.0499999999999998</v>
      </c>
      <c r="J2608" s="4">
        <v>9.2590000000000003</v>
      </c>
      <c r="K2608" s="5">
        <v>24.837</v>
      </c>
      <c r="L2608">
        <f t="shared" si="325"/>
        <v>1</v>
      </c>
      <c r="M2608">
        <f>Parameters!$B$4/53*(1+Parameters!$C$5*COS(2*PI()*(C2608-1)/53+Parameters!$C$6))</f>
        <v>4716981.1320754718</v>
      </c>
      <c r="N2608">
        <f t="shared" si="326"/>
        <v>0</v>
      </c>
      <c r="O2608" s="4">
        <v>202.08500000000001</v>
      </c>
      <c r="P2608">
        <f t="shared" si="327"/>
        <v>0.99633679768079364</v>
      </c>
    </row>
    <row r="2609" spans="1:16" x14ac:dyDescent="0.3">
      <c r="A2609">
        <v>18243</v>
      </c>
      <c r="B2609" s="1">
        <f t="shared" si="320"/>
        <v>62073</v>
      </c>
      <c r="C2609">
        <f t="shared" si="321"/>
        <v>50</v>
      </c>
      <c r="D2609" s="2">
        <f t="shared" si="322"/>
        <v>12</v>
      </c>
      <c r="E2609" s="4">
        <v>25.5</v>
      </c>
      <c r="F2609">
        <v>25.5</v>
      </c>
      <c r="G2609">
        <f t="shared" si="323"/>
        <v>20.407</v>
      </c>
      <c r="H2609">
        <f t="shared" si="324"/>
        <v>1</v>
      </c>
      <c r="I2609">
        <f>Parameters!$B$1*H2609^(1/Parameters!$B$2)</f>
        <v>2.0499999999999998</v>
      </c>
      <c r="J2609" s="4">
        <v>9.2590000000000003</v>
      </c>
      <c r="K2609" s="5">
        <v>81.531999999999996</v>
      </c>
      <c r="L2609">
        <f t="shared" si="325"/>
        <v>1</v>
      </c>
      <c r="M2609">
        <f>Parameters!$B$4/53*(1+Parameters!$C$5*COS(2*PI()*(C2609-1)/53+Parameters!$C$6))</f>
        <v>4716981.1320754718</v>
      </c>
      <c r="N2609">
        <f t="shared" si="326"/>
        <v>0</v>
      </c>
      <c r="O2609" s="4">
        <v>202.08500000000001</v>
      </c>
      <c r="P2609">
        <f t="shared" si="327"/>
        <v>0.99633679768079364</v>
      </c>
    </row>
    <row r="2610" spans="1:16" x14ac:dyDescent="0.3">
      <c r="A2610">
        <v>18250</v>
      </c>
      <c r="B2610" s="1">
        <f t="shared" si="320"/>
        <v>62080</v>
      </c>
      <c r="C2610">
        <f t="shared" si="321"/>
        <v>51</v>
      </c>
      <c r="D2610" s="2">
        <f t="shared" si="322"/>
        <v>12</v>
      </c>
      <c r="E2610" s="4">
        <v>25.5</v>
      </c>
      <c r="F2610">
        <v>25.5</v>
      </c>
      <c r="G2610">
        <f t="shared" si="323"/>
        <v>20.407</v>
      </c>
      <c r="H2610">
        <f t="shared" si="324"/>
        <v>1</v>
      </c>
      <c r="I2610">
        <f>Parameters!$B$1*H2610^(1/Parameters!$B$2)</f>
        <v>2.0499999999999998</v>
      </c>
      <c r="J2610" s="4">
        <v>9.2590000000000003</v>
      </c>
      <c r="K2610" s="5">
        <v>79.778999999999996</v>
      </c>
      <c r="L2610">
        <f t="shared" si="325"/>
        <v>1</v>
      </c>
      <c r="M2610">
        <f>Parameters!$B$4/53*(1+Parameters!$C$5*COS(2*PI()*(C2610-1)/53+Parameters!$C$6))</f>
        <v>4716981.1320754718</v>
      </c>
      <c r="N2610">
        <f t="shared" si="326"/>
        <v>0</v>
      </c>
      <c r="O2610" s="4">
        <v>202.08500000000001</v>
      </c>
      <c r="P2610">
        <f t="shared" si="327"/>
        <v>0.99633679768079364</v>
      </c>
    </row>
    <row r="2611" spans="1:16" x14ac:dyDescent="0.3">
      <c r="A2611">
        <v>18257</v>
      </c>
      <c r="B2611" s="1">
        <f t="shared" si="320"/>
        <v>62087</v>
      </c>
      <c r="C2611">
        <f t="shared" si="321"/>
        <v>52</v>
      </c>
      <c r="D2611" s="2">
        <f t="shared" si="322"/>
        <v>12</v>
      </c>
      <c r="E2611" s="4">
        <v>25.5</v>
      </c>
      <c r="F2611">
        <v>25.5</v>
      </c>
      <c r="G2611">
        <f t="shared" si="323"/>
        <v>20.407</v>
      </c>
      <c r="H2611">
        <f t="shared" si="324"/>
        <v>1</v>
      </c>
      <c r="I2611">
        <f>Parameters!$B$1*H2611^(1/Parameters!$B$2)</f>
        <v>2.0499999999999998</v>
      </c>
      <c r="J2611" s="4">
        <v>9.2590000000000003</v>
      </c>
      <c r="K2611" s="5">
        <v>56.908999999999999</v>
      </c>
      <c r="L2611">
        <f t="shared" si="325"/>
        <v>1</v>
      </c>
      <c r="M2611">
        <f>Parameters!$B$4/53*(1+Parameters!$C$5*COS(2*PI()*(C2611-1)/53+Parameters!$C$6))</f>
        <v>4716981.1320754718</v>
      </c>
      <c r="N2611">
        <f t="shared" si="326"/>
        <v>0</v>
      </c>
      <c r="O2611" s="4">
        <v>202.08500000000001</v>
      </c>
      <c r="P2611">
        <f t="shared" si="327"/>
        <v>0.99633679768079364</v>
      </c>
    </row>
    <row r="2612" spans="1:16" x14ac:dyDescent="0.3">
      <c r="A2612">
        <v>18264</v>
      </c>
      <c r="B2612" s="1">
        <f t="shared" si="320"/>
        <v>62094</v>
      </c>
      <c r="C2612">
        <f t="shared" si="321"/>
        <v>1</v>
      </c>
      <c r="D2612" s="2">
        <f t="shared" si="322"/>
        <v>1</v>
      </c>
      <c r="E2612" s="4">
        <v>24.7</v>
      </c>
      <c r="F2612">
        <v>24.7</v>
      </c>
      <c r="G2612">
        <f t="shared" si="323"/>
        <v>19.606999999999999</v>
      </c>
      <c r="H2612">
        <f t="shared" si="324"/>
        <v>1</v>
      </c>
      <c r="I2612">
        <f>Parameters!$B$1*H2612^(1/Parameters!$B$2)</f>
        <v>2.0499999999999998</v>
      </c>
      <c r="J2612" s="4">
        <v>9.2590000000000003</v>
      </c>
      <c r="K2612" s="5">
        <v>34.420999999999999</v>
      </c>
      <c r="L2612">
        <f t="shared" si="325"/>
        <v>1</v>
      </c>
      <c r="M2612">
        <f>Parameters!$B$4/53*(1+Parameters!$C$5*COS(2*PI()*(C2612-1)/53+Parameters!$C$6))</f>
        <v>4716981.1320754718</v>
      </c>
      <c r="N2612">
        <f t="shared" si="326"/>
        <v>0</v>
      </c>
      <c r="O2612" s="4">
        <v>202.11699999999999</v>
      </c>
      <c r="P2612">
        <f t="shared" si="327"/>
        <v>0.99649456682509308</v>
      </c>
    </row>
    <row r="2613" spans="1:16" x14ac:dyDescent="0.3">
      <c r="A2613">
        <v>18271</v>
      </c>
      <c r="B2613" s="1">
        <f t="shared" si="320"/>
        <v>62101</v>
      </c>
      <c r="C2613">
        <f t="shared" si="321"/>
        <v>2</v>
      </c>
      <c r="D2613" s="2">
        <f t="shared" si="322"/>
        <v>1</v>
      </c>
      <c r="E2613" s="4">
        <v>24.7</v>
      </c>
      <c r="F2613">
        <v>24.7</v>
      </c>
      <c r="G2613">
        <f t="shared" si="323"/>
        <v>19.606999999999999</v>
      </c>
      <c r="H2613">
        <f t="shared" si="324"/>
        <v>1</v>
      </c>
      <c r="I2613">
        <f>Parameters!$B$1*H2613^(1/Parameters!$B$2)</f>
        <v>2.0499999999999998</v>
      </c>
      <c r="J2613" s="4">
        <v>9.2590000000000003</v>
      </c>
      <c r="K2613" s="5">
        <v>109.741</v>
      </c>
      <c r="L2613">
        <f t="shared" si="325"/>
        <v>1</v>
      </c>
      <c r="M2613">
        <f>Parameters!$B$4/53*(1+Parameters!$C$5*COS(2*PI()*(C2613-1)/53+Parameters!$C$6))</f>
        <v>4716981.1320754718</v>
      </c>
      <c r="N2613">
        <f t="shared" si="326"/>
        <v>0</v>
      </c>
      <c r="O2613" s="4">
        <v>202.11699999999999</v>
      </c>
      <c r="P2613">
        <f t="shared" si="327"/>
        <v>0.99649456682509308</v>
      </c>
    </row>
    <row r="2614" spans="1:16" x14ac:dyDescent="0.3">
      <c r="A2614">
        <v>18278</v>
      </c>
      <c r="B2614" s="1">
        <f t="shared" si="320"/>
        <v>62108</v>
      </c>
      <c r="C2614">
        <f t="shared" si="321"/>
        <v>3</v>
      </c>
      <c r="D2614" s="2">
        <f t="shared" si="322"/>
        <v>1</v>
      </c>
      <c r="E2614" s="4">
        <v>24.7</v>
      </c>
      <c r="F2614">
        <v>24.7</v>
      </c>
      <c r="G2614">
        <f t="shared" si="323"/>
        <v>19.606999999999999</v>
      </c>
      <c r="H2614">
        <f t="shared" si="324"/>
        <v>1</v>
      </c>
      <c r="I2614">
        <f>Parameters!$B$1*H2614^(1/Parameters!$B$2)</f>
        <v>2.0499999999999998</v>
      </c>
      <c r="J2614" s="4">
        <v>9.2590000000000003</v>
      </c>
      <c r="K2614" s="5">
        <v>105.616</v>
      </c>
      <c r="L2614">
        <f t="shared" si="325"/>
        <v>1</v>
      </c>
      <c r="M2614">
        <f>Parameters!$B$4/53*(1+Parameters!$C$5*COS(2*PI()*(C2614-1)/53+Parameters!$C$6))</f>
        <v>4716981.1320754718</v>
      </c>
      <c r="N2614">
        <f t="shared" si="326"/>
        <v>0</v>
      </c>
      <c r="O2614" s="4">
        <v>202.11699999999999</v>
      </c>
      <c r="P2614">
        <f t="shared" si="327"/>
        <v>0.99649456682509308</v>
      </c>
    </row>
    <row r="2615" spans="1:16" x14ac:dyDescent="0.3">
      <c r="A2615">
        <v>18285</v>
      </c>
      <c r="B2615" s="1">
        <f t="shared" si="320"/>
        <v>62115</v>
      </c>
      <c r="C2615">
        <f t="shared" si="321"/>
        <v>4</v>
      </c>
      <c r="D2615" s="2">
        <f t="shared" si="322"/>
        <v>1</v>
      </c>
      <c r="E2615" s="4">
        <v>24.7</v>
      </c>
      <c r="F2615">
        <v>24.7</v>
      </c>
      <c r="G2615">
        <f t="shared" si="323"/>
        <v>19.606999999999999</v>
      </c>
      <c r="H2615">
        <f t="shared" si="324"/>
        <v>1</v>
      </c>
      <c r="I2615">
        <f>Parameters!$B$1*H2615^(1/Parameters!$B$2)</f>
        <v>2.0499999999999998</v>
      </c>
      <c r="J2615" s="4">
        <v>9.2590000000000003</v>
      </c>
      <c r="K2615" s="5">
        <v>145.11500000000001</v>
      </c>
      <c r="L2615">
        <f t="shared" si="325"/>
        <v>1</v>
      </c>
      <c r="M2615">
        <f>Parameters!$B$4/53*(1+Parameters!$C$5*COS(2*PI()*(C2615-1)/53+Parameters!$C$6))</f>
        <v>4716981.1320754718</v>
      </c>
      <c r="N2615">
        <f t="shared" si="326"/>
        <v>0</v>
      </c>
      <c r="O2615" s="4">
        <v>202.11699999999999</v>
      </c>
      <c r="P2615">
        <f t="shared" si="327"/>
        <v>0.99649456682509308</v>
      </c>
    </row>
    <row r="2616" spans="1:16" x14ac:dyDescent="0.3">
      <c r="A2616">
        <v>18292</v>
      </c>
      <c r="B2616" s="1">
        <f t="shared" si="320"/>
        <v>62122</v>
      </c>
      <c r="C2616">
        <f t="shared" si="321"/>
        <v>5</v>
      </c>
      <c r="D2616" s="2">
        <f t="shared" si="322"/>
        <v>1</v>
      </c>
      <c r="E2616" s="4">
        <v>24.7</v>
      </c>
      <c r="F2616">
        <v>24.7</v>
      </c>
      <c r="G2616">
        <f t="shared" si="323"/>
        <v>19.606999999999999</v>
      </c>
      <c r="H2616">
        <f t="shared" si="324"/>
        <v>1</v>
      </c>
      <c r="I2616">
        <f>Parameters!$B$1*H2616^(1/Parameters!$B$2)</f>
        <v>2.0499999999999998</v>
      </c>
      <c r="J2616" s="4">
        <v>9.2590000000000003</v>
      </c>
      <c r="K2616" s="5">
        <v>159.41200000000001</v>
      </c>
      <c r="L2616">
        <f t="shared" si="325"/>
        <v>1</v>
      </c>
      <c r="M2616">
        <f>Parameters!$B$4/53*(1+Parameters!$C$5*COS(2*PI()*(C2616-1)/53+Parameters!$C$6))</f>
        <v>4716981.1320754718</v>
      </c>
      <c r="N2616">
        <f t="shared" si="326"/>
        <v>0</v>
      </c>
      <c r="O2616" s="4">
        <v>202.11699999999999</v>
      </c>
      <c r="P2616">
        <f t="shared" si="327"/>
        <v>0.99649456682509308</v>
      </c>
    </row>
    <row r="2617" spans="1:16" x14ac:dyDescent="0.3">
      <c r="A2617">
        <v>18299</v>
      </c>
      <c r="B2617" s="1">
        <f t="shared" si="320"/>
        <v>62129</v>
      </c>
      <c r="C2617">
        <f t="shared" si="321"/>
        <v>6</v>
      </c>
      <c r="D2617" s="2">
        <f t="shared" si="322"/>
        <v>2</v>
      </c>
      <c r="E2617" s="4">
        <v>24.4</v>
      </c>
      <c r="F2617">
        <v>24.4</v>
      </c>
      <c r="G2617">
        <f t="shared" si="323"/>
        <v>19.306999999999999</v>
      </c>
      <c r="H2617">
        <f t="shared" si="324"/>
        <v>1</v>
      </c>
      <c r="I2617">
        <f>Parameters!$B$1*H2617^(1/Parameters!$B$2)</f>
        <v>2.0499999999999998</v>
      </c>
      <c r="J2617" s="4">
        <v>9.2590000000000003</v>
      </c>
      <c r="K2617" s="5">
        <v>98.858999999999995</v>
      </c>
      <c r="L2617">
        <f t="shared" si="325"/>
        <v>1</v>
      </c>
      <c r="M2617">
        <f>Parameters!$B$4/53*(1+Parameters!$C$5*COS(2*PI()*(C2617-1)/53+Parameters!$C$6))</f>
        <v>4716981.1320754718</v>
      </c>
      <c r="N2617">
        <f t="shared" si="326"/>
        <v>0</v>
      </c>
      <c r="O2617" s="4">
        <v>202.126</v>
      </c>
      <c r="P2617">
        <f t="shared" si="327"/>
        <v>0.9965389393969275</v>
      </c>
    </row>
    <row r="2618" spans="1:16" x14ac:dyDescent="0.3">
      <c r="A2618">
        <v>18306</v>
      </c>
      <c r="B2618" s="1">
        <f t="shared" si="320"/>
        <v>62136</v>
      </c>
      <c r="C2618">
        <f t="shared" si="321"/>
        <v>7</v>
      </c>
      <c r="D2618" s="2">
        <f t="shared" si="322"/>
        <v>2</v>
      </c>
      <c r="E2618" s="4">
        <v>24.4</v>
      </c>
      <c r="F2618">
        <v>24.4</v>
      </c>
      <c r="G2618">
        <f t="shared" si="323"/>
        <v>19.306999999999999</v>
      </c>
      <c r="H2618">
        <f t="shared" si="324"/>
        <v>1</v>
      </c>
      <c r="I2618">
        <f>Parameters!$B$1*H2618^(1/Parameters!$B$2)</f>
        <v>2.0499999999999998</v>
      </c>
      <c r="J2618" s="4">
        <v>9.2590000000000003</v>
      </c>
      <c r="K2618" s="5">
        <v>85.364000000000004</v>
      </c>
      <c r="L2618">
        <f t="shared" si="325"/>
        <v>1</v>
      </c>
      <c r="M2618">
        <f>Parameters!$B$4/53*(1+Parameters!$C$5*COS(2*PI()*(C2618-1)/53+Parameters!$C$6))</f>
        <v>4716981.1320754718</v>
      </c>
      <c r="N2618">
        <f t="shared" si="326"/>
        <v>0</v>
      </c>
      <c r="O2618" s="4">
        <v>202.126</v>
      </c>
      <c r="P2618">
        <f t="shared" si="327"/>
        <v>0.9965389393969275</v>
      </c>
    </row>
    <row r="2619" spans="1:16" x14ac:dyDescent="0.3">
      <c r="A2619">
        <v>18313</v>
      </c>
      <c r="B2619" s="1">
        <f t="shared" si="320"/>
        <v>62143</v>
      </c>
      <c r="C2619">
        <f t="shared" si="321"/>
        <v>8</v>
      </c>
      <c r="D2619" s="2">
        <f t="shared" si="322"/>
        <v>2</v>
      </c>
      <c r="E2619" s="4">
        <v>24.4</v>
      </c>
      <c r="F2619">
        <v>24.4</v>
      </c>
      <c r="G2619">
        <f t="shared" si="323"/>
        <v>19.306999999999999</v>
      </c>
      <c r="H2619">
        <f t="shared" si="324"/>
        <v>1</v>
      </c>
      <c r="I2619">
        <f>Parameters!$B$1*H2619^(1/Parameters!$B$2)</f>
        <v>2.0499999999999998</v>
      </c>
      <c r="J2619" s="4">
        <v>9.2590000000000003</v>
      </c>
      <c r="K2619" s="5">
        <v>175.084</v>
      </c>
      <c r="L2619">
        <f t="shared" si="325"/>
        <v>1</v>
      </c>
      <c r="M2619">
        <f>Parameters!$B$4/53*(1+Parameters!$C$5*COS(2*PI()*(C2619-1)/53+Parameters!$C$6))</f>
        <v>4716981.1320754718</v>
      </c>
      <c r="N2619">
        <f t="shared" si="326"/>
        <v>0</v>
      </c>
      <c r="O2619" s="4">
        <v>202.126</v>
      </c>
      <c r="P2619">
        <f t="shared" si="327"/>
        <v>0.9965389393969275</v>
      </c>
    </row>
    <row r="2620" spans="1:16" x14ac:dyDescent="0.3">
      <c r="A2620">
        <v>18320</v>
      </c>
      <c r="B2620" s="1">
        <f t="shared" si="320"/>
        <v>62150</v>
      </c>
      <c r="C2620">
        <f t="shared" si="321"/>
        <v>9</v>
      </c>
      <c r="D2620" s="2">
        <f t="shared" si="322"/>
        <v>2</v>
      </c>
      <c r="E2620" s="4">
        <v>24.4</v>
      </c>
      <c r="F2620">
        <v>24.4</v>
      </c>
      <c r="G2620">
        <f t="shared" si="323"/>
        <v>19.306999999999999</v>
      </c>
      <c r="H2620">
        <f t="shared" si="324"/>
        <v>1</v>
      </c>
      <c r="I2620">
        <f>Parameters!$B$1*H2620^(1/Parameters!$B$2)</f>
        <v>2.0499999999999998</v>
      </c>
      <c r="J2620" s="4">
        <v>9.2590000000000003</v>
      </c>
      <c r="K2620" s="5">
        <v>84.021000000000001</v>
      </c>
      <c r="L2620">
        <f t="shared" si="325"/>
        <v>1</v>
      </c>
      <c r="M2620">
        <f>Parameters!$B$4/53*(1+Parameters!$C$5*COS(2*PI()*(C2620-1)/53+Parameters!$C$6))</f>
        <v>4716981.1320754718</v>
      </c>
      <c r="N2620">
        <f t="shared" si="326"/>
        <v>0</v>
      </c>
      <c r="O2620" s="4">
        <v>202.126</v>
      </c>
      <c r="P2620">
        <f t="shared" si="327"/>
        <v>0.9965389393969275</v>
      </c>
    </row>
    <row r="2621" spans="1:16" x14ac:dyDescent="0.3">
      <c r="A2621">
        <v>18327</v>
      </c>
      <c r="B2621" s="1">
        <f t="shared" si="320"/>
        <v>62157</v>
      </c>
      <c r="C2621">
        <f t="shared" si="321"/>
        <v>10</v>
      </c>
      <c r="D2621" s="2">
        <f t="shared" si="322"/>
        <v>3</v>
      </c>
      <c r="E2621" s="4">
        <v>24.1</v>
      </c>
      <c r="F2621">
        <v>24.1</v>
      </c>
      <c r="G2621">
        <f t="shared" si="323"/>
        <v>19.007000000000001</v>
      </c>
      <c r="H2621">
        <f t="shared" si="324"/>
        <v>1</v>
      </c>
      <c r="I2621">
        <f>Parameters!$B$1*H2621^(1/Parameters!$B$2)</f>
        <v>2.0499999999999998</v>
      </c>
      <c r="J2621" s="4">
        <v>9.2590000000000003</v>
      </c>
      <c r="K2621" s="5">
        <v>81.180999999999997</v>
      </c>
      <c r="L2621">
        <f t="shared" si="325"/>
        <v>1</v>
      </c>
      <c r="M2621">
        <f>Parameters!$B$4/53*(1+Parameters!$C$5*COS(2*PI()*(C2621-1)/53+Parameters!$C$6))</f>
        <v>4716981.1320754718</v>
      </c>
      <c r="N2621">
        <f t="shared" si="326"/>
        <v>0</v>
      </c>
      <c r="O2621" s="4">
        <v>202.13</v>
      </c>
      <c r="P2621">
        <f t="shared" si="327"/>
        <v>0.99655866053996489</v>
      </c>
    </row>
    <row r="2622" spans="1:16" x14ac:dyDescent="0.3">
      <c r="A2622">
        <v>18334</v>
      </c>
      <c r="B2622" s="1">
        <f t="shared" si="320"/>
        <v>62164</v>
      </c>
      <c r="C2622">
        <f t="shared" si="321"/>
        <v>11</v>
      </c>
      <c r="D2622" s="2">
        <f t="shared" si="322"/>
        <v>3</v>
      </c>
      <c r="E2622" s="4">
        <v>24.1</v>
      </c>
      <c r="F2622">
        <v>24.1</v>
      </c>
      <c r="G2622">
        <f t="shared" si="323"/>
        <v>19.007000000000001</v>
      </c>
      <c r="H2622">
        <f t="shared" si="324"/>
        <v>1</v>
      </c>
      <c r="I2622">
        <f>Parameters!$B$1*H2622^(1/Parameters!$B$2)</f>
        <v>2.0499999999999998</v>
      </c>
      <c r="J2622" s="4">
        <v>9.2590000000000003</v>
      </c>
      <c r="K2622" s="5">
        <v>127.898</v>
      </c>
      <c r="L2622">
        <f t="shared" si="325"/>
        <v>1</v>
      </c>
      <c r="M2622">
        <f>Parameters!$B$4/53*(1+Parameters!$C$5*COS(2*PI()*(C2622-1)/53+Parameters!$C$6))</f>
        <v>4716981.1320754718</v>
      </c>
      <c r="N2622">
        <f t="shared" si="326"/>
        <v>0</v>
      </c>
      <c r="O2622" s="4">
        <v>202.13</v>
      </c>
      <c r="P2622">
        <f t="shared" si="327"/>
        <v>0.99655866053996489</v>
      </c>
    </row>
    <row r="2623" spans="1:16" x14ac:dyDescent="0.3">
      <c r="A2623">
        <v>18341</v>
      </c>
      <c r="B2623" s="1">
        <f t="shared" si="320"/>
        <v>62171</v>
      </c>
      <c r="C2623">
        <f t="shared" si="321"/>
        <v>12</v>
      </c>
      <c r="D2623" s="2">
        <f t="shared" si="322"/>
        <v>3</v>
      </c>
      <c r="E2623" s="4">
        <v>24.1</v>
      </c>
      <c r="F2623">
        <v>24.1</v>
      </c>
      <c r="G2623">
        <f t="shared" si="323"/>
        <v>19.007000000000001</v>
      </c>
      <c r="H2623">
        <f t="shared" si="324"/>
        <v>1</v>
      </c>
      <c r="I2623">
        <f>Parameters!$B$1*H2623^(1/Parameters!$B$2)</f>
        <v>2.0499999999999998</v>
      </c>
      <c r="J2623" s="4">
        <v>9.2590000000000003</v>
      </c>
      <c r="K2623" s="5">
        <v>68.956999999999994</v>
      </c>
      <c r="L2623">
        <f t="shared" si="325"/>
        <v>1</v>
      </c>
      <c r="M2623">
        <f>Parameters!$B$4/53*(1+Parameters!$C$5*COS(2*PI()*(C2623-1)/53+Parameters!$C$6))</f>
        <v>4716981.1320754718</v>
      </c>
      <c r="N2623">
        <f t="shared" si="326"/>
        <v>0</v>
      </c>
      <c r="O2623" s="4">
        <v>202.13</v>
      </c>
      <c r="P2623">
        <f t="shared" si="327"/>
        <v>0.99655866053996489</v>
      </c>
    </row>
    <row r="2624" spans="1:16" x14ac:dyDescent="0.3">
      <c r="A2624">
        <v>18348</v>
      </c>
      <c r="B2624" s="1">
        <f t="shared" si="320"/>
        <v>62178</v>
      </c>
      <c r="C2624">
        <f t="shared" si="321"/>
        <v>13</v>
      </c>
      <c r="D2624" s="2">
        <f t="shared" si="322"/>
        <v>3</v>
      </c>
      <c r="E2624" s="4">
        <v>24.1</v>
      </c>
      <c r="F2624">
        <v>24.1</v>
      </c>
      <c r="G2624">
        <f t="shared" si="323"/>
        <v>19.007000000000001</v>
      </c>
      <c r="H2624">
        <f t="shared" si="324"/>
        <v>1</v>
      </c>
      <c r="I2624">
        <f>Parameters!$B$1*H2624^(1/Parameters!$B$2)</f>
        <v>2.0499999999999998</v>
      </c>
      <c r="J2624" s="4">
        <v>9.2590000000000003</v>
      </c>
      <c r="K2624" s="5">
        <v>53.024999999999999</v>
      </c>
      <c r="L2624">
        <f t="shared" si="325"/>
        <v>1</v>
      </c>
      <c r="M2624">
        <f>Parameters!$B$4/53*(1+Parameters!$C$5*COS(2*PI()*(C2624-1)/53+Parameters!$C$6))</f>
        <v>4716981.1320754718</v>
      </c>
      <c r="N2624">
        <f t="shared" si="326"/>
        <v>0</v>
      </c>
      <c r="O2624" s="4">
        <v>202.13</v>
      </c>
      <c r="P2624">
        <f t="shared" si="327"/>
        <v>0.99655866053996489</v>
      </c>
    </row>
    <row r="2625" spans="1:16" x14ac:dyDescent="0.3">
      <c r="A2625">
        <v>18355</v>
      </c>
      <c r="B2625" s="1">
        <f t="shared" si="320"/>
        <v>62185</v>
      </c>
      <c r="C2625">
        <f t="shared" si="321"/>
        <v>14</v>
      </c>
      <c r="D2625" s="2">
        <f t="shared" si="322"/>
        <v>4</v>
      </c>
      <c r="E2625" s="4">
        <v>24.1</v>
      </c>
      <c r="F2625">
        <v>24.1</v>
      </c>
      <c r="G2625">
        <f t="shared" si="323"/>
        <v>19.007000000000001</v>
      </c>
      <c r="H2625">
        <f t="shared" si="324"/>
        <v>1</v>
      </c>
      <c r="I2625">
        <f>Parameters!$B$1*H2625^(1/Parameters!$B$2)</f>
        <v>2.0499999999999998</v>
      </c>
      <c r="J2625" s="4">
        <v>9.2590000000000003</v>
      </c>
      <c r="K2625" s="5">
        <v>78.393000000000001</v>
      </c>
      <c r="L2625">
        <f t="shared" si="325"/>
        <v>1</v>
      </c>
      <c r="M2625">
        <f>Parameters!$B$4/53*(1+Parameters!$C$5*COS(2*PI()*(C2625-1)/53+Parameters!$C$6))</f>
        <v>4716981.1320754718</v>
      </c>
      <c r="N2625">
        <f t="shared" si="326"/>
        <v>0</v>
      </c>
      <c r="O2625" s="4">
        <v>202.12700000000001</v>
      </c>
      <c r="P2625">
        <f t="shared" si="327"/>
        <v>0.99654386968268682</v>
      </c>
    </row>
    <row r="2626" spans="1:16" x14ac:dyDescent="0.3">
      <c r="A2626">
        <v>18362</v>
      </c>
      <c r="B2626" s="1">
        <f t="shared" si="320"/>
        <v>62192</v>
      </c>
      <c r="C2626">
        <f t="shared" si="321"/>
        <v>15</v>
      </c>
      <c r="D2626" s="2">
        <f t="shared" si="322"/>
        <v>4</v>
      </c>
      <c r="E2626" s="4">
        <v>24.1</v>
      </c>
      <c r="F2626">
        <v>24.1</v>
      </c>
      <c r="G2626">
        <f t="shared" si="323"/>
        <v>19.007000000000001</v>
      </c>
      <c r="H2626">
        <f t="shared" si="324"/>
        <v>1</v>
      </c>
      <c r="I2626">
        <f>Parameters!$B$1*H2626^(1/Parameters!$B$2)</f>
        <v>2.0499999999999998</v>
      </c>
      <c r="J2626" s="4">
        <v>9.2590000000000003</v>
      </c>
      <c r="K2626" s="5">
        <v>78.628</v>
      </c>
      <c r="L2626">
        <f t="shared" si="325"/>
        <v>1</v>
      </c>
      <c r="M2626">
        <f>Parameters!$B$4/53*(1+Parameters!$C$5*COS(2*PI()*(C2626-1)/53+Parameters!$C$6))</f>
        <v>4716981.1320754718</v>
      </c>
      <c r="N2626">
        <f t="shared" si="326"/>
        <v>0</v>
      </c>
      <c r="O2626" s="4">
        <v>202.12700000000001</v>
      </c>
      <c r="P2626">
        <f t="shared" si="327"/>
        <v>0.99654386968268682</v>
      </c>
    </row>
    <row r="2627" spans="1:16" x14ac:dyDescent="0.3">
      <c r="A2627">
        <v>18369</v>
      </c>
      <c r="B2627" s="1">
        <f t="shared" si="320"/>
        <v>62199</v>
      </c>
      <c r="C2627">
        <f t="shared" si="321"/>
        <v>16</v>
      </c>
      <c r="D2627" s="2">
        <f t="shared" si="322"/>
        <v>4</v>
      </c>
      <c r="E2627" s="4">
        <v>24.1</v>
      </c>
      <c r="F2627">
        <v>24.1</v>
      </c>
      <c r="G2627">
        <f t="shared" si="323"/>
        <v>19.007000000000001</v>
      </c>
      <c r="H2627">
        <f t="shared" si="324"/>
        <v>1</v>
      </c>
      <c r="I2627">
        <f>Parameters!$B$1*H2627^(1/Parameters!$B$2)</f>
        <v>2.0499999999999998</v>
      </c>
      <c r="J2627" s="4">
        <v>9.2590000000000003</v>
      </c>
      <c r="K2627" s="5">
        <v>55.497999999999998</v>
      </c>
      <c r="L2627">
        <f t="shared" si="325"/>
        <v>1</v>
      </c>
      <c r="M2627">
        <f>Parameters!$B$4/53*(1+Parameters!$C$5*COS(2*PI()*(C2627-1)/53+Parameters!$C$6))</f>
        <v>4716981.1320754718</v>
      </c>
      <c r="N2627">
        <f t="shared" si="326"/>
        <v>0</v>
      </c>
      <c r="O2627" s="4">
        <v>202.12700000000001</v>
      </c>
      <c r="P2627">
        <f t="shared" si="327"/>
        <v>0.99654386968268682</v>
      </c>
    </row>
    <row r="2628" spans="1:16" x14ac:dyDescent="0.3">
      <c r="A2628">
        <v>18376</v>
      </c>
      <c r="B2628" s="1">
        <f t="shared" ref="B2628:B2691" si="328">A2628+43830</f>
        <v>62206</v>
      </c>
      <c r="C2628">
        <f t="shared" ref="C2628:C2691" si="329">WEEKNUM(B2628)</f>
        <v>17</v>
      </c>
      <c r="D2628" s="2">
        <f t="shared" ref="D2628:D2691" si="330">MONTH(B2628)</f>
        <v>4</v>
      </c>
      <c r="E2628" s="4">
        <v>24.1</v>
      </c>
      <c r="F2628">
        <v>24.1</v>
      </c>
      <c r="G2628">
        <f t="shared" ref="G2628:G2691" si="331">F2628-5.093</f>
        <v>19.007000000000001</v>
      </c>
      <c r="H2628">
        <f t="shared" ref="H2628:H2691" si="332">MIN(1,F2628/E2628)</f>
        <v>1</v>
      </c>
      <c r="I2628">
        <f>Parameters!$B$1*H2628^(1/Parameters!$B$2)</f>
        <v>2.0499999999999998</v>
      </c>
      <c r="J2628" s="4">
        <v>9.2590000000000003</v>
      </c>
      <c r="K2628" s="5">
        <v>83.224999999999994</v>
      </c>
      <c r="L2628">
        <f t="shared" ref="L2628:L2691" si="333">MIN(1,K2628/J2628)</f>
        <v>1</v>
      </c>
      <c r="M2628">
        <f>Parameters!$B$4/53*(1+Parameters!$C$5*COS(2*PI()*(C2628-1)/53+Parameters!$C$6))</f>
        <v>4716981.1320754718</v>
      </c>
      <c r="N2628">
        <f t="shared" ref="N2628:N2691" si="334">2*M2628/(J2628*86400*7)*(1-L2628)</f>
        <v>0</v>
      </c>
      <c r="O2628" s="4">
        <v>202.12700000000001</v>
      </c>
      <c r="P2628">
        <f t="shared" ref="P2628:P2691" si="335">O2628/202.828</f>
        <v>0.99654386968268682</v>
      </c>
    </row>
    <row r="2629" spans="1:16" x14ac:dyDescent="0.3">
      <c r="A2629">
        <v>18383</v>
      </c>
      <c r="B2629" s="1">
        <f t="shared" si="328"/>
        <v>62213</v>
      </c>
      <c r="C2629">
        <f t="shared" si="329"/>
        <v>18</v>
      </c>
      <c r="D2629" s="2">
        <f t="shared" si="330"/>
        <v>4</v>
      </c>
      <c r="E2629" s="4">
        <v>24.1</v>
      </c>
      <c r="F2629">
        <v>24.1</v>
      </c>
      <c r="G2629">
        <f t="shared" si="331"/>
        <v>19.007000000000001</v>
      </c>
      <c r="H2629">
        <f t="shared" si="332"/>
        <v>1</v>
      </c>
      <c r="I2629">
        <f>Parameters!$B$1*H2629^(1/Parameters!$B$2)</f>
        <v>2.0499999999999998</v>
      </c>
      <c r="J2629" s="4">
        <v>9.2590000000000003</v>
      </c>
      <c r="K2629" s="5">
        <v>53.481000000000002</v>
      </c>
      <c r="L2629">
        <f t="shared" si="333"/>
        <v>1</v>
      </c>
      <c r="M2629">
        <f>Parameters!$B$4/53*(1+Parameters!$C$5*COS(2*PI()*(C2629-1)/53+Parameters!$C$6))</f>
        <v>4716981.1320754718</v>
      </c>
      <c r="N2629">
        <f t="shared" si="334"/>
        <v>0</v>
      </c>
      <c r="O2629" s="4">
        <v>202.12700000000001</v>
      </c>
      <c r="P2629">
        <f t="shared" si="335"/>
        <v>0.99654386968268682</v>
      </c>
    </row>
    <row r="2630" spans="1:16" x14ac:dyDescent="0.3">
      <c r="A2630">
        <v>18390</v>
      </c>
      <c r="B2630" s="1">
        <f t="shared" si="328"/>
        <v>62220</v>
      </c>
      <c r="C2630">
        <f t="shared" si="329"/>
        <v>19</v>
      </c>
      <c r="D2630" s="2">
        <f t="shared" si="330"/>
        <v>5</v>
      </c>
      <c r="E2630" s="4">
        <v>25.1</v>
      </c>
      <c r="F2630">
        <v>25.1</v>
      </c>
      <c r="G2630">
        <f t="shared" si="331"/>
        <v>20.007000000000001</v>
      </c>
      <c r="H2630">
        <f t="shared" si="332"/>
        <v>1</v>
      </c>
      <c r="I2630">
        <f>Parameters!$B$1*H2630^(1/Parameters!$B$2)</f>
        <v>2.0499999999999998</v>
      </c>
      <c r="J2630" s="4">
        <v>9.2590000000000003</v>
      </c>
      <c r="K2630" s="5">
        <v>55.712000000000003</v>
      </c>
      <c r="L2630">
        <f t="shared" si="333"/>
        <v>1</v>
      </c>
      <c r="M2630">
        <f>Parameters!$B$4/53*(1+Parameters!$C$5*COS(2*PI()*(C2630-1)/53+Parameters!$C$6))</f>
        <v>4716981.1320754718</v>
      </c>
      <c r="N2630">
        <f t="shared" si="334"/>
        <v>0</v>
      </c>
      <c r="O2630" s="4">
        <v>202.08600000000001</v>
      </c>
      <c r="P2630">
        <f t="shared" si="335"/>
        <v>0.99634172796655296</v>
      </c>
    </row>
    <row r="2631" spans="1:16" x14ac:dyDescent="0.3">
      <c r="A2631">
        <v>18397</v>
      </c>
      <c r="B2631" s="1">
        <f t="shared" si="328"/>
        <v>62227</v>
      </c>
      <c r="C2631">
        <f t="shared" si="329"/>
        <v>20</v>
      </c>
      <c r="D2631" s="2">
        <f t="shared" si="330"/>
        <v>5</v>
      </c>
      <c r="E2631" s="4">
        <v>25.1</v>
      </c>
      <c r="F2631">
        <v>25.1</v>
      </c>
      <c r="G2631">
        <f t="shared" si="331"/>
        <v>20.007000000000001</v>
      </c>
      <c r="H2631">
        <f t="shared" si="332"/>
        <v>1</v>
      </c>
      <c r="I2631">
        <f>Parameters!$B$1*H2631^(1/Parameters!$B$2)</f>
        <v>2.0499999999999998</v>
      </c>
      <c r="J2631" s="4">
        <v>9.2590000000000003</v>
      </c>
      <c r="K2631" s="5">
        <v>37.314</v>
      </c>
      <c r="L2631">
        <f t="shared" si="333"/>
        <v>1</v>
      </c>
      <c r="M2631">
        <f>Parameters!$B$4/53*(1+Parameters!$C$5*COS(2*PI()*(C2631-1)/53+Parameters!$C$6))</f>
        <v>4716981.1320754718</v>
      </c>
      <c r="N2631">
        <f t="shared" si="334"/>
        <v>0</v>
      </c>
      <c r="O2631" s="4">
        <v>202.08600000000001</v>
      </c>
      <c r="P2631">
        <f t="shared" si="335"/>
        <v>0.99634172796655296</v>
      </c>
    </row>
    <row r="2632" spans="1:16" x14ac:dyDescent="0.3">
      <c r="A2632">
        <v>18404</v>
      </c>
      <c r="B2632" s="1">
        <f t="shared" si="328"/>
        <v>62234</v>
      </c>
      <c r="C2632">
        <f t="shared" si="329"/>
        <v>21</v>
      </c>
      <c r="D2632" s="2">
        <f t="shared" si="330"/>
        <v>5</v>
      </c>
      <c r="E2632" s="4">
        <v>25.1</v>
      </c>
      <c r="F2632">
        <v>25.1</v>
      </c>
      <c r="G2632">
        <f t="shared" si="331"/>
        <v>20.007000000000001</v>
      </c>
      <c r="H2632">
        <f t="shared" si="332"/>
        <v>1</v>
      </c>
      <c r="I2632">
        <f>Parameters!$B$1*H2632^(1/Parameters!$B$2)</f>
        <v>2.0499999999999998</v>
      </c>
      <c r="J2632" s="4">
        <v>9.2590000000000003</v>
      </c>
      <c r="K2632" s="5">
        <v>22.228999999999999</v>
      </c>
      <c r="L2632">
        <f t="shared" si="333"/>
        <v>1</v>
      </c>
      <c r="M2632">
        <f>Parameters!$B$4/53*(1+Parameters!$C$5*COS(2*PI()*(C2632-1)/53+Parameters!$C$6))</f>
        <v>4716981.1320754718</v>
      </c>
      <c r="N2632">
        <f t="shared" si="334"/>
        <v>0</v>
      </c>
      <c r="O2632" s="4">
        <v>202.08600000000001</v>
      </c>
      <c r="P2632">
        <f t="shared" si="335"/>
        <v>0.99634172796655296</v>
      </c>
    </row>
    <row r="2633" spans="1:16" x14ac:dyDescent="0.3">
      <c r="A2633">
        <v>18411</v>
      </c>
      <c r="B2633" s="1">
        <f t="shared" si="328"/>
        <v>62241</v>
      </c>
      <c r="C2633">
        <f t="shared" si="329"/>
        <v>22</v>
      </c>
      <c r="D2633" s="2">
        <f t="shared" si="330"/>
        <v>5</v>
      </c>
      <c r="E2633" s="4">
        <v>25.1</v>
      </c>
      <c r="F2633">
        <v>25.1</v>
      </c>
      <c r="G2633">
        <f t="shared" si="331"/>
        <v>20.007000000000001</v>
      </c>
      <c r="H2633">
        <f t="shared" si="332"/>
        <v>1</v>
      </c>
      <c r="I2633">
        <f>Parameters!$B$1*H2633^(1/Parameters!$B$2)</f>
        <v>2.0499999999999998</v>
      </c>
      <c r="J2633" s="4">
        <v>9.2590000000000003</v>
      </c>
      <c r="K2633" s="5">
        <v>16.774999999999999</v>
      </c>
      <c r="L2633">
        <f t="shared" si="333"/>
        <v>1</v>
      </c>
      <c r="M2633">
        <f>Parameters!$B$4/53*(1+Parameters!$C$5*COS(2*PI()*(C2633-1)/53+Parameters!$C$6))</f>
        <v>4716981.1320754718</v>
      </c>
      <c r="N2633">
        <f t="shared" si="334"/>
        <v>0</v>
      </c>
      <c r="O2633" s="4">
        <v>202.08600000000001</v>
      </c>
      <c r="P2633">
        <f t="shared" si="335"/>
        <v>0.99634172796655296</v>
      </c>
    </row>
    <row r="2634" spans="1:16" x14ac:dyDescent="0.3">
      <c r="A2634">
        <v>18418</v>
      </c>
      <c r="B2634" s="1">
        <f t="shared" si="328"/>
        <v>62248</v>
      </c>
      <c r="C2634">
        <f t="shared" si="329"/>
        <v>23</v>
      </c>
      <c r="D2634" s="2">
        <f t="shared" si="330"/>
        <v>6</v>
      </c>
      <c r="E2634" s="4">
        <v>25.3</v>
      </c>
      <c r="F2634">
        <v>25.390999999999998</v>
      </c>
      <c r="G2634">
        <f t="shared" si="331"/>
        <v>20.297999999999998</v>
      </c>
      <c r="H2634">
        <f t="shared" si="332"/>
        <v>1</v>
      </c>
      <c r="I2634">
        <f>Parameters!$B$1*H2634^(1/Parameters!$B$2)</f>
        <v>2.0499999999999998</v>
      </c>
      <c r="J2634" s="4">
        <v>9.2590000000000003</v>
      </c>
      <c r="K2634" s="5">
        <v>10.217000000000001</v>
      </c>
      <c r="L2634">
        <f t="shared" si="333"/>
        <v>1</v>
      </c>
      <c r="M2634">
        <f>Parameters!$B$4/53*(1+Parameters!$C$5*COS(2*PI()*(C2634-1)/53+Parameters!$C$6))</f>
        <v>4716981.1320754718</v>
      </c>
      <c r="N2634">
        <f t="shared" si="334"/>
        <v>0</v>
      </c>
      <c r="O2634" s="4">
        <v>202.14400000000001</v>
      </c>
      <c r="P2634">
        <f t="shared" si="335"/>
        <v>0.99662768454059603</v>
      </c>
    </row>
    <row r="2635" spans="1:16" x14ac:dyDescent="0.3">
      <c r="A2635">
        <v>18425</v>
      </c>
      <c r="B2635" s="1">
        <f t="shared" si="328"/>
        <v>62255</v>
      </c>
      <c r="C2635">
        <f t="shared" si="329"/>
        <v>24</v>
      </c>
      <c r="D2635" s="2">
        <f t="shared" si="330"/>
        <v>6</v>
      </c>
      <c r="E2635" s="4">
        <v>25.3</v>
      </c>
      <c r="F2635">
        <v>25.3</v>
      </c>
      <c r="G2635">
        <f t="shared" si="331"/>
        <v>20.207000000000001</v>
      </c>
      <c r="H2635">
        <f t="shared" si="332"/>
        <v>1</v>
      </c>
      <c r="I2635">
        <f>Parameters!$B$1*H2635^(1/Parameters!$B$2)</f>
        <v>2.0499999999999998</v>
      </c>
      <c r="J2635" s="4">
        <v>9.2590000000000003</v>
      </c>
      <c r="K2635" s="5">
        <v>11.695</v>
      </c>
      <c r="L2635">
        <f t="shared" si="333"/>
        <v>1</v>
      </c>
      <c r="M2635">
        <f>Parameters!$B$4/53*(1+Parameters!$C$5*COS(2*PI()*(C2635-1)/53+Parameters!$C$6))</f>
        <v>4716981.1320754718</v>
      </c>
      <c r="N2635">
        <f t="shared" si="334"/>
        <v>0</v>
      </c>
      <c r="O2635" s="4">
        <v>202.07</v>
      </c>
      <c r="P2635">
        <f t="shared" si="335"/>
        <v>0.99626284339440307</v>
      </c>
    </row>
    <row r="2636" spans="1:16" x14ac:dyDescent="0.3">
      <c r="A2636">
        <v>18432</v>
      </c>
      <c r="B2636" s="1">
        <f t="shared" si="328"/>
        <v>62262</v>
      </c>
      <c r="C2636">
        <f t="shared" si="329"/>
        <v>25</v>
      </c>
      <c r="D2636" s="2">
        <f t="shared" si="330"/>
        <v>6</v>
      </c>
      <c r="E2636" s="4">
        <v>25.3</v>
      </c>
      <c r="F2636">
        <v>25.390999999999998</v>
      </c>
      <c r="G2636">
        <f t="shared" si="331"/>
        <v>20.297999999999998</v>
      </c>
      <c r="H2636">
        <f t="shared" si="332"/>
        <v>1</v>
      </c>
      <c r="I2636">
        <f>Parameters!$B$1*H2636^(1/Parameters!$B$2)</f>
        <v>2.0499999999999998</v>
      </c>
      <c r="J2636" s="4">
        <v>9.2590000000000003</v>
      </c>
      <c r="K2636" s="5">
        <v>8.9930000000000003</v>
      </c>
      <c r="L2636">
        <f t="shared" si="333"/>
        <v>0.97127119559347663</v>
      </c>
      <c r="M2636">
        <f>Parameters!$B$4/53*(1+Parameters!$C$5*COS(2*PI()*(C2636-1)/53+Parameters!$C$6))</f>
        <v>4716981.1320754718</v>
      </c>
      <c r="N2636">
        <f t="shared" si="334"/>
        <v>4.8398936717605728E-2</v>
      </c>
      <c r="O2636" s="4">
        <v>201.66499999999999</v>
      </c>
      <c r="P2636">
        <f t="shared" si="335"/>
        <v>0.99426607766186126</v>
      </c>
    </row>
    <row r="2637" spans="1:16" x14ac:dyDescent="0.3">
      <c r="A2637">
        <v>18439</v>
      </c>
      <c r="B2637" s="1">
        <f t="shared" si="328"/>
        <v>62269</v>
      </c>
      <c r="C2637">
        <f t="shared" si="329"/>
        <v>26</v>
      </c>
      <c r="D2637" s="2">
        <f t="shared" si="330"/>
        <v>6</v>
      </c>
      <c r="E2637" s="4">
        <v>25.3</v>
      </c>
      <c r="F2637">
        <v>25.390999999999998</v>
      </c>
      <c r="G2637">
        <f t="shared" si="331"/>
        <v>20.297999999999998</v>
      </c>
      <c r="H2637">
        <f t="shared" si="332"/>
        <v>1</v>
      </c>
      <c r="I2637">
        <f>Parameters!$B$1*H2637^(1/Parameters!$B$2)</f>
        <v>2.0499999999999998</v>
      </c>
      <c r="J2637" s="4">
        <v>9.2590000000000003</v>
      </c>
      <c r="K2637" s="5">
        <v>9.1769999999999996</v>
      </c>
      <c r="L2637">
        <f t="shared" si="333"/>
        <v>0.99114375202505667</v>
      </c>
      <c r="M2637">
        <f>Parameters!$B$4/53*(1+Parameters!$C$5*COS(2*PI()*(C2637-1)/53+Parameters!$C$6))</f>
        <v>4716981.1320754718</v>
      </c>
      <c r="N2637">
        <f t="shared" si="334"/>
        <v>1.4919972973096567E-2</v>
      </c>
      <c r="O2637" s="4">
        <v>200.57900000000001</v>
      </c>
      <c r="P2637">
        <f t="shared" si="335"/>
        <v>0.98891178732719354</v>
      </c>
    </row>
    <row r="2638" spans="1:16" x14ac:dyDescent="0.3">
      <c r="A2638">
        <v>18446</v>
      </c>
      <c r="B2638" s="1">
        <f t="shared" si="328"/>
        <v>62276</v>
      </c>
      <c r="C2638">
        <f t="shared" si="329"/>
        <v>27</v>
      </c>
      <c r="D2638" s="2">
        <f t="shared" si="330"/>
        <v>7</v>
      </c>
      <c r="E2638" s="4">
        <v>26</v>
      </c>
      <c r="F2638">
        <v>26.091000000000001</v>
      </c>
      <c r="G2638">
        <f t="shared" si="331"/>
        <v>20.998000000000001</v>
      </c>
      <c r="H2638">
        <f t="shared" si="332"/>
        <v>1</v>
      </c>
      <c r="I2638">
        <f>Parameters!$B$1*H2638^(1/Parameters!$B$2)</f>
        <v>2.0499999999999998</v>
      </c>
      <c r="J2638" s="4">
        <v>9.2590000000000003</v>
      </c>
      <c r="K2638" s="5">
        <v>9.1869999999999994</v>
      </c>
      <c r="L2638">
        <f t="shared" si="333"/>
        <v>0.99222378226590335</v>
      </c>
      <c r="M2638">
        <f>Parameters!$B$4/53*(1+Parameters!$C$5*COS(2*PI()*(C2638-1)/53+Parameters!$C$6))</f>
        <v>4716981.1320754718</v>
      </c>
      <c r="N2638">
        <f t="shared" si="334"/>
        <v>1.3100464073938554E-2</v>
      </c>
      <c r="O2638" s="4">
        <v>198.18199999999999</v>
      </c>
      <c r="P2638">
        <f t="shared" si="335"/>
        <v>0.97709389236200128</v>
      </c>
    </row>
    <row r="2639" spans="1:16" x14ac:dyDescent="0.3">
      <c r="A2639">
        <v>18453</v>
      </c>
      <c r="B2639" s="1">
        <f t="shared" si="328"/>
        <v>62283</v>
      </c>
      <c r="C2639">
        <f t="shared" si="329"/>
        <v>28</v>
      </c>
      <c r="D2639" s="2">
        <f t="shared" si="330"/>
        <v>7</v>
      </c>
      <c r="E2639" s="4">
        <v>26</v>
      </c>
      <c r="F2639">
        <v>26.091000000000001</v>
      </c>
      <c r="G2639">
        <f t="shared" si="331"/>
        <v>20.998000000000001</v>
      </c>
      <c r="H2639">
        <f t="shared" si="332"/>
        <v>1</v>
      </c>
      <c r="I2639">
        <f>Parameters!$B$1*H2639^(1/Parameters!$B$2)</f>
        <v>2.0499999999999998</v>
      </c>
      <c r="J2639" s="4">
        <v>9.2590000000000003</v>
      </c>
      <c r="K2639" s="5">
        <v>9.1850000000000005</v>
      </c>
      <c r="L2639">
        <f t="shared" si="333"/>
        <v>0.99200777621773406</v>
      </c>
      <c r="M2639">
        <f>Parameters!$B$4/53*(1+Parameters!$C$5*COS(2*PI()*(C2639-1)/53+Parameters!$C$6))</f>
        <v>4716981.1320754718</v>
      </c>
      <c r="N2639">
        <f t="shared" si="334"/>
        <v>1.3464365853770083E-2</v>
      </c>
      <c r="O2639" s="4">
        <v>196.34700000000001</v>
      </c>
      <c r="P2639">
        <f t="shared" si="335"/>
        <v>0.96804681799357095</v>
      </c>
    </row>
    <row r="2640" spans="1:16" x14ac:dyDescent="0.3">
      <c r="A2640">
        <v>18460</v>
      </c>
      <c r="B2640" s="1">
        <f t="shared" si="328"/>
        <v>62290</v>
      </c>
      <c r="C2640">
        <f t="shared" si="329"/>
        <v>29</v>
      </c>
      <c r="D2640" s="2">
        <f t="shared" si="330"/>
        <v>7</v>
      </c>
      <c r="E2640" s="4">
        <v>26</v>
      </c>
      <c r="F2640">
        <v>26.091000000000001</v>
      </c>
      <c r="G2640">
        <f t="shared" si="331"/>
        <v>20.998000000000001</v>
      </c>
      <c r="H2640">
        <f t="shared" si="332"/>
        <v>1</v>
      </c>
      <c r="I2640">
        <f>Parameters!$B$1*H2640^(1/Parameters!$B$2)</f>
        <v>2.0499999999999998</v>
      </c>
      <c r="J2640" s="4">
        <v>9.2590000000000003</v>
      </c>
      <c r="K2640" s="5">
        <v>9.1880000000000006</v>
      </c>
      <c r="L2640">
        <f t="shared" si="333"/>
        <v>0.99233178528998811</v>
      </c>
      <c r="M2640">
        <f>Parameters!$B$4/53*(1+Parameters!$C$5*COS(2*PI()*(C2640-1)/53+Parameters!$C$6))</f>
        <v>4716981.1320754718</v>
      </c>
      <c r="N2640">
        <f t="shared" si="334"/>
        <v>1.2918513184022604E-2</v>
      </c>
      <c r="O2640" s="4">
        <v>193.828</v>
      </c>
      <c r="P2640">
        <f t="shared" si="335"/>
        <v>0.95562742816573654</v>
      </c>
    </row>
    <row r="2641" spans="1:16" x14ac:dyDescent="0.3">
      <c r="A2641">
        <v>18467</v>
      </c>
      <c r="B2641" s="1">
        <f t="shared" si="328"/>
        <v>62297</v>
      </c>
      <c r="C2641">
        <f t="shared" si="329"/>
        <v>30</v>
      </c>
      <c r="D2641" s="2">
        <f t="shared" si="330"/>
        <v>7</v>
      </c>
      <c r="E2641" s="4">
        <v>26</v>
      </c>
      <c r="F2641">
        <v>26.091000000000001</v>
      </c>
      <c r="G2641">
        <f t="shared" si="331"/>
        <v>20.998000000000001</v>
      </c>
      <c r="H2641">
        <f t="shared" si="332"/>
        <v>1</v>
      </c>
      <c r="I2641">
        <f>Parameters!$B$1*H2641^(1/Parameters!$B$2)</f>
        <v>2.0499999999999998</v>
      </c>
      <c r="J2641" s="4">
        <v>9.2590000000000003</v>
      </c>
      <c r="K2641" s="5">
        <v>9.1829999999999998</v>
      </c>
      <c r="L2641">
        <f t="shared" si="333"/>
        <v>0.99179177016956466</v>
      </c>
      <c r="M2641">
        <f>Parameters!$B$4/53*(1+Parameters!$C$5*COS(2*PI()*(C2641-1)/53+Parameters!$C$6))</f>
        <v>4716981.1320754718</v>
      </c>
      <c r="N2641">
        <f t="shared" si="334"/>
        <v>1.3828267633601798E-2</v>
      </c>
      <c r="O2641" s="4">
        <v>192.36099999999999</v>
      </c>
      <c r="P2641">
        <f t="shared" si="335"/>
        <v>0.94839469895675144</v>
      </c>
    </row>
    <row r="2642" spans="1:16" x14ac:dyDescent="0.3">
      <c r="A2642">
        <v>18474</v>
      </c>
      <c r="B2642" s="1">
        <f t="shared" si="328"/>
        <v>62304</v>
      </c>
      <c r="C2642">
        <f t="shared" si="329"/>
        <v>31</v>
      </c>
      <c r="D2642" s="2">
        <f t="shared" si="330"/>
        <v>7</v>
      </c>
      <c r="E2642" s="4">
        <v>26</v>
      </c>
      <c r="F2642">
        <v>26.091000000000001</v>
      </c>
      <c r="G2642">
        <f t="shared" si="331"/>
        <v>20.998000000000001</v>
      </c>
      <c r="H2642">
        <f t="shared" si="332"/>
        <v>1</v>
      </c>
      <c r="I2642">
        <f>Parameters!$B$1*H2642^(1/Parameters!$B$2)</f>
        <v>2.0499999999999998</v>
      </c>
      <c r="J2642" s="4">
        <v>9.2590000000000003</v>
      </c>
      <c r="K2642" s="5">
        <v>9.1950000000000003</v>
      </c>
      <c r="L2642">
        <f t="shared" si="333"/>
        <v>0.99308780645858086</v>
      </c>
      <c r="M2642">
        <f>Parameters!$B$4/53*(1+Parameters!$C$5*COS(2*PI()*(C2642-1)/53+Parameters!$C$6))</f>
        <v>4716981.1320754718</v>
      </c>
      <c r="N2642">
        <f t="shared" si="334"/>
        <v>1.1644856954611883E-2</v>
      </c>
      <c r="O2642" s="4">
        <v>187.81200000000001</v>
      </c>
      <c r="P2642">
        <f t="shared" si="335"/>
        <v>0.92596682903741101</v>
      </c>
    </row>
    <row r="2643" spans="1:16" x14ac:dyDescent="0.3">
      <c r="A2643">
        <v>18481</v>
      </c>
      <c r="B2643" s="1">
        <f t="shared" si="328"/>
        <v>62311</v>
      </c>
      <c r="C2643">
        <f t="shared" si="329"/>
        <v>32</v>
      </c>
      <c r="D2643" s="2">
        <f t="shared" si="330"/>
        <v>8</v>
      </c>
      <c r="E2643" s="4">
        <v>26.4</v>
      </c>
      <c r="F2643">
        <v>26.491</v>
      </c>
      <c r="G2643">
        <f t="shared" si="331"/>
        <v>21.398</v>
      </c>
      <c r="H2643">
        <f t="shared" si="332"/>
        <v>1</v>
      </c>
      <c r="I2643">
        <f>Parameters!$B$1*H2643^(1/Parameters!$B$2)</f>
        <v>2.0499999999999998</v>
      </c>
      <c r="J2643" s="4">
        <v>9.2590000000000003</v>
      </c>
      <c r="K2643" s="5">
        <v>9.1869999999999994</v>
      </c>
      <c r="L2643">
        <f t="shared" si="333"/>
        <v>0.99222378226590335</v>
      </c>
      <c r="M2643">
        <f>Parameters!$B$4/53*(1+Parameters!$C$5*COS(2*PI()*(C2643-1)/53+Parameters!$C$6))</f>
        <v>4716981.1320754718</v>
      </c>
      <c r="N2643">
        <f t="shared" si="334"/>
        <v>1.3100464073938554E-2</v>
      </c>
      <c r="O2643" s="4">
        <v>185.459</v>
      </c>
      <c r="P2643">
        <f t="shared" si="335"/>
        <v>0.9143658666456308</v>
      </c>
    </row>
    <row r="2644" spans="1:16" x14ac:dyDescent="0.3">
      <c r="A2644">
        <v>18488</v>
      </c>
      <c r="B2644" s="1">
        <f t="shared" si="328"/>
        <v>62318</v>
      </c>
      <c r="C2644">
        <f t="shared" si="329"/>
        <v>33</v>
      </c>
      <c r="D2644" s="2">
        <f t="shared" si="330"/>
        <v>8</v>
      </c>
      <c r="E2644" s="4">
        <v>26.4</v>
      </c>
      <c r="F2644">
        <v>26.491</v>
      </c>
      <c r="G2644">
        <f t="shared" si="331"/>
        <v>21.398</v>
      </c>
      <c r="H2644">
        <f t="shared" si="332"/>
        <v>1</v>
      </c>
      <c r="I2644">
        <f>Parameters!$B$1*H2644^(1/Parameters!$B$2)</f>
        <v>2.0499999999999998</v>
      </c>
      <c r="J2644" s="4">
        <v>9.2590000000000003</v>
      </c>
      <c r="K2644" s="5">
        <v>9.1940000000000008</v>
      </c>
      <c r="L2644">
        <f t="shared" si="333"/>
        <v>0.99297980343449621</v>
      </c>
      <c r="M2644">
        <f>Parameters!$B$4/53*(1+Parameters!$C$5*COS(2*PI()*(C2644-1)/53+Parameters!$C$6))</f>
        <v>4716981.1320754718</v>
      </c>
      <c r="N2644">
        <f t="shared" si="334"/>
        <v>1.1826807844527646E-2</v>
      </c>
      <c r="O2644" s="4">
        <v>181.24</v>
      </c>
      <c r="P2644">
        <f t="shared" si="335"/>
        <v>0.89356499102687992</v>
      </c>
    </row>
    <row r="2645" spans="1:16" x14ac:dyDescent="0.3">
      <c r="A2645">
        <v>18495</v>
      </c>
      <c r="B2645" s="1">
        <f t="shared" si="328"/>
        <v>62325</v>
      </c>
      <c r="C2645">
        <f t="shared" si="329"/>
        <v>34</v>
      </c>
      <c r="D2645" s="2">
        <f t="shared" si="330"/>
        <v>8</v>
      </c>
      <c r="E2645" s="4">
        <v>26.4</v>
      </c>
      <c r="F2645">
        <v>26.4</v>
      </c>
      <c r="G2645">
        <f t="shared" si="331"/>
        <v>21.306999999999999</v>
      </c>
      <c r="H2645">
        <f t="shared" si="332"/>
        <v>1</v>
      </c>
      <c r="I2645">
        <f>Parameters!$B$1*H2645^(1/Parameters!$B$2)</f>
        <v>2.0499999999999998</v>
      </c>
      <c r="J2645" s="4">
        <v>9.2590000000000003</v>
      </c>
      <c r="K2645" s="5">
        <v>9.1709999999999994</v>
      </c>
      <c r="L2645">
        <f t="shared" si="333"/>
        <v>0.99049573388054857</v>
      </c>
      <c r="M2645">
        <f>Parameters!$B$4/53*(1+Parameters!$C$5*COS(2*PI()*(C2645-1)/53+Parameters!$C$6))</f>
        <v>4716981.1320754718</v>
      </c>
      <c r="N2645">
        <f t="shared" si="334"/>
        <v>1.6011678312591527E-2</v>
      </c>
      <c r="O2645" s="4">
        <v>182.35300000000001</v>
      </c>
      <c r="P2645">
        <f t="shared" si="335"/>
        <v>0.89905239907705059</v>
      </c>
    </row>
    <row r="2646" spans="1:16" x14ac:dyDescent="0.3">
      <c r="A2646">
        <v>18502</v>
      </c>
      <c r="B2646" s="1">
        <f t="shared" si="328"/>
        <v>62332</v>
      </c>
      <c r="C2646">
        <f t="shared" si="329"/>
        <v>35</v>
      </c>
      <c r="D2646" s="2">
        <f t="shared" si="330"/>
        <v>8</v>
      </c>
      <c r="E2646" s="4">
        <v>26.4</v>
      </c>
      <c r="F2646">
        <v>26.491</v>
      </c>
      <c r="G2646">
        <f t="shared" si="331"/>
        <v>21.398</v>
      </c>
      <c r="H2646">
        <f t="shared" si="332"/>
        <v>1</v>
      </c>
      <c r="I2646">
        <f>Parameters!$B$1*H2646^(1/Parameters!$B$2)</f>
        <v>2.0499999999999998</v>
      </c>
      <c r="J2646" s="4">
        <v>9.2590000000000003</v>
      </c>
      <c r="K2646" s="5">
        <v>9.1989999999999998</v>
      </c>
      <c r="L2646">
        <f t="shared" si="333"/>
        <v>0.99351981855491944</v>
      </c>
      <c r="M2646">
        <f>Parameters!$B$4/53*(1+Parameters!$C$5*COS(2*PI()*(C2646-1)/53+Parameters!$C$6))</f>
        <v>4716981.1320754718</v>
      </c>
      <c r="N2646">
        <f t="shared" si="334"/>
        <v>1.0917053394948827E-2</v>
      </c>
      <c r="O2646" s="4">
        <v>176.821</v>
      </c>
      <c r="P2646">
        <f t="shared" si="335"/>
        <v>0.87177805825625654</v>
      </c>
    </row>
    <row r="2647" spans="1:16" x14ac:dyDescent="0.3">
      <c r="A2647">
        <v>18509</v>
      </c>
      <c r="B2647" s="1">
        <f t="shared" si="328"/>
        <v>62339</v>
      </c>
      <c r="C2647">
        <f t="shared" si="329"/>
        <v>36</v>
      </c>
      <c r="D2647" s="2">
        <f t="shared" si="330"/>
        <v>9</v>
      </c>
      <c r="E2647" s="4">
        <v>25</v>
      </c>
      <c r="F2647">
        <v>25.091000000000001</v>
      </c>
      <c r="G2647">
        <f t="shared" si="331"/>
        <v>19.998000000000001</v>
      </c>
      <c r="H2647">
        <f t="shared" si="332"/>
        <v>1</v>
      </c>
      <c r="I2647">
        <f>Parameters!$B$1*H2647^(1/Parameters!$B$2)</f>
        <v>2.0499999999999998</v>
      </c>
      <c r="J2647" s="4">
        <v>9.2590000000000003</v>
      </c>
      <c r="K2647" s="5">
        <v>9.2029999999999994</v>
      </c>
      <c r="L2647">
        <f t="shared" si="333"/>
        <v>0.99395183065125814</v>
      </c>
      <c r="M2647">
        <f>Parameters!$B$4/53*(1+Parameters!$C$5*COS(2*PI()*(C2647-1)/53+Parameters!$C$6))</f>
        <v>4716981.1320754718</v>
      </c>
      <c r="N2647">
        <f t="shared" si="334"/>
        <v>1.0189249835285585E-2</v>
      </c>
      <c r="O2647" s="4">
        <v>170.965</v>
      </c>
      <c r="P2647">
        <f t="shared" si="335"/>
        <v>0.84290630484942908</v>
      </c>
    </row>
    <row r="2648" spans="1:16" x14ac:dyDescent="0.3">
      <c r="A2648">
        <v>18516</v>
      </c>
      <c r="B2648" s="1">
        <f t="shared" si="328"/>
        <v>62346</v>
      </c>
      <c r="C2648">
        <f t="shared" si="329"/>
        <v>37</v>
      </c>
      <c r="D2648" s="2">
        <f t="shared" si="330"/>
        <v>9</v>
      </c>
      <c r="E2648" s="4">
        <v>25</v>
      </c>
      <c r="F2648">
        <v>25</v>
      </c>
      <c r="G2648">
        <f t="shared" si="331"/>
        <v>19.907</v>
      </c>
      <c r="H2648">
        <f t="shared" si="332"/>
        <v>1</v>
      </c>
      <c r="I2648">
        <f>Parameters!$B$1*H2648^(1/Parameters!$B$2)</f>
        <v>2.0499999999999998</v>
      </c>
      <c r="J2648" s="4">
        <v>9.2590000000000003</v>
      </c>
      <c r="K2648" s="5">
        <v>9.1539999999999999</v>
      </c>
      <c r="L2648">
        <f t="shared" si="333"/>
        <v>0.98865968247110914</v>
      </c>
      <c r="M2648">
        <f>Parameters!$B$4/53*(1+Parameters!$C$5*COS(2*PI()*(C2648-1)/53+Parameters!$C$6))</f>
        <v>4716981.1320754718</v>
      </c>
      <c r="N2648">
        <f t="shared" si="334"/>
        <v>1.9104843441160261E-2</v>
      </c>
      <c r="O2648" s="4">
        <v>176.69399999999999</v>
      </c>
      <c r="P2648">
        <f t="shared" si="335"/>
        <v>0.87115191196481745</v>
      </c>
    </row>
    <row r="2649" spans="1:16" x14ac:dyDescent="0.3">
      <c r="A2649">
        <v>18523</v>
      </c>
      <c r="B2649" s="1">
        <f t="shared" si="328"/>
        <v>62353</v>
      </c>
      <c r="C2649">
        <f t="shared" si="329"/>
        <v>38</v>
      </c>
      <c r="D2649" s="2">
        <f t="shared" si="330"/>
        <v>9</v>
      </c>
      <c r="E2649" s="4">
        <v>25</v>
      </c>
      <c r="F2649">
        <v>25.091000000000001</v>
      </c>
      <c r="G2649">
        <f t="shared" si="331"/>
        <v>19.998000000000001</v>
      </c>
      <c r="H2649">
        <f t="shared" si="332"/>
        <v>1</v>
      </c>
      <c r="I2649">
        <f>Parameters!$B$1*H2649^(1/Parameters!$B$2)</f>
        <v>2.0499999999999998</v>
      </c>
      <c r="J2649" s="4">
        <v>9.2590000000000003</v>
      </c>
      <c r="K2649" s="5">
        <v>9.19</v>
      </c>
      <c r="L2649">
        <f t="shared" si="333"/>
        <v>0.9925477913381574</v>
      </c>
      <c r="M2649">
        <f>Parameters!$B$4/53*(1+Parameters!$C$5*COS(2*PI()*(C2649-1)/53+Parameters!$C$6))</f>
        <v>4716981.1320754718</v>
      </c>
      <c r="N2649">
        <f t="shared" si="334"/>
        <v>1.2554611404191077E-2</v>
      </c>
      <c r="O2649" s="4">
        <v>173.97499999999999</v>
      </c>
      <c r="P2649">
        <f t="shared" si="335"/>
        <v>0.85774646498511053</v>
      </c>
    </row>
    <row r="2650" spans="1:16" x14ac:dyDescent="0.3">
      <c r="A2650">
        <v>18530</v>
      </c>
      <c r="B2650" s="1">
        <f t="shared" si="328"/>
        <v>62360</v>
      </c>
      <c r="C2650">
        <f t="shared" si="329"/>
        <v>39</v>
      </c>
      <c r="D2650" s="2">
        <f t="shared" si="330"/>
        <v>9</v>
      </c>
      <c r="E2650" s="4">
        <v>25</v>
      </c>
      <c r="F2650">
        <v>25.091000000000001</v>
      </c>
      <c r="G2650">
        <f t="shared" si="331"/>
        <v>19.998000000000001</v>
      </c>
      <c r="H2650">
        <f t="shared" si="332"/>
        <v>1</v>
      </c>
      <c r="I2650">
        <f>Parameters!$B$1*H2650^(1/Parameters!$B$2)</f>
        <v>2.0499999999999998</v>
      </c>
      <c r="J2650" s="4">
        <v>9.2590000000000003</v>
      </c>
      <c r="K2650" s="5">
        <v>9.1969999999999992</v>
      </c>
      <c r="L2650">
        <f t="shared" si="333"/>
        <v>0.99330381250675004</v>
      </c>
      <c r="M2650">
        <f>Parameters!$B$4/53*(1+Parameters!$C$5*COS(2*PI()*(C2650-1)/53+Parameters!$C$6))</f>
        <v>4716981.1320754718</v>
      </c>
      <c r="N2650">
        <f t="shared" si="334"/>
        <v>1.1280955174780541E-2</v>
      </c>
      <c r="O2650" s="4">
        <v>169.48</v>
      </c>
      <c r="P2650">
        <f t="shared" si="335"/>
        <v>0.83558483049677557</v>
      </c>
    </row>
    <row r="2651" spans="1:16" x14ac:dyDescent="0.3">
      <c r="A2651">
        <v>18537</v>
      </c>
      <c r="B2651" s="1">
        <f t="shared" si="328"/>
        <v>62367</v>
      </c>
      <c r="C2651">
        <f t="shared" si="329"/>
        <v>40</v>
      </c>
      <c r="D2651" s="2">
        <f t="shared" si="330"/>
        <v>10</v>
      </c>
      <c r="E2651" s="4">
        <v>24.3</v>
      </c>
      <c r="F2651">
        <v>24.390999999999998</v>
      </c>
      <c r="G2651">
        <f t="shared" si="331"/>
        <v>19.297999999999998</v>
      </c>
      <c r="H2651">
        <f t="shared" si="332"/>
        <v>1</v>
      </c>
      <c r="I2651">
        <f>Parameters!$B$1*H2651^(1/Parameters!$B$2)</f>
        <v>2.0499999999999998</v>
      </c>
      <c r="J2651" s="4">
        <v>9.2590000000000003</v>
      </c>
      <c r="K2651" s="5">
        <v>9.202</v>
      </c>
      <c r="L2651">
        <f t="shared" si="333"/>
        <v>0.99384382762717349</v>
      </c>
      <c r="M2651">
        <f>Parameters!$B$4/53*(1+Parameters!$C$5*COS(2*PI()*(C2651-1)/53+Parameters!$C$6))</f>
        <v>4716981.1320754718</v>
      </c>
      <c r="N2651">
        <f t="shared" si="334"/>
        <v>1.0371200725201347E-2</v>
      </c>
      <c r="O2651" s="4">
        <v>164.30600000000001</v>
      </c>
      <c r="P2651">
        <f t="shared" si="335"/>
        <v>0.81007553197783344</v>
      </c>
    </row>
    <row r="2652" spans="1:16" x14ac:dyDescent="0.3">
      <c r="A2652">
        <v>18544</v>
      </c>
      <c r="B2652" s="1">
        <f t="shared" si="328"/>
        <v>62374</v>
      </c>
      <c r="C2652">
        <f t="shared" si="329"/>
        <v>41</v>
      </c>
      <c r="D2652" s="2">
        <f t="shared" si="330"/>
        <v>10</v>
      </c>
      <c r="E2652" s="4">
        <v>24.3</v>
      </c>
      <c r="F2652">
        <v>24.390999999999998</v>
      </c>
      <c r="G2652">
        <f t="shared" si="331"/>
        <v>19.297999999999998</v>
      </c>
      <c r="H2652">
        <f t="shared" si="332"/>
        <v>1</v>
      </c>
      <c r="I2652">
        <f>Parameters!$B$1*H2652^(1/Parameters!$B$2)</f>
        <v>2.0499999999999998</v>
      </c>
      <c r="J2652" s="4">
        <v>9.2590000000000003</v>
      </c>
      <c r="K2652" s="5">
        <v>9.2010000000000005</v>
      </c>
      <c r="L2652">
        <f t="shared" si="333"/>
        <v>0.99373582460308896</v>
      </c>
      <c r="M2652">
        <f>Parameters!$B$4/53*(1+Parameters!$C$5*COS(2*PI()*(C2652-1)/53+Parameters!$C$6))</f>
        <v>4716981.1320754718</v>
      </c>
      <c r="N2652">
        <f t="shared" si="334"/>
        <v>1.0553151615116925E-2</v>
      </c>
      <c r="O2652" s="4">
        <v>159.34700000000001</v>
      </c>
      <c r="P2652">
        <f t="shared" si="335"/>
        <v>0.78562624489715427</v>
      </c>
    </row>
    <row r="2653" spans="1:16" x14ac:dyDescent="0.3">
      <c r="A2653">
        <v>18551</v>
      </c>
      <c r="B2653" s="1">
        <f t="shared" si="328"/>
        <v>62381</v>
      </c>
      <c r="C2653">
        <f t="shared" si="329"/>
        <v>42</v>
      </c>
      <c r="D2653" s="2">
        <f t="shared" si="330"/>
        <v>10</v>
      </c>
      <c r="E2653" s="4">
        <v>24.3</v>
      </c>
      <c r="F2653">
        <v>24.390999999999998</v>
      </c>
      <c r="G2653">
        <f t="shared" si="331"/>
        <v>19.297999999999998</v>
      </c>
      <c r="H2653">
        <f t="shared" si="332"/>
        <v>1</v>
      </c>
      <c r="I2653">
        <f>Parameters!$B$1*H2653^(1/Parameters!$B$2)</f>
        <v>2.0499999999999998</v>
      </c>
      <c r="J2653" s="4">
        <v>9.2590000000000003</v>
      </c>
      <c r="K2653" s="5">
        <v>6.8849999999999998</v>
      </c>
      <c r="L2653">
        <f t="shared" si="333"/>
        <v>0.74360082082298296</v>
      </c>
      <c r="M2653">
        <f>Parameters!$B$4/53*(1+Parameters!$C$5*COS(2*PI()*(C2653-1)/53+Parameters!$C$6))</f>
        <v>4716981.1320754718</v>
      </c>
      <c r="N2653">
        <f t="shared" si="334"/>
        <v>0.4319514126601357</v>
      </c>
      <c r="O2653" s="4">
        <v>155.95599999999999</v>
      </c>
      <c r="P2653">
        <f t="shared" si="335"/>
        <v>0.76890764588715554</v>
      </c>
    </row>
    <row r="2654" spans="1:16" x14ac:dyDescent="0.3">
      <c r="A2654">
        <v>18558</v>
      </c>
      <c r="B2654" s="1">
        <f t="shared" si="328"/>
        <v>62388</v>
      </c>
      <c r="C2654">
        <f t="shared" si="329"/>
        <v>43</v>
      </c>
      <c r="D2654" s="2">
        <f t="shared" si="330"/>
        <v>10</v>
      </c>
      <c r="E2654" s="4">
        <v>24.3</v>
      </c>
      <c r="F2654">
        <v>24.390999999999998</v>
      </c>
      <c r="G2654">
        <f t="shared" si="331"/>
        <v>19.297999999999998</v>
      </c>
      <c r="H2654">
        <f t="shared" si="332"/>
        <v>1</v>
      </c>
      <c r="I2654">
        <f>Parameters!$B$1*H2654^(1/Parameters!$B$2)</f>
        <v>2.0499999999999998</v>
      </c>
      <c r="J2654" s="4">
        <v>9.2590000000000003</v>
      </c>
      <c r="K2654" s="5">
        <v>6.89</v>
      </c>
      <c r="L2654">
        <f t="shared" si="333"/>
        <v>0.7441408359434063</v>
      </c>
      <c r="M2654">
        <f>Parameters!$B$4/53*(1+Parameters!$C$5*COS(2*PI()*(C2654-1)/53+Parameters!$C$6))</f>
        <v>4716981.1320754718</v>
      </c>
      <c r="N2654">
        <f t="shared" si="334"/>
        <v>0.43104165821055673</v>
      </c>
      <c r="O2654" s="4">
        <v>151.65600000000001</v>
      </c>
      <c r="P2654">
        <f t="shared" si="335"/>
        <v>0.74770741712189637</v>
      </c>
    </row>
    <row r="2655" spans="1:16" x14ac:dyDescent="0.3">
      <c r="A2655">
        <v>18565</v>
      </c>
      <c r="B2655" s="1">
        <f t="shared" si="328"/>
        <v>62395</v>
      </c>
      <c r="C2655">
        <f t="shared" si="329"/>
        <v>44</v>
      </c>
      <c r="D2655" s="2">
        <f t="shared" si="330"/>
        <v>10</v>
      </c>
      <c r="E2655" s="4">
        <v>24.3</v>
      </c>
      <c r="F2655">
        <v>24.390999999999998</v>
      </c>
      <c r="G2655">
        <f t="shared" si="331"/>
        <v>19.297999999999998</v>
      </c>
      <c r="H2655">
        <f t="shared" si="332"/>
        <v>1</v>
      </c>
      <c r="I2655">
        <f>Parameters!$B$1*H2655^(1/Parameters!$B$2)</f>
        <v>2.0499999999999998</v>
      </c>
      <c r="J2655" s="4">
        <v>9.2590000000000003</v>
      </c>
      <c r="K2655" s="5">
        <v>9.1750000000000007</v>
      </c>
      <c r="L2655">
        <f t="shared" si="333"/>
        <v>0.99092774597688738</v>
      </c>
      <c r="M2655">
        <f>Parameters!$B$4/53*(1+Parameters!$C$5*COS(2*PI()*(C2655-1)/53+Parameters!$C$6))</f>
        <v>4716981.1320754718</v>
      </c>
      <c r="N2655">
        <f t="shared" si="334"/>
        <v>1.5283874752928096E-2</v>
      </c>
      <c r="O2655" s="4">
        <v>153.21700000000001</v>
      </c>
      <c r="P2655">
        <f t="shared" si="335"/>
        <v>0.75540359319226147</v>
      </c>
    </row>
    <row r="2656" spans="1:16" x14ac:dyDescent="0.3">
      <c r="A2656">
        <v>18572</v>
      </c>
      <c r="B2656" s="1">
        <f t="shared" si="328"/>
        <v>62402</v>
      </c>
      <c r="C2656">
        <f t="shared" si="329"/>
        <v>45</v>
      </c>
      <c r="D2656" s="2">
        <f t="shared" si="330"/>
        <v>11</v>
      </c>
      <c r="E2656" s="4">
        <v>24.7</v>
      </c>
      <c r="F2656">
        <v>24.7</v>
      </c>
      <c r="G2656">
        <f t="shared" si="331"/>
        <v>19.606999999999999</v>
      </c>
      <c r="H2656">
        <f t="shared" si="332"/>
        <v>1</v>
      </c>
      <c r="I2656">
        <f>Parameters!$B$1*H2656^(1/Parameters!$B$2)</f>
        <v>2.0499999999999998</v>
      </c>
      <c r="J2656" s="4">
        <v>9.2590000000000003</v>
      </c>
      <c r="K2656" s="5">
        <v>9.1359999999999992</v>
      </c>
      <c r="L2656">
        <f t="shared" si="333"/>
        <v>0.98671562803758495</v>
      </c>
      <c r="M2656">
        <f>Parameters!$B$4/53*(1+Parameters!$C$5*COS(2*PI()*(C2656-1)/53+Parameters!$C$6))</f>
        <v>4716981.1320754718</v>
      </c>
      <c r="N2656">
        <f t="shared" si="334"/>
        <v>2.2379959459644945E-2</v>
      </c>
      <c r="O2656" s="4">
        <v>163.364</v>
      </c>
      <c r="P2656">
        <f t="shared" si="335"/>
        <v>0.8054312027925139</v>
      </c>
    </row>
    <row r="2657" spans="1:16" x14ac:dyDescent="0.3">
      <c r="A2657">
        <v>18579</v>
      </c>
      <c r="B2657" s="1">
        <f t="shared" si="328"/>
        <v>62409</v>
      </c>
      <c r="C2657">
        <f t="shared" si="329"/>
        <v>46</v>
      </c>
      <c r="D2657" s="2">
        <f t="shared" si="330"/>
        <v>11</v>
      </c>
      <c r="E2657" s="4">
        <v>24.7</v>
      </c>
      <c r="F2657">
        <v>24.7</v>
      </c>
      <c r="G2657">
        <f t="shared" si="331"/>
        <v>19.606999999999999</v>
      </c>
      <c r="H2657">
        <f t="shared" si="332"/>
        <v>1</v>
      </c>
      <c r="I2657">
        <f>Parameters!$B$1*H2657^(1/Parameters!$B$2)</f>
        <v>2.0499999999999998</v>
      </c>
      <c r="J2657" s="4">
        <v>9.2590000000000003</v>
      </c>
      <c r="K2657" s="5">
        <v>72.385000000000005</v>
      </c>
      <c r="L2657">
        <f t="shared" si="333"/>
        <v>1</v>
      </c>
      <c r="M2657">
        <f>Parameters!$B$4/53*(1+Parameters!$C$5*COS(2*PI()*(C2657-1)/53+Parameters!$C$6))</f>
        <v>4716981.1320754718</v>
      </c>
      <c r="N2657">
        <f t="shared" si="334"/>
        <v>0</v>
      </c>
      <c r="O2657" s="4">
        <v>180.077</v>
      </c>
      <c r="P2657">
        <f t="shared" si="335"/>
        <v>0.88783106868874118</v>
      </c>
    </row>
    <row r="2658" spans="1:16" x14ac:dyDescent="0.3">
      <c r="A2658">
        <v>18586</v>
      </c>
      <c r="B2658" s="1">
        <f t="shared" si="328"/>
        <v>62416</v>
      </c>
      <c r="C2658">
        <f t="shared" si="329"/>
        <v>47</v>
      </c>
      <c r="D2658" s="2">
        <f t="shared" si="330"/>
        <v>11</v>
      </c>
      <c r="E2658" s="4">
        <v>24.7</v>
      </c>
      <c r="F2658">
        <v>24.7</v>
      </c>
      <c r="G2658">
        <f t="shared" si="331"/>
        <v>19.606999999999999</v>
      </c>
      <c r="H2658">
        <f t="shared" si="332"/>
        <v>1</v>
      </c>
      <c r="I2658">
        <f>Parameters!$B$1*H2658^(1/Parameters!$B$2)</f>
        <v>2.0499999999999998</v>
      </c>
      <c r="J2658" s="4">
        <v>9.2590000000000003</v>
      </c>
      <c r="K2658" s="5">
        <v>115.19499999999999</v>
      </c>
      <c r="L2658">
        <f t="shared" si="333"/>
        <v>1</v>
      </c>
      <c r="M2658">
        <f>Parameters!$B$4/53*(1+Parameters!$C$5*COS(2*PI()*(C2658-1)/53+Parameters!$C$6))</f>
        <v>4716981.1320754718</v>
      </c>
      <c r="N2658">
        <f t="shared" si="334"/>
        <v>0</v>
      </c>
      <c r="O2658" s="4">
        <v>195.62799999999999</v>
      </c>
      <c r="P2658">
        <f t="shared" si="335"/>
        <v>0.96450194253258914</v>
      </c>
    </row>
    <row r="2659" spans="1:16" x14ac:dyDescent="0.3">
      <c r="A2659">
        <v>18593</v>
      </c>
      <c r="B2659" s="1">
        <f t="shared" si="328"/>
        <v>62423</v>
      </c>
      <c r="C2659">
        <f t="shared" si="329"/>
        <v>48</v>
      </c>
      <c r="D2659" s="2">
        <f t="shared" si="330"/>
        <v>11</v>
      </c>
      <c r="E2659" s="4">
        <v>24.7</v>
      </c>
      <c r="F2659">
        <v>24.7</v>
      </c>
      <c r="G2659">
        <f t="shared" si="331"/>
        <v>19.606999999999999</v>
      </c>
      <c r="H2659">
        <f t="shared" si="332"/>
        <v>1</v>
      </c>
      <c r="I2659">
        <f>Parameters!$B$1*H2659^(1/Parameters!$B$2)</f>
        <v>2.0499999999999998</v>
      </c>
      <c r="J2659" s="4">
        <v>9.2590000000000003</v>
      </c>
      <c r="K2659" s="5">
        <v>121.33799999999999</v>
      </c>
      <c r="L2659">
        <f t="shared" si="333"/>
        <v>1</v>
      </c>
      <c r="M2659">
        <f>Parameters!$B$4/53*(1+Parameters!$C$5*COS(2*PI()*(C2659-1)/53+Parameters!$C$6))</f>
        <v>4716981.1320754718</v>
      </c>
      <c r="N2659">
        <f t="shared" si="334"/>
        <v>0</v>
      </c>
      <c r="O2659" s="4">
        <v>202.124</v>
      </c>
      <c r="P2659">
        <f t="shared" si="335"/>
        <v>0.99652907882540864</v>
      </c>
    </row>
    <row r="2660" spans="1:16" x14ac:dyDescent="0.3">
      <c r="A2660">
        <v>18600</v>
      </c>
      <c r="B2660" s="1">
        <f t="shared" si="328"/>
        <v>62430</v>
      </c>
      <c r="C2660">
        <f t="shared" si="329"/>
        <v>49</v>
      </c>
      <c r="D2660" s="2">
        <f t="shared" si="330"/>
        <v>12</v>
      </c>
      <c r="E2660" s="4">
        <v>25.5</v>
      </c>
      <c r="F2660">
        <v>25.5</v>
      </c>
      <c r="G2660">
        <f t="shared" si="331"/>
        <v>20.407</v>
      </c>
      <c r="H2660">
        <f t="shared" si="332"/>
        <v>1</v>
      </c>
      <c r="I2660">
        <f>Parameters!$B$1*H2660^(1/Parameters!$B$2)</f>
        <v>2.0499999999999998</v>
      </c>
      <c r="J2660" s="4">
        <v>9.2590000000000003</v>
      </c>
      <c r="K2660" s="5">
        <v>121.236</v>
      </c>
      <c r="L2660">
        <f t="shared" si="333"/>
        <v>1</v>
      </c>
      <c r="M2660">
        <f>Parameters!$B$4/53*(1+Parameters!$C$5*COS(2*PI()*(C2660-1)/53+Parameters!$C$6))</f>
        <v>4716981.1320754718</v>
      </c>
      <c r="N2660">
        <f t="shared" si="334"/>
        <v>0</v>
      </c>
      <c r="O2660" s="4">
        <v>202.08500000000001</v>
      </c>
      <c r="P2660">
        <f t="shared" si="335"/>
        <v>0.99633679768079364</v>
      </c>
    </row>
    <row r="2661" spans="1:16" x14ac:dyDescent="0.3">
      <c r="A2661">
        <v>18607</v>
      </c>
      <c r="B2661" s="1">
        <f t="shared" si="328"/>
        <v>62437</v>
      </c>
      <c r="C2661">
        <f t="shared" si="329"/>
        <v>50</v>
      </c>
      <c r="D2661" s="2">
        <f t="shared" si="330"/>
        <v>12</v>
      </c>
      <c r="E2661" s="4">
        <v>25.5</v>
      </c>
      <c r="F2661">
        <v>25.5</v>
      </c>
      <c r="G2661">
        <f t="shared" si="331"/>
        <v>20.407</v>
      </c>
      <c r="H2661">
        <f t="shared" si="332"/>
        <v>1</v>
      </c>
      <c r="I2661">
        <f>Parameters!$B$1*H2661^(1/Parameters!$B$2)</f>
        <v>2.0499999999999998</v>
      </c>
      <c r="J2661" s="4">
        <v>9.2590000000000003</v>
      </c>
      <c r="K2661" s="5">
        <v>64.974000000000004</v>
      </c>
      <c r="L2661">
        <f t="shared" si="333"/>
        <v>1</v>
      </c>
      <c r="M2661">
        <f>Parameters!$B$4/53*(1+Parameters!$C$5*COS(2*PI()*(C2661-1)/53+Parameters!$C$6))</f>
        <v>4716981.1320754718</v>
      </c>
      <c r="N2661">
        <f t="shared" si="334"/>
        <v>0</v>
      </c>
      <c r="O2661" s="4">
        <v>202.08500000000001</v>
      </c>
      <c r="P2661">
        <f t="shared" si="335"/>
        <v>0.99633679768079364</v>
      </c>
    </row>
    <row r="2662" spans="1:16" x14ac:dyDescent="0.3">
      <c r="A2662">
        <v>18614</v>
      </c>
      <c r="B2662" s="1">
        <f t="shared" si="328"/>
        <v>62444</v>
      </c>
      <c r="C2662">
        <f t="shared" si="329"/>
        <v>51</v>
      </c>
      <c r="D2662" s="2">
        <f t="shared" si="330"/>
        <v>12</v>
      </c>
      <c r="E2662" s="4">
        <v>25.5</v>
      </c>
      <c r="F2662">
        <v>25.5</v>
      </c>
      <c r="G2662">
        <f t="shared" si="331"/>
        <v>20.407</v>
      </c>
      <c r="H2662">
        <f t="shared" si="332"/>
        <v>1</v>
      </c>
      <c r="I2662">
        <f>Parameters!$B$1*H2662^(1/Parameters!$B$2)</f>
        <v>2.0499999999999998</v>
      </c>
      <c r="J2662" s="4">
        <v>9.2590000000000003</v>
      </c>
      <c r="K2662" s="5">
        <v>49.783000000000001</v>
      </c>
      <c r="L2662">
        <f t="shared" si="333"/>
        <v>1</v>
      </c>
      <c r="M2662">
        <f>Parameters!$B$4/53*(1+Parameters!$C$5*COS(2*PI()*(C2662-1)/53+Parameters!$C$6))</f>
        <v>4716981.1320754718</v>
      </c>
      <c r="N2662">
        <f t="shared" si="334"/>
        <v>0</v>
      </c>
      <c r="O2662" s="4">
        <v>202.08500000000001</v>
      </c>
      <c r="P2662">
        <f t="shared" si="335"/>
        <v>0.99633679768079364</v>
      </c>
    </row>
    <row r="2663" spans="1:16" x14ac:dyDescent="0.3">
      <c r="A2663">
        <v>18621</v>
      </c>
      <c r="B2663" s="1">
        <f t="shared" si="328"/>
        <v>62451</v>
      </c>
      <c r="C2663">
        <f t="shared" si="329"/>
        <v>52</v>
      </c>
      <c r="D2663" s="2">
        <f t="shared" si="330"/>
        <v>12</v>
      </c>
      <c r="E2663" s="4">
        <v>25.5</v>
      </c>
      <c r="F2663">
        <v>25.5</v>
      </c>
      <c r="G2663">
        <f t="shared" si="331"/>
        <v>20.407</v>
      </c>
      <c r="H2663">
        <f t="shared" si="332"/>
        <v>1</v>
      </c>
      <c r="I2663">
        <f>Parameters!$B$1*H2663^(1/Parameters!$B$2)</f>
        <v>2.0499999999999998</v>
      </c>
      <c r="J2663" s="4">
        <v>9.2590000000000003</v>
      </c>
      <c r="K2663" s="5">
        <v>52.863999999999997</v>
      </c>
      <c r="L2663">
        <f t="shared" si="333"/>
        <v>1</v>
      </c>
      <c r="M2663">
        <f>Parameters!$B$4/53*(1+Parameters!$C$5*COS(2*PI()*(C2663-1)/53+Parameters!$C$6))</f>
        <v>4716981.1320754718</v>
      </c>
      <c r="N2663">
        <f t="shared" si="334"/>
        <v>0</v>
      </c>
      <c r="O2663" s="4">
        <v>202.08500000000001</v>
      </c>
      <c r="P2663">
        <f t="shared" si="335"/>
        <v>0.99633679768079364</v>
      </c>
    </row>
    <row r="2664" spans="1:16" x14ac:dyDescent="0.3">
      <c r="A2664">
        <v>18628</v>
      </c>
      <c r="B2664" s="1">
        <f t="shared" si="328"/>
        <v>62458</v>
      </c>
      <c r="C2664">
        <f t="shared" si="329"/>
        <v>53</v>
      </c>
      <c r="D2664" s="2">
        <f t="shared" si="330"/>
        <v>12</v>
      </c>
      <c r="E2664" s="4">
        <v>25.5</v>
      </c>
      <c r="F2664">
        <v>25.5</v>
      </c>
      <c r="G2664">
        <f t="shared" si="331"/>
        <v>20.407</v>
      </c>
      <c r="H2664">
        <f t="shared" si="332"/>
        <v>1</v>
      </c>
      <c r="I2664">
        <f>Parameters!$B$1*H2664^(1/Parameters!$B$2)</f>
        <v>2.0499999999999998</v>
      </c>
      <c r="J2664" s="4">
        <v>9.2590000000000003</v>
      </c>
      <c r="K2664" s="5">
        <v>54.991999999999997</v>
      </c>
      <c r="L2664">
        <f t="shared" si="333"/>
        <v>1</v>
      </c>
      <c r="M2664">
        <f>Parameters!$B$4/53*(1+Parameters!$C$5*COS(2*PI()*(C2664-1)/53+Parameters!$C$6))</f>
        <v>4716981.1320754718</v>
      </c>
      <c r="N2664">
        <f t="shared" si="334"/>
        <v>0</v>
      </c>
      <c r="O2664" s="4">
        <v>202.08500000000001</v>
      </c>
      <c r="P2664">
        <f t="shared" si="335"/>
        <v>0.99633679768079364</v>
      </c>
    </row>
    <row r="2665" spans="1:16" x14ac:dyDescent="0.3">
      <c r="A2665">
        <v>18635</v>
      </c>
      <c r="B2665" s="1">
        <f t="shared" si="328"/>
        <v>62465</v>
      </c>
      <c r="C2665">
        <f t="shared" si="329"/>
        <v>2</v>
      </c>
      <c r="D2665" s="2">
        <f t="shared" si="330"/>
        <v>1</v>
      </c>
      <c r="E2665" s="4">
        <v>24.7</v>
      </c>
      <c r="F2665">
        <v>24.7</v>
      </c>
      <c r="G2665">
        <f t="shared" si="331"/>
        <v>19.606999999999999</v>
      </c>
      <c r="H2665">
        <f t="shared" si="332"/>
        <v>1</v>
      </c>
      <c r="I2665">
        <f>Parameters!$B$1*H2665^(1/Parameters!$B$2)</f>
        <v>2.0499999999999998</v>
      </c>
      <c r="J2665" s="4">
        <v>9.2590000000000003</v>
      </c>
      <c r="K2665" s="5">
        <v>82.61</v>
      </c>
      <c r="L2665">
        <f t="shared" si="333"/>
        <v>1</v>
      </c>
      <c r="M2665">
        <f>Parameters!$B$4/53*(1+Parameters!$C$5*COS(2*PI()*(C2665-1)/53+Parameters!$C$6))</f>
        <v>4716981.1320754718</v>
      </c>
      <c r="N2665">
        <f t="shared" si="334"/>
        <v>0</v>
      </c>
      <c r="O2665" s="4">
        <v>202.11699999999999</v>
      </c>
      <c r="P2665">
        <f t="shared" si="335"/>
        <v>0.99649456682509308</v>
      </c>
    </row>
    <row r="2666" spans="1:16" x14ac:dyDescent="0.3">
      <c r="A2666">
        <v>18642</v>
      </c>
      <c r="B2666" s="1">
        <f t="shared" si="328"/>
        <v>62472</v>
      </c>
      <c r="C2666">
        <f t="shared" si="329"/>
        <v>3</v>
      </c>
      <c r="D2666" s="2">
        <f t="shared" si="330"/>
        <v>1</v>
      </c>
      <c r="E2666" s="4">
        <v>24.7</v>
      </c>
      <c r="F2666">
        <v>24.7</v>
      </c>
      <c r="G2666">
        <f t="shared" si="331"/>
        <v>19.606999999999999</v>
      </c>
      <c r="H2666">
        <f t="shared" si="332"/>
        <v>1</v>
      </c>
      <c r="I2666">
        <f>Parameters!$B$1*H2666^(1/Parameters!$B$2)</f>
        <v>2.0499999999999998</v>
      </c>
      <c r="J2666" s="4">
        <v>9.2590000000000003</v>
      </c>
      <c r="K2666" s="5">
        <v>86.338999999999999</v>
      </c>
      <c r="L2666">
        <f t="shared" si="333"/>
        <v>1</v>
      </c>
      <c r="M2666">
        <f>Parameters!$B$4/53*(1+Parameters!$C$5*COS(2*PI()*(C2666-1)/53+Parameters!$C$6))</f>
        <v>4716981.1320754718</v>
      </c>
      <c r="N2666">
        <f t="shared" si="334"/>
        <v>0</v>
      </c>
      <c r="O2666" s="4">
        <v>202.11699999999999</v>
      </c>
      <c r="P2666">
        <f t="shared" si="335"/>
        <v>0.99649456682509308</v>
      </c>
    </row>
    <row r="2667" spans="1:16" x14ac:dyDescent="0.3">
      <c r="A2667">
        <v>18649</v>
      </c>
      <c r="B2667" s="1">
        <f t="shared" si="328"/>
        <v>62479</v>
      </c>
      <c r="C2667">
        <f t="shared" si="329"/>
        <v>4</v>
      </c>
      <c r="D2667" s="2">
        <f t="shared" si="330"/>
        <v>1</v>
      </c>
      <c r="E2667" s="4">
        <v>24.7</v>
      </c>
      <c r="F2667">
        <v>24.7</v>
      </c>
      <c r="G2667">
        <f t="shared" si="331"/>
        <v>19.606999999999999</v>
      </c>
      <c r="H2667">
        <f t="shared" si="332"/>
        <v>1</v>
      </c>
      <c r="I2667">
        <f>Parameters!$B$1*H2667^(1/Parameters!$B$2)</f>
        <v>2.0499999999999998</v>
      </c>
      <c r="J2667" s="4">
        <v>9.2590000000000003</v>
      </c>
      <c r="K2667" s="5">
        <v>299.82299999999998</v>
      </c>
      <c r="L2667">
        <f t="shared" si="333"/>
        <v>1</v>
      </c>
      <c r="M2667">
        <f>Parameters!$B$4/53*(1+Parameters!$C$5*COS(2*PI()*(C2667-1)/53+Parameters!$C$6))</f>
        <v>4716981.1320754718</v>
      </c>
      <c r="N2667">
        <f t="shared" si="334"/>
        <v>0</v>
      </c>
      <c r="O2667" s="4">
        <v>202.11699999999999</v>
      </c>
      <c r="P2667">
        <f t="shared" si="335"/>
        <v>0.99649456682509308</v>
      </c>
    </row>
    <row r="2668" spans="1:16" x14ac:dyDescent="0.3">
      <c r="A2668">
        <v>18656</v>
      </c>
      <c r="B2668" s="1">
        <f t="shared" si="328"/>
        <v>62486</v>
      </c>
      <c r="C2668">
        <f t="shared" si="329"/>
        <v>5</v>
      </c>
      <c r="D2668" s="2">
        <f t="shared" si="330"/>
        <v>1</v>
      </c>
      <c r="E2668" s="4">
        <v>24.7</v>
      </c>
      <c r="F2668">
        <v>24.7</v>
      </c>
      <c r="G2668">
        <f t="shared" si="331"/>
        <v>19.606999999999999</v>
      </c>
      <c r="H2668">
        <f t="shared" si="332"/>
        <v>1</v>
      </c>
      <c r="I2668">
        <f>Parameters!$B$1*H2668^(1/Parameters!$B$2)</f>
        <v>2.0499999999999998</v>
      </c>
      <c r="J2668" s="4">
        <v>9.2590000000000003</v>
      </c>
      <c r="K2668" s="5">
        <v>236.374</v>
      </c>
      <c r="L2668">
        <f t="shared" si="333"/>
        <v>1</v>
      </c>
      <c r="M2668">
        <f>Parameters!$B$4/53*(1+Parameters!$C$5*COS(2*PI()*(C2668-1)/53+Parameters!$C$6))</f>
        <v>4716981.1320754718</v>
      </c>
      <c r="N2668">
        <f t="shared" si="334"/>
        <v>0</v>
      </c>
      <c r="O2668" s="4">
        <v>202.11699999999999</v>
      </c>
      <c r="P2668">
        <f t="shared" si="335"/>
        <v>0.99649456682509308</v>
      </c>
    </row>
    <row r="2669" spans="1:16" x14ac:dyDescent="0.3">
      <c r="A2669">
        <v>18663</v>
      </c>
      <c r="B2669" s="1">
        <f t="shared" si="328"/>
        <v>62493</v>
      </c>
      <c r="C2669">
        <f t="shared" si="329"/>
        <v>6</v>
      </c>
      <c r="D2669" s="2">
        <f t="shared" si="330"/>
        <v>2</v>
      </c>
      <c r="E2669" s="4">
        <v>24.4</v>
      </c>
      <c r="F2669">
        <v>24.4</v>
      </c>
      <c r="G2669">
        <f t="shared" si="331"/>
        <v>19.306999999999999</v>
      </c>
      <c r="H2669">
        <f t="shared" si="332"/>
        <v>1</v>
      </c>
      <c r="I2669">
        <f>Parameters!$B$1*H2669^(1/Parameters!$B$2)</f>
        <v>2.0499999999999998</v>
      </c>
      <c r="J2669" s="4">
        <v>9.2590000000000003</v>
      </c>
      <c r="K2669" s="5">
        <v>156.977</v>
      </c>
      <c r="L2669">
        <f t="shared" si="333"/>
        <v>1</v>
      </c>
      <c r="M2669">
        <f>Parameters!$B$4/53*(1+Parameters!$C$5*COS(2*PI()*(C2669-1)/53+Parameters!$C$6))</f>
        <v>4716981.1320754718</v>
      </c>
      <c r="N2669">
        <f t="shared" si="334"/>
        <v>0</v>
      </c>
      <c r="O2669" s="4">
        <v>202.126</v>
      </c>
      <c r="P2669">
        <f t="shared" si="335"/>
        <v>0.9965389393969275</v>
      </c>
    </row>
    <row r="2670" spans="1:16" x14ac:dyDescent="0.3">
      <c r="A2670">
        <v>18670</v>
      </c>
      <c r="B2670" s="1">
        <f t="shared" si="328"/>
        <v>62500</v>
      </c>
      <c r="C2670">
        <f t="shared" si="329"/>
        <v>7</v>
      </c>
      <c r="D2670" s="2">
        <f t="shared" si="330"/>
        <v>2</v>
      </c>
      <c r="E2670" s="4">
        <v>24.4</v>
      </c>
      <c r="F2670">
        <v>24.4</v>
      </c>
      <c r="G2670">
        <f t="shared" si="331"/>
        <v>19.306999999999999</v>
      </c>
      <c r="H2670">
        <f t="shared" si="332"/>
        <v>1</v>
      </c>
      <c r="I2670">
        <f>Parameters!$B$1*H2670^(1/Parameters!$B$2)</f>
        <v>2.0499999999999998</v>
      </c>
      <c r="J2670" s="4">
        <v>9.2590000000000003</v>
      </c>
      <c r="K2670" s="5">
        <v>99.573999999999998</v>
      </c>
      <c r="L2670">
        <f t="shared" si="333"/>
        <v>1</v>
      </c>
      <c r="M2670">
        <f>Parameters!$B$4/53*(1+Parameters!$C$5*COS(2*PI()*(C2670-1)/53+Parameters!$C$6))</f>
        <v>4716981.1320754718</v>
      </c>
      <c r="N2670">
        <f t="shared" si="334"/>
        <v>0</v>
      </c>
      <c r="O2670" s="4">
        <v>202.126</v>
      </c>
      <c r="P2670">
        <f t="shared" si="335"/>
        <v>0.9965389393969275</v>
      </c>
    </row>
    <row r="2671" spans="1:16" x14ac:dyDescent="0.3">
      <c r="A2671">
        <v>18677</v>
      </c>
      <c r="B2671" s="1">
        <f t="shared" si="328"/>
        <v>62507</v>
      </c>
      <c r="C2671">
        <f t="shared" si="329"/>
        <v>8</v>
      </c>
      <c r="D2671" s="2">
        <f t="shared" si="330"/>
        <v>2</v>
      </c>
      <c r="E2671" s="4">
        <v>24.4</v>
      </c>
      <c r="F2671">
        <v>24.4</v>
      </c>
      <c r="G2671">
        <f t="shared" si="331"/>
        <v>19.306999999999999</v>
      </c>
      <c r="H2671">
        <f t="shared" si="332"/>
        <v>1</v>
      </c>
      <c r="I2671">
        <f>Parameters!$B$1*H2671^(1/Parameters!$B$2)</f>
        <v>2.0499999999999998</v>
      </c>
      <c r="J2671" s="4">
        <v>9.2590000000000003</v>
      </c>
      <c r="K2671" s="5">
        <v>89.983999999999995</v>
      </c>
      <c r="L2671">
        <f t="shared" si="333"/>
        <v>1</v>
      </c>
      <c r="M2671">
        <f>Parameters!$B$4/53*(1+Parameters!$C$5*COS(2*PI()*(C2671-1)/53+Parameters!$C$6))</f>
        <v>4716981.1320754718</v>
      </c>
      <c r="N2671">
        <f t="shared" si="334"/>
        <v>0</v>
      </c>
      <c r="O2671" s="4">
        <v>202.126</v>
      </c>
      <c r="P2671">
        <f t="shared" si="335"/>
        <v>0.9965389393969275</v>
      </c>
    </row>
    <row r="2672" spans="1:16" x14ac:dyDescent="0.3">
      <c r="A2672">
        <v>18684</v>
      </c>
      <c r="B2672" s="1">
        <f t="shared" si="328"/>
        <v>62514</v>
      </c>
      <c r="C2672">
        <f t="shared" si="329"/>
        <v>9</v>
      </c>
      <c r="D2672" s="2">
        <f t="shared" si="330"/>
        <v>2</v>
      </c>
      <c r="E2672" s="4">
        <v>24.4</v>
      </c>
      <c r="F2672">
        <v>24.4</v>
      </c>
      <c r="G2672">
        <f t="shared" si="331"/>
        <v>19.306999999999999</v>
      </c>
      <c r="H2672">
        <f t="shared" si="332"/>
        <v>1</v>
      </c>
      <c r="I2672">
        <f>Parameters!$B$1*H2672^(1/Parameters!$B$2)</f>
        <v>2.0499999999999998</v>
      </c>
      <c r="J2672" s="4">
        <v>9.2590000000000003</v>
      </c>
      <c r="K2672" s="5">
        <v>67.3</v>
      </c>
      <c r="L2672">
        <f t="shared" si="333"/>
        <v>1</v>
      </c>
      <c r="M2672">
        <f>Parameters!$B$4/53*(1+Parameters!$C$5*COS(2*PI()*(C2672-1)/53+Parameters!$C$6))</f>
        <v>4716981.1320754718</v>
      </c>
      <c r="N2672">
        <f t="shared" si="334"/>
        <v>0</v>
      </c>
      <c r="O2672" s="4">
        <v>202.126</v>
      </c>
      <c r="P2672">
        <f t="shared" si="335"/>
        <v>0.9965389393969275</v>
      </c>
    </row>
    <row r="2673" spans="1:16" x14ac:dyDescent="0.3">
      <c r="A2673">
        <v>18691</v>
      </c>
      <c r="B2673" s="1">
        <f t="shared" si="328"/>
        <v>62521</v>
      </c>
      <c r="C2673">
        <f t="shared" si="329"/>
        <v>10</v>
      </c>
      <c r="D2673" s="2">
        <f t="shared" si="330"/>
        <v>3</v>
      </c>
      <c r="E2673" s="4">
        <v>24.1</v>
      </c>
      <c r="F2673">
        <v>24.1</v>
      </c>
      <c r="G2673">
        <f t="shared" si="331"/>
        <v>19.007000000000001</v>
      </c>
      <c r="H2673">
        <f t="shared" si="332"/>
        <v>1</v>
      </c>
      <c r="I2673">
        <f>Parameters!$B$1*H2673^(1/Parameters!$B$2)</f>
        <v>2.0499999999999998</v>
      </c>
      <c r="J2673" s="4">
        <v>9.2590000000000003</v>
      </c>
      <c r="K2673" s="5">
        <v>66.480999999999995</v>
      </c>
      <c r="L2673">
        <f t="shared" si="333"/>
        <v>1</v>
      </c>
      <c r="M2673">
        <f>Parameters!$B$4/53*(1+Parameters!$C$5*COS(2*PI()*(C2673-1)/53+Parameters!$C$6))</f>
        <v>4716981.1320754718</v>
      </c>
      <c r="N2673">
        <f t="shared" si="334"/>
        <v>0</v>
      </c>
      <c r="O2673" s="4">
        <v>202.13</v>
      </c>
      <c r="P2673">
        <f t="shared" si="335"/>
        <v>0.99655866053996489</v>
      </c>
    </row>
    <row r="2674" spans="1:16" x14ac:dyDescent="0.3">
      <c r="A2674">
        <v>18698</v>
      </c>
      <c r="B2674" s="1">
        <f t="shared" si="328"/>
        <v>62528</v>
      </c>
      <c r="C2674">
        <f t="shared" si="329"/>
        <v>11</v>
      </c>
      <c r="D2674" s="2">
        <f t="shared" si="330"/>
        <v>3</v>
      </c>
      <c r="E2674" s="4">
        <v>24.1</v>
      </c>
      <c r="F2674">
        <v>24.1</v>
      </c>
      <c r="G2674">
        <f t="shared" si="331"/>
        <v>19.007000000000001</v>
      </c>
      <c r="H2674">
        <f t="shared" si="332"/>
        <v>1</v>
      </c>
      <c r="I2674">
        <f>Parameters!$B$1*H2674^(1/Parameters!$B$2)</f>
        <v>2.0499999999999998</v>
      </c>
      <c r="J2674" s="4">
        <v>9.2590000000000003</v>
      </c>
      <c r="K2674" s="5">
        <v>81.069999999999993</v>
      </c>
      <c r="L2674">
        <f t="shared" si="333"/>
        <v>1</v>
      </c>
      <c r="M2674">
        <f>Parameters!$B$4/53*(1+Parameters!$C$5*COS(2*PI()*(C2674-1)/53+Parameters!$C$6))</f>
        <v>4716981.1320754718</v>
      </c>
      <c r="N2674">
        <f t="shared" si="334"/>
        <v>0</v>
      </c>
      <c r="O2674" s="4">
        <v>202.13</v>
      </c>
      <c r="P2674">
        <f t="shared" si="335"/>
        <v>0.99655866053996489</v>
      </c>
    </row>
    <row r="2675" spans="1:16" x14ac:dyDescent="0.3">
      <c r="A2675">
        <v>18705</v>
      </c>
      <c r="B2675" s="1">
        <f t="shared" si="328"/>
        <v>62535</v>
      </c>
      <c r="C2675">
        <f t="shared" si="329"/>
        <v>12</v>
      </c>
      <c r="D2675" s="2">
        <f t="shared" si="330"/>
        <v>3</v>
      </c>
      <c r="E2675" s="4">
        <v>24.1</v>
      </c>
      <c r="F2675">
        <v>24.1</v>
      </c>
      <c r="G2675">
        <f t="shared" si="331"/>
        <v>19.007000000000001</v>
      </c>
      <c r="H2675">
        <f t="shared" si="332"/>
        <v>1</v>
      </c>
      <c r="I2675">
        <f>Parameters!$B$1*H2675^(1/Parameters!$B$2)</f>
        <v>2.0499999999999998</v>
      </c>
      <c r="J2675" s="4">
        <v>9.2590000000000003</v>
      </c>
      <c r="K2675" s="5">
        <v>181.18799999999999</v>
      </c>
      <c r="L2675">
        <f t="shared" si="333"/>
        <v>1</v>
      </c>
      <c r="M2675">
        <f>Parameters!$B$4/53*(1+Parameters!$C$5*COS(2*PI()*(C2675-1)/53+Parameters!$C$6))</f>
        <v>4716981.1320754718</v>
      </c>
      <c r="N2675">
        <f t="shared" si="334"/>
        <v>0</v>
      </c>
      <c r="O2675" s="4">
        <v>202.13</v>
      </c>
      <c r="P2675">
        <f t="shared" si="335"/>
        <v>0.99655866053996489</v>
      </c>
    </row>
    <row r="2676" spans="1:16" x14ac:dyDescent="0.3">
      <c r="A2676">
        <v>18712</v>
      </c>
      <c r="B2676" s="1">
        <f t="shared" si="328"/>
        <v>62542</v>
      </c>
      <c r="C2676">
        <f t="shared" si="329"/>
        <v>13</v>
      </c>
      <c r="D2676" s="2">
        <f t="shared" si="330"/>
        <v>3</v>
      </c>
      <c r="E2676" s="4">
        <v>24.1</v>
      </c>
      <c r="F2676">
        <v>24.1</v>
      </c>
      <c r="G2676">
        <f t="shared" si="331"/>
        <v>19.007000000000001</v>
      </c>
      <c r="H2676">
        <f t="shared" si="332"/>
        <v>1</v>
      </c>
      <c r="I2676">
        <f>Parameters!$B$1*H2676^(1/Parameters!$B$2)</f>
        <v>2.0499999999999998</v>
      </c>
      <c r="J2676" s="4">
        <v>9.2590000000000003</v>
      </c>
      <c r="K2676" s="5">
        <v>64.674000000000007</v>
      </c>
      <c r="L2676">
        <f t="shared" si="333"/>
        <v>1</v>
      </c>
      <c r="M2676">
        <f>Parameters!$B$4/53*(1+Parameters!$C$5*COS(2*PI()*(C2676-1)/53+Parameters!$C$6))</f>
        <v>4716981.1320754718</v>
      </c>
      <c r="N2676">
        <f t="shared" si="334"/>
        <v>0</v>
      </c>
      <c r="O2676" s="4">
        <v>202.13</v>
      </c>
      <c r="P2676">
        <f t="shared" si="335"/>
        <v>0.99655866053996489</v>
      </c>
    </row>
    <row r="2677" spans="1:16" x14ac:dyDescent="0.3">
      <c r="A2677">
        <v>18719</v>
      </c>
      <c r="B2677" s="1">
        <f t="shared" si="328"/>
        <v>62549</v>
      </c>
      <c r="C2677">
        <f t="shared" si="329"/>
        <v>14</v>
      </c>
      <c r="D2677" s="2">
        <f t="shared" si="330"/>
        <v>4</v>
      </c>
      <c r="E2677" s="4">
        <v>24.1</v>
      </c>
      <c r="F2677">
        <v>24.1</v>
      </c>
      <c r="G2677">
        <f t="shared" si="331"/>
        <v>19.007000000000001</v>
      </c>
      <c r="H2677">
        <f t="shared" si="332"/>
        <v>1</v>
      </c>
      <c r="I2677">
        <f>Parameters!$B$1*H2677^(1/Parameters!$B$2)</f>
        <v>2.0499999999999998</v>
      </c>
      <c r="J2677" s="4">
        <v>9.2590000000000003</v>
      </c>
      <c r="K2677" s="5">
        <v>50.378999999999998</v>
      </c>
      <c r="L2677">
        <f t="shared" si="333"/>
        <v>1</v>
      </c>
      <c r="M2677">
        <f>Parameters!$B$4/53*(1+Parameters!$C$5*COS(2*PI()*(C2677-1)/53+Parameters!$C$6))</f>
        <v>4716981.1320754718</v>
      </c>
      <c r="N2677">
        <f t="shared" si="334"/>
        <v>0</v>
      </c>
      <c r="O2677" s="4">
        <v>202.12700000000001</v>
      </c>
      <c r="P2677">
        <f t="shared" si="335"/>
        <v>0.99654386968268682</v>
      </c>
    </row>
    <row r="2678" spans="1:16" x14ac:dyDescent="0.3">
      <c r="A2678">
        <v>18726</v>
      </c>
      <c r="B2678" s="1">
        <f t="shared" si="328"/>
        <v>62556</v>
      </c>
      <c r="C2678">
        <f t="shared" si="329"/>
        <v>15</v>
      </c>
      <c r="D2678" s="2">
        <f t="shared" si="330"/>
        <v>4</v>
      </c>
      <c r="E2678" s="4">
        <v>24.1</v>
      </c>
      <c r="F2678">
        <v>24.1</v>
      </c>
      <c r="G2678">
        <f t="shared" si="331"/>
        <v>19.007000000000001</v>
      </c>
      <c r="H2678">
        <f t="shared" si="332"/>
        <v>1</v>
      </c>
      <c r="I2678">
        <f>Parameters!$B$1*H2678^(1/Parameters!$B$2)</f>
        <v>2.0499999999999998</v>
      </c>
      <c r="J2678" s="4">
        <v>9.2590000000000003</v>
      </c>
      <c r="K2678" s="5">
        <v>50.31</v>
      </c>
      <c r="L2678">
        <f t="shared" si="333"/>
        <v>1</v>
      </c>
      <c r="M2678">
        <f>Parameters!$B$4/53*(1+Parameters!$C$5*COS(2*PI()*(C2678-1)/53+Parameters!$C$6))</f>
        <v>4716981.1320754718</v>
      </c>
      <c r="N2678">
        <f t="shared" si="334"/>
        <v>0</v>
      </c>
      <c r="O2678" s="4">
        <v>202.12700000000001</v>
      </c>
      <c r="P2678">
        <f t="shared" si="335"/>
        <v>0.99654386968268682</v>
      </c>
    </row>
    <row r="2679" spans="1:16" x14ac:dyDescent="0.3">
      <c r="A2679">
        <v>18733</v>
      </c>
      <c r="B2679" s="1">
        <f t="shared" si="328"/>
        <v>62563</v>
      </c>
      <c r="C2679">
        <f t="shared" si="329"/>
        <v>16</v>
      </c>
      <c r="D2679" s="2">
        <f t="shared" si="330"/>
        <v>4</v>
      </c>
      <c r="E2679" s="4">
        <v>24.1</v>
      </c>
      <c r="F2679">
        <v>24.1</v>
      </c>
      <c r="G2679">
        <f t="shared" si="331"/>
        <v>19.007000000000001</v>
      </c>
      <c r="H2679">
        <f t="shared" si="332"/>
        <v>1</v>
      </c>
      <c r="I2679">
        <f>Parameters!$B$1*H2679^(1/Parameters!$B$2)</f>
        <v>2.0499999999999998</v>
      </c>
      <c r="J2679" s="4">
        <v>9.2590000000000003</v>
      </c>
      <c r="K2679" s="5">
        <v>43.287999999999997</v>
      </c>
      <c r="L2679">
        <f t="shared" si="333"/>
        <v>1</v>
      </c>
      <c r="M2679">
        <f>Parameters!$B$4/53*(1+Parameters!$C$5*COS(2*PI()*(C2679-1)/53+Parameters!$C$6))</f>
        <v>4716981.1320754718</v>
      </c>
      <c r="N2679">
        <f t="shared" si="334"/>
        <v>0</v>
      </c>
      <c r="O2679" s="4">
        <v>202.12700000000001</v>
      </c>
      <c r="P2679">
        <f t="shared" si="335"/>
        <v>0.99654386968268682</v>
      </c>
    </row>
    <row r="2680" spans="1:16" x14ac:dyDescent="0.3">
      <c r="A2680">
        <v>18740</v>
      </c>
      <c r="B2680" s="1">
        <f t="shared" si="328"/>
        <v>62570</v>
      </c>
      <c r="C2680">
        <f t="shared" si="329"/>
        <v>17</v>
      </c>
      <c r="D2680" s="2">
        <f t="shared" si="330"/>
        <v>4</v>
      </c>
      <c r="E2680" s="4">
        <v>24.1</v>
      </c>
      <c r="F2680">
        <v>24.1</v>
      </c>
      <c r="G2680">
        <f t="shared" si="331"/>
        <v>19.007000000000001</v>
      </c>
      <c r="H2680">
        <f t="shared" si="332"/>
        <v>1</v>
      </c>
      <c r="I2680">
        <f>Parameters!$B$1*H2680^(1/Parameters!$B$2)</f>
        <v>2.0499999999999998</v>
      </c>
      <c r="J2680" s="4">
        <v>9.2590000000000003</v>
      </c>
      <c r="K2680" s="5">
        <v>128.39500000000001</v>
      </c>
      <c r="L2680">
        <f t="shared" si="333"/>
        <v>1</v>
      </c>
      <c r="M2680">
        <f>Parameters!$B$4/53*(1+Parameters!$C$5*COS(2*PI()*(C2680-1)/53+Parameters!$C$6))</f>
        <v>4716981.1320754718</v>
      </c>
      <c r="N2680">
        <f t="shared" si="334"/>
        <v>0</v>
      </c>
      <c r="O2680" s="4">
        <v>202.12700000000001</v>
      </c>
      <c r="P2680">
        <f t="shared" si="335"/>
        <v>0.99654386968268682</v>
      </c>
    </row>
    <row r="2681" spans="1:16" x14ac:dyDescent="0.3">
      <c r="A2681">
        <v>18747</v>
      </c>
      <c r="B2681" s="1">
        <f t="shared" si="328"/>
        <v>62577</v>
      </c>
      <c r="C2681">
        <f t="shared" si="329"/>
        <v>18</v>
      </c>
      <c r="D2681" s="2">
        <f t="shared" si="330"/>
        <v>4</v>
      </c>
      <c r="E2681" s="4">
        <v>24.1</v>
      </c>
      <c r="F2681">
        <v>24.1</v>
      </c>
      <c r="G2681">
        <f t="shared" si="331"/>
        <v>19.007000000000001</v>
      </c>
      <c r="H2681">
        <f t="shared" si="332"/>
        <v>1</v>
      </c>
      <c r="I2681">
        <f>Parameters!$B$1*H2681^(1/Parameters!$B$2)</f>
        <v>2.0499999999999998</v>
      </c>
      <c r="J2681" s="4">
        <v>9.2590000000000003</v>
      </c>
      <c r="K2681" s="5">
        <v>54.843000000000004</v>
      </c>
      <c r="L2681">
        <f t="shared" si="333"/>
        <v>1</v>
      </c>
      <c r="M2681">
        <f>Parameters!$B$4/53*(1+Parameters!$C$5*COS(2*PI()*(C2681-1)/53+Parameters!$C$6))</f>
        <v>4716981.1320754718</v>
      </c>
      <c r="N2681">
        <f t="shared" si="334"/>
        <v>0</v>
      </c>
      <c r="O2681" s="4">
        <v>202.12700000000001</v>
      </c>
      <c r="P2681">
        <f t="shared" si="335"/>
        <v>0.99654386968268682</v>
      </c>
    </row>
    <row r="2682" spans="1:16" x14ac:dyDescent="0.3">
      <c r="A2682">
        <v>18754</v>
      </c>
      <c r="B2682" s="1">
        <f t="shared" si="328"/>
        <v>62584</v>
      </c>
      <c r="C2682">
        <f t="shared" si="329"/>
        <v>19</v>
      </c>
      <c r="D2682" s="2">
        <f t="shared" si="330"/>
        <v>5</v>
      </c>
      <c r="E2682" s="4">
        <v>25.1</v>
      </c>
      <c r="F2682">
        <v>25.1</v>
      </c>
      <c r="G2682">
        <f t="shared" si="331"/>
        <v>20.007000000000001</v>
      </c>
      <c r="H2682">
        <f t="shared" si="332"/>
        <v>1</v>
      </c>
      <c r="I2682">
        <f>Parameters!$B$1*H2682^(1/Parameters!$B$2)</f>
        <v>2.0499999999999998</v>
      </c>
      <c r="J2682" s="4">
        <v>9.2590000000000003</v>
      </c>
      <c r="K2682" s="5">
        <v>52.756</v>
      </c>
      <c r="L2682">
        <f t="shared" si="333"/>
        <v>1</v>
      </c>
      <c r="M2682">
        <f>Parameters!$B$4/53*(1+Parameters!$C$5*COS(2*PI()*(C2682-1)/53+Parameters!$C$6))</f>
        <v>4716981.1320754718</v>
      </c>
      <c r="N2682">
        <f t="shared" si="334"/>
        <v>0</v>
      </c>
      <c r="O2682" s="4">
        <v>202.08600000000001</v>
      </c>
      <c r="P2682">
        <f t="shared" si="335"/>
        <v>0.99634172796655296</v>
      </c>
    </row>
    <row r="2683" spans="1:16" x14ac:dyDescent="0.3">
      <c r="A2683">
        <v>18761</v>
      </c>
      <c r="B2683" s="1">
        <f t="shared" si="328"/>
        <v>62591</v>
      </c>
      <c r="C2683">
        <f t="shared" si="329"/>
        <v>20</v>
      </c>
      <c r="D2683" s="2">
        <f t="shared" si="330"/>
        <v>5</v>
      </c>
      <c r="E2683" s="4">
        <v>25.1</v>
      </c>
      <c r="F2683">
        <v>25.1</v>
      </c>
      <c r="G2683">
        <f t="shared" si="331"/>
        <v>20.007000000000001</v>
      </c>
      <c r="H2683">
        <f t="shared" si="332"/>
        <v>1</v>
      </c>
      <c r="I2683">
        <f>Parameters!$B$1*H2683^(1/Parameters!$B$2)</f>
        <v>2.0499999999999998</v>
      </c>
      <c r="J2683" s="4">
        <v>9.2590000000000003</v>
      </c>
      <c r="K2683" s="5">
        <v>35.624000000000002</v>
      </c>
      <c r="L2683">
        <f t="shared" si="333"/>
        <v>1</v>
      </c>
      <c r="M2683">
        <f>Parameters!$B$4/53*(1+Parameters!$C$5*COS(2*PI()*(C2683-1)/53+Parameters!$C$6))</f>
        <v>4716981.1320754718</v>
      </c>
      <c r="N2683">
        <f t="shared" si="334"/>
        <v>0</v>
      </c>
      <c r="O2683" s="4">
        <v>202.08600000000001</v>
      </c>
      <c r="P2683">
        <f t="shared" si="335"/>
        <v>0.99634172796655296</v>
      </c>
    </row>
    <row r="2684" spans="1:16" x14ac:dyDescent="0.3">
      <c r="A2684">
        <v>18768</v>
      </c>
      <c r="B2684" s="1">
        <f t="shared" si="328"/>
        <v>62598</v>
      </c>
      <c r="C2684">
        <f t="shared" si="329"/>
        <v>21</v>
      </c>
      <c r="D2684" s="2">
        <f t="shared" si="330"/>
        <v>5</v>
      </c>
      <c r="E2684" s="4">
        <v>25.1</v>
      </c>
      <c r="F2684">
        <v>25.1</v>
      </c>
      <c r="G2684">
        <f t="shared" si="331"/>
        <v>20.007000000000001</v>
      </c>
      <c r="H2684">
        <f t="shared" si="332"/>
        <v>1</v>
      </c>
      <c r="I2684">
        <f>Parameters!$B$1*H2684^(1/Parameters!$B$2)</f>
        <v>2.0499999999999998</v>
      </c>
      <c r="J2684" s="4">
        <v>9.2590000000000003</v>
      </c>
      <c r="K2684" s="5">
        <v>36.375999999999998</v>
      </c>
      <c r="L2684">
        <f t="shared" si="333"/>
        <v>1</v>
      </c>
      <c r="M2684">
        <f>Parameters!$B$4/53*(1+Parameters!$C$5*COS(2*PI()*(C2684-1)/53+Parameters!$C$6))</f>
        <v>4716981.1320754718</v>
      </c>
      <c r="N2684">
        <f t="shared" si="334"/>
        <v>0</v>
      </c>
      <c r="O2684" s="4">
        <v>202.08600000000001</v>
      </c>
      <c r="P2684">
        <f t="shared" si="335"/>
        <v>0.99634172796655296</v>
      </c>
    </row>
    <row r="2685" spans="1:16" x14ac:dyDescent="0.3">
      <c r="A2685">
        <v>18775</v>
      </c>
      <c r="B2685" s="1">
        <f t="shared" si="328"/>
        <v>62605</v>
      </c>
      <c r="C2685">
        <f t="shared" si="329"/>
        <v>22</v>
      </c>
      <c r="D2685" s="2">
        <f t="shared" si="330"/>
        <v>5</v>
      </c>
      <c r="E2685" s="4">
        <v>25.1</v>
      </c>
      <c r="F2685">
        <v>25.1</v>
      </c>
      <c r="G2685">
        <f t="shared" si="331"/>
        <v>20.007000000000001</v>
      </c>
      <c r="H2685">
        <f t="shared" si="332"/>
        <v>1</v>
      </c>
      <c r="I2685">
        <f>Parameters!$B$1*H2685^(1/Parameters!$B$2)</f>
        <v>2.0499999999999998</v>
      </c>
      <c r="J2685" s="4">
        <v>9.2590000000000003</v>
      </c>
      <c r="K2685" s="5">
        <v>35.845999999999997</v>
      </c>
      <c r="L2685">
        <f t="shared" si="333"/>
        <v>1</v>
      </c>
      <c r="M2685">
        <f>Parameters!$B$4/53*(1+Parameters!$C$5*COS(2*PI()*(C2685-1)/53+Parameters!$C$6))</f>
        <v>4716981.1320754718</v>
      </c>
      <c r="N2685">
        <f t="shared" si="334"/>
        <v>0</v>
      </c>
      <c r="O2685" s="4">
        <v>202.08600000000001</v>
      </c>
      <c r="P2685">
        <f t="shared" si="335"/>
        <v>0.99634172796655296</v>
      </c>
    </row>
    <row r="2686" spans="1:16" x14ac:dyDescent="0.3">
      <c r="A2686">
        <v>18782</v>
      </c>
      <c r="B2686" s="1">
        <f t="shared" si="328"/>
        <v>62612</v>
      </c>
      <c r="C2686">
        <f t="shared" si="329"/>
        <v>23</v>
      </c>
      <c r="D2686" s="2">
        <f t="shared" si="330"/>
        <v>6</v>
      </c>
      <c r="E2686" s="4">
        <v>25.3</v>
      </c>
      <c r="F2686">
        <v>25.3</v>
      </c>
      <c r="G2686">
        <f t="shared" si="331"/>
        <v>20.207000000000001</v>
      </c>
      <c r="H2686">
        <f t="shared" si="332"/>
        <v>1</v>
      </c>
      <c r="I2686">
        <f>Parameters!$B$1*H2686^(1/Parameters!$B$2)</f>
        <v>2.0499999999999998</v>
      </c>
      <c r="J2686" s="4">
        <v>9.2590000000000003</v>
      </c>
      <c r="K2686" s="5">
        <v>24.984000000000002</v>
      </c>
      <c r="L2686">
        <f t="shared" si="333"/>
        <v>1</v>
      </c>
      <c r="M2686">
        <f>Parameters!$B$4/53*(1+Parameters!$C$5*COS(2*PI()*(C2686-1)/53+Parameters!$C$6))</f>
        <v>4716981.1320754718</v>
      </c>
      <c r="N2686">
        <f t="shared" si="334"/>
        <v>0</v>
      </c>
      <c r="O2686" s="4">
        <v>202.07</v>
      </c>
      <c r="P2686">
        <f t="shared" si="335"/>
        <v>0.99626284339440307</v>
      </c>
    </row>
    <row r="2687" spans="1:16" x14ac:dyDescent="0.3">
      <c r="A2687">
        <v>18789</v>
      </c>
      <c r="B2687" s="1">
        <f t="shared" si="328"/>
        <v>62619</v>
      </c>
      <c r="C2687">
        <f t="shared" si="329"/>
        <v>24</v>
      </c>
      <c r="D2687" s="2">
        <f t="shared" si="330"/>
        <v>6</v>
      </c>
      <c r="E2687" s="4">
        <v>25.3</v>
      </c>
      <c r="F2687">
        <v>25.3</v>
      </c>
      <c r="G2687">
        <f t="shared" si="331"/>
        <v>20.207000000000001</v>
      </c>
      <c r="H2687">
        <f t="shared" si="332"/>
        <v>1</v>
      </c>
      <c r="I2687">
        <f>Parameters!$B$1*H2687^(1/Parameters!$B$2)</f>
        <v>2.0499999999999998</v>
      </c>
      <c r="J2687" s="4">
        <v>9.2590000000000003</v>
      </c>
      <c r="K2687" s="5">
        <v>187.154</v>
      </c>
      <c r="L2687">
        <f t="shared" si="333"/>
        <v>1</v>
      </c>
      <c r="M2687">
        <f>Parameters!$B$4/53*(1+Parameters!$C$5*COS(2*PI()*(C2687-1)/53+Parameters!$C$6))</f>
        <v>4716981.1320754718</v>
      </c>
      <c r="N2687">
        <f t="shared" si="334"/>
        <v>0</v>
      </c>
      <c r="O2687" s="4">
        <v>202.07</v>
      </c>
      <c r="P2687">
        <f t="shared" si="335"/>
        <v>0.99626284339440307</v>
      </c>
    </row>
    <row r="2688" spans="1:16" x14ac:dyDescent="0.3">
      <c r="A2688">
        <v>18796</v>
      </c>
      <c r="B2688" s="1">
        <f t="shared" si="328"/>
        <v>62626</v>
      </c>
      <c r="C2688">
        <f t="shared" si="329"/>
        <v>25</v>
      </c>
      <c r="D2688" s="2">
        <f t="shared" si="330"/>
        <v>6</v>
      </c>
      <c r="E2688" s="4">
        <v>25.3</v>
      </c>
      <c r="F2688">
        <v>25.3</v>
      </c>
      <c r="G2688">
        <f t="shared" si="331"/>
        <v>20.207000000000001</v>
      </c>
      <c r="H2688">
        <f t="shared" si="332"/>
        <v>1</v>
      </c>
      <c r="I2688">
        <f>Parameters!$B$1*H2688^(1/Parameters!$B$2)</f>
        <v>2.0499999999999998</v>
      </c>
      <c r="J2688" s="4">
        <v>9.2590000000000003</v>
      </c>
      <c r="K2688" s="5">
        <v>192.73400000000001</v>
      </c>
      <c r="L2688">
        <f t="shared" si="333"/>
        <v>1</v>
      </c>
      <c r="M2688">
        <f>Parameters!$B$4/53*(1+Parameters!$C$5*COS(2*PI()*(C2688-1)/53+Parameters!$C$6))</f>
        <v>4716981.1320754718</v>
      </c>
      <c r="N2688">
        <f t="shared" si="334"/>
        <v>0</v>
      </c>
      <c r="O2688" s="4">
        <v>202.07</v>
      </c>
      <c r="P2688">
        <f t="shared" si="335"/>
        <v>0.99626284339440307</v>
      </c>
    </row>
    <row r="2689" spans="1:16" x14ac:dyDescent="0.3">
      <c r="A2689">
        <v>18803</v>
      </c>
      <c r="B2689" s="1">
        <f t="shared" si="328"/>
        <v>62633</v>
      </c>
      <c r="C2689">
        <f t="shared" si="329"/>
        <v>26</v>
      </c>
      <c r="D2689" s="2">
        <f t="shared" si="330"/>
        <v>6</v>
      </c>
      <c r="E2689" s="4">
        <v>25.3</v>
      </c>
      <c r="F2689">
        <v>25.3</v>
      </c>
      <c r="G2689">
        <f t="shared" si="331"/>
        <v>20.207000000000001</v>
      </c>
      <c r="H2689">
        <f t="shared" si="332"/>
        <v>1</v>
      </c>
      <c r="I2689">
        <f>Parameters!$B$1*H2689^(1/Parameters!$B$2)</f>
        <v>2.0499999999999998</v>
      </c>
      <c r="J2689" s="4">
        <v>9.2590000000000003</v>
      </c>
      <c r="K2689" s="5">
        <v>63.801000000000002</v>
      </c>
      <c r="L2689">
        <f t="shared" si="333"/>
        <v>1</v>
      </c>
      <c r="M2689">
        <f>Parameters!$B$4/53*(1+Parameters!$C$5*COS(2*PI()*(C2689-1)/53+Parameters!$C$6))</f>
        <v>4716981.1320754718</v>
      </c>
      <c r="N2689">
        <f t="shared" si="334"/>
        <v>0</v>
      </c>
      <c r="O2689" s="4">
        <v>202.07</v>
      </c>
      <c r="P2689">
        <f t="shared" si="335"/>
        <v>0.99626284339440307</v>
      </c>
    </row>
    <row r="2690" spans="1:16" x14ac:dyDescent="0.3">
      <c r="A2690">
        <v>18810</v>
      </c>
      <c r="B2690" s="1">
        <f t="shared" si="328"/>
        <v>62640</v>
      </c>
      <c r="C2690">
        <f t="shared" si="329"/>
        <v>27</v>
      </c>
      <c r="D2690" s="2">
        <f t="shared" si="330"/>
        <v>7</v>
      </c>
      <c r="E2690" s="4">
        <v>26</v>
      </c>
      <c r="F2690">
        <v>26</v>
      </c>
      <c r="G2690">
        <f t="shared" si="331"/>
        <v>20.907</v>
      </c>
      <c r="H2690">
        <f t="shared" si="332"/>
        <v>1</v>
      </c>
      <c r="I2690">
        <f>Parameters!$B$1*H2690^(1/Parameters!$B$2)</f>
        <v>2.0499999999999998</v>
      </c>
      <c r="J2690" s="4">
        <v>9.2590000000000003</v>
      </c>
      <c r="K2690" s="5">
        <v>46.878</v>
      </c>
      <c r="L2690">
        <f t="shared" si="333"/>
        <v>1</v>
      </c>
      <c r="M2690">
        <f>Parameters!$B$4/53*(1+Parameters!$C$5*COS(2*PI()*(C2690-1)/53+Parameters!$C$6))</f>
        <v>4716981.1320754718</v>
      </c>
      <c r="N2690">
        <f t="shared" si="334"/>
        <v>0</v>
      </c>
      <c r="O2690" s="4">
        <v>202.05</v>
      </c>
      <c r="P2690">
        <f t="shared" si="335"/>
        <v>0.99616423767921591</v>
      </c>
    </row>
    <row r="2691" spans="1:16" x14ac:dyDescent="0.3">
      <c r="A2691">
        <v>18817</v>
      </c>
      <c r="B2691" s="1">
        <f t="shared" si="328"/>
        <v>62647</v>
      </c>
      <c r="C2691">
        <f t="shared" si="329"/>
        <v>28</v>
      </c>
      <c r="D2691" s="2">
        <f t="shared" si="330"/>
        <v>7</v>
      </c>
      <c r="E2691" s="4">
        <v>26</v>
      </c>
      <c r="F2691">
        <v>26</v>
      </c>
      <c r="G2691">
        <f t="shared" si="331"/>
        <v>20.907</v>
      </c>
      <c r="H2691">
        <f t="shared" si="332"/>
        <v>1</v>
      </c>
      <c r="I2691">
        <f>Parameters!$B$1*H2691^(1/Parameters!$B$2)</f>
        <v>2.0499999999999998</v>
      </c>
      <c r="J2691" s="4">
        <v>9.2590000000000003</v>
      </c>
      <c r="K2691" s="5">
        <v>28.279</v>
      </c>
      <c r="L2691">
        <f t="shared" si="333"/>
        <v>1</v>
      </c>
      <c r="M2691">
        <f>Parameters!$B$4/53*(1+Parameters!$C$5*COS(2*PI()*(C2691-1)/53+Parameters!$C$6))</f>
        <v>4716981.1320754718</v>
      </c>
      <c r="N2691">
        <f t="shared" si="334"/>
        <v>0</v>
      </c>
      <c r="O2691" s="4">
        <v>202.05</v>
      </c>
      <c r="P2691">
        <f t="shared" si="335"/>
        <v>0.99616423767921591</v>
      </c>
    </row>
    <row r="2692" spans="1:16" x14ac:dyDescent="0.3">
      <c r="A2692">
        <v>18824</v>
      </c>
      <c r="B2692" s="1">
        <f t="shared" ref="B2692:B2755" si="336">A2692+43830</f>
        <v>62654</v>
      </c>
      <c r="C2692">
        <f t="shared" ref="C2692:C2755" si="337">WEEKNUM(B2692)</f>
        <v>29</v>
      </c>
      <c r="D2692" s="2">
        <f t="shared" ref="D2692:D2755" si="338">MONTH(B2692)</f>
        <v>7</v>
      </c>
      <c r="E2692" s="4">
        <v>26</v>
      </c>
      <c r="F2692">
        <v>26</v>
      </c>
      <c r="G2692">
        <f t="shared" ref="G2692:G2755" si="339">F2692-5.093</f>
        <v>20.907</v>
      </c>
      <c r="H2692">
        <f t="shared" ref="H2692:H2755" si="340">MIN(1,F2692/E2692)</f>
        <v>1</v>
      </c>
      <c r="I2692">
        <f>Parameters!$B$1*H2692^(1/Parameters!$B$2)</f>
        <v>2.0499999999999998</v>
      </c>
      <c r="J2692" s="4">
        <v>9.2590000000000003</v>
      </c>
      <c r="K2692" s="5">
        <v>17.981000000000002</v>
      </c>
      <c r="L2692">
        <f t="shared" ref="L2692:L2755" si="341">MIN(1,K2692/J2692)</f>
        <v>1</v>
      </c>
      <c r="M2692">
        <f>Parameters!$B$4/53*(1+Parameters!$C$5*COS(2*PI()*(C2692-1)/53+Parameters!$C$6))</f>
        <v>4716981.1320754718</v>
      </c>
      <c r="N2692">
        <f t="shared" ref="N2692:N2755" si="342">2*M2692/(J2692*86400*7)*(1-L2692)</f>
        <v>0</v>
      </c>
      <c r="O2692" s="4">
        <v>202.05</v>
      </c>
      <c r="P2692">
        <f t="shared" ref="P2692:P2755" si="343">O2692/202.828</f>
        <v>0.99616423767921591</v>
      </c>
    </row>
    <row r="2693" spans="1:16" x14ac:dyDescent="0.3">
      <c r="A2693">
        <v>18831</v>
      </c>
      <c r="B2693" s="1">
        <f t="shared" si="336"/>
        <v>62661</v>
      </c>
      <c r="C2693">
        <f t="shared" si="337"/>
        <v>30</v>
      </c>
      <c r="D2693" s="2">
        <f t="shared" si="338"/>
        <v>7</v>
      </c>
      <c r="E2693" s="4">
        <v>26</v>
      </c>
      <c r="F2693">
        <v>26</v>
      </c>
      <c r="G2693">
        <f t="shared" si="339"/>
        <v>20.907</v>
      </c>
      <c r="H2693">
        <f t="shared" si="340"/>
        <v>1</v>
      </c>
      <c r="I2693">
        <f>Parameters!$B$1*H2693^(1/Parameters!$B$2)</f>
        <v>2.0499999999999998</v>
      </c>
      <c r="J2693" s="4">
        <v>9.2590000000000003</v>
      </c>
      <c r="K2693" s="5">
        <v>17.074000000000002</v>
      </c>
      <c r="L2693">
        <f t="shared" si="341"/>
        <v>1</v>
      </c>
      <c r="M2693">
        <f>Parameters!$B$4/53*(1+Parameters!$C$5*COS(2*PI()*(C2693-1)/53+Parameters!$C$6))</f>
        <v>4716981.1320754718</v>
      </c>
      <c r="N2693">
        <f t="shared" si="342"/>
        <v>0</v>
      </c>
      <c r="O2693" s="4">
        <v>202.05</v>
      </c>
      <c r="P2693">
        <f t="shared" si="343"/>
        <v>0.99616423767921591</v>
      </c>
    </row>
    <row r="2694" spans="1:16" x14ac:dyDescent="0.3">
      <c r="A2694">
        <v>18838</v>
      </c>
      <c r="B2694" s="1">
        <f t="shared" si="336"/>
        <v>62668</v>
      </c>
      <c r="C2694">
        <f t="shared" si="337"/>
        <v>31</v>
      </c>
      <c r="D2694" s="2">
        <f t="shared" si="338"/>
        <v>7</v>
      </c>
      <c r="E2694" s="4">
        <v>26</v>
      </c>
      <c r="F2694">
        <v>26</v>
      </c>
      <c r="G2694">
        <f t="shared" si="339"/>
        <v>20.907</v>
      </c>
      <c r="H2694">
        <f t="shared" si="340"/>
        <v>1</v>
      </c>
      <c r="I2694">
        <f>Parameters!$B$1*H2694^(1/Parameters!$B$2)</f>
        <v>2.0499999999999998</v>
      </c>
      <c r="J2694" s="4">
        <v>9.2590000000000003</v>
      </c>
      <c r="K2694" s="5">
        <v>20.446000000000002</v>
      </c>
      <c r="L2694">
        <f t="shared" si="341"/>
        <v>1</v>
      </c>
      <c r="M2694">
        <f>Parameters!$B$4/53*(1+Parameters!$C$5*COS(2*PI()*(C2694-1)/53+Parameters!$C$6))</f>
        <v>4716981.1320754718</v>
      </c>
      <c r="N2694">
        <f t="shared" si="342"/>
        <v>0</v>
      </c>
      <c r="O2694" s="4">
        <v>202.05</v>
      </c>
      <c r="P2694">
        <f t="shared" si="343"/>
        <v>0.99616423767921591</v>
      </c>
    </row>
    <row r="2695" spans="1:16" x14ac:dyDescent="0.3">
      <c r="A2695">
        <v>18845</v>
      </c>
      <c r="B2695" s="1">
        <f t="shared" si="336"/>
        <v>62675</v>
      </c>
      <c r="C2695">
        <f t="shared" si="337"/>
        <v>32</v>
      </c>
      <c r="D2695" s="2">
        <f t="shared" si="338"/>
        <v>8</v>
      </c>
      <c r="E2695" s="4">
        <v>26.4</v>
      </c>
      <c r="F2695">
        <v>26.4</v>
      </c>
      <c r="G2695">
        <f t="shared" si="339"/>
        <v>21.306999999999999</v>
      </c>
      <c r="H2695">
        <f t="shared" si="340"/>
        <v>1</v>
      </c>
      <c r="I2695">
        <f>Parameters!$B$1*H2695^(1/Parameters!$B$2)</f>
        <v>2.0499999999999998</v>
      </c>
      <c r="J2695" s="4">
        <v>9.2590000000000003</v>
      </c>
      <c r="K2695" s="5">
        <v>28.687000000000001</v>
      </c>
      <c r="L2695">
        <f t="shared" si="341"/>
        <v>1</v>
      </c>
      <c r="M2695">
        <f>Parameters!$B$4/53*(1+Parameters!$C$5*COS(2*PI()*(C2695-1)/53+Parameters!$C$6))</f>
        <v>4716981.1320754718</v>
      </c>
      <c r="N2695">
        <f t="shared" si="342"/>
        <v>0</v>
      </c>
      <c r="O2695" s="4">
        <v>202.04300000000001</v>
      </c>
      <c r="P2695">
        <f t="shared" si="343"/>
        <v>0.99612972567890035</v>
      </c>
    </row>
    <row r="2696" spans="1:16" x14ac:dyDescent="0.3">
      <c r="A2696">
        <v>18852</v>
      </c>
      <c r="B2696" s="1">
        <f t="shared" si="336"/>
        <v>62682</v>
      </c>
      <c r="C2696">
        <f t="shared" si="337"/>
        <v>33</v>
      </c>
      <c r="D2696" s="2">
        <f t="shared" si="338"/>
        <v>8</v>
      </c>
      <c r="E2696" s="4">
        <v>26.4</v>
      </c>
      <c r="F2696">
        <v>26.4</v>
      </c>
      <c r="G2696">
        <f t="shared" si="339"/>
        <v>21.306999999999999</v>
      </c>
      <c r="H2696">
        <f t="shared" si="340"/>
        <v>1</v>
      </c>
      <c r="I2696">
        <f>Parameters!$B$1*H2696^(1/Parameters!$B$2)</f>
        <v>2.0499999999999998</v>
      </c>
      <c r="J2696" s="4">
        <v>9.2590000000000003</v>
      </c>
      <c r="K2696" s="5">
        <v>23.59</v>
      </c>
      <c r="L2696">
        <f t="shared" si="341"/>
        <v>1</v>
      </c>
      <c r="M2696">
        <f>Parameters!$B$4/53*(1+Parameters!$C$5*COS(2*PI()*(C2696-1)/53+Parameters!$C$6))</f>
        <v>4716981.1320754718</v>
      </c>
      <c r="N2696">
        <f t="shared" si="342"/>
        <v>0</v>
      </c>
      <c r="O2696" s="4">
        <v>202.04300000000001</v>
      </c>
      <c r="P2696">
        <f t="shared" si="343"/>
        <v>0.99612972567890035</v>
      </c>
    </row>
    <row r="2697" spans="1:16" x14ac:dyDescent="0.3">
      <c r="A2697">
        <v>18859</v>
      </c>
      <c r="B2697" s="1">
        <f t="shared" si="336"/>
        <v>62689</v>
      </c>
      <c r="C2697">
        <f t="shared" si="337"/>
        <v>34</v>
      </c>
      <c r="D2697" s="2">
        <f t="shared" si="338"/>
        <v>8</v>
      </c>
      <c r="E2697" s="4">
        <v>26.4</v>
      </c>
      <c r="F2697">
        <v>26.4</v>
      </c>
      <c r="G2697">
        <f t="shared" si="339"/>
        <v>21.306999999999999</v>
      </c>
      <c r="H2697">
        <f t="shared" si="340"/>
        <v>1</v>
      </c>
      <c r="I2697">
        <f>Parameters!$B$1*H2697^(1/Parameters!$B$2)</f>
        <v>2.0499999999999998</v>
      </c>
      <c r="J2697" s="4">
        <v>9.2590000000000003</v>
      </c>
      <c r="K2697" s="5">
        <v>28.376000000000001</v>
      </c>
      <c r="L2697">
        <f t="shared" si="341"/>
        <v>1</v>
      </c>
      <c r="M2697">
        <f>Parameters!$B$4/53*(1+Parameters!$C$5*COS(2*PI()*(C2697-1)/53+Parameters!$C$6))</f>
        <v>4716981.1320754718</v>
      </c>
      <c r="N2697">
        <f t="shared" si="342"/>
        <v>0</v>
      </c>
      <c r="O2697" s="4">
        <v>202.04300000000001</v>
      </c>
      <c r="P2697">
        <f t="shared" si="343"/>
        <v>0.99612972567890035</v>
      </c>
    </row>
    <row r="2698" spans="1:16" x14ac:dyDescent="0.3">
      <c r="A2698">
        <v>18866</v>
      </c>
      <c r="B2698" s="1">
        <f t="shared" si="336"/>
        <v>62696</v>
      </c>
      <c r="C2698">
        <f t="shared" si="337"/>
        <v>35</v>
      </c>
      <c r="D2698" s="2">
        <f t="shared" si="338"/>
        <v>8</v>
      </c>
      <c r="E2698" s="4">
        <v>26.4</v>
      </c>
      <c r="F2698">
        <v>26.4</v>
      </c>
      <c r="G2698">
        <f t="shared" si="339"/>
        <v>21.306999999999999</v>
      </c>
      <c r="H2698">
        <f t="shared" si="340"/>
        <v>1</v>
      </c>
      <c r="I2698">
        <f>Parameters!$B$1*H2698^(1/Parameters!$B$2)</f>
        <v>2.0499999999999998</v>
      </c>
      <c r="J2698" s="4">
        <v>9.2590000000000003</v>
      </c>
      <c r="K2698" s="5">
        <v>12.225</v>
      </c>
      <c r="L2698">
        <f t="shared" si="341"/>
        <v>1</v>
      </c>
      <c r="M2698">
        <f>Parameters!$B$4/53*(1+Parameters!$C$5*COS(2*PI()*(C2698-1)/53+Parameters!$C$6))</f>
        <v>4716981.1320754718</v>
      </c>
      <c r="N2698">
        <f t="shared" si="342"/>
        <v>0</v>
      </c>
      <c r="O2698" s="4">
        <v>202.04300000000001</v>
      </c>
      <c r="P2698">
        <f t="shared" si="343"/>
        <v>0.99612972567890035</v>
      </c>
    </row>
    <row r="2699" spans="1:16" x14ac:dyDescent="0.3">
      <c r="A2699">
        <v>18873</v>
      </c>
      <c r="B2699" s="1">
        <f t="shared" si="336"/>
        <v>62703</v>
      </c>
      <c r="C2699">
        <f t="shared" si="337"/>
        <v>36</v>
      </c>
      <c r="D2699" s="2">
        <f t="shared" si="338"/>
        <v>9</v>
      </c>
      <c r="E2699" s="4">
        <v>25</v>
      </c>
      <c r="F2699">
        <v>25.091000000000001</v>
      </c>
      <c r="G2699">
        <f t="shared" si="339"/>
        <v>19.998000000000001</v>
      </c>
      <c r="H2699">
        <f t="shared" si="340"/>
        <v>1</v>
      </c>
      <c r="I2699">
        <f>Parameters!$B$1*H2699^(1/Parameters!$B$2)</f>
        <v>2.0499999999999998</v>
      </c>
      <c r="J2699" s="4">
        <v>9.2590000000000003</v>
      </c>
      <c r="K2699" s="5">
        <v>10.728</v>
      </c>
      <c r="L2699">
        <f t="shared" si="341"/>
        <v>1</v>
      </c>
      <c r="M2699">
        <f>Parameters!$B$4/53*(1+Parameters!$C$5*COS(2*PI()*(C2699-1)/53+Parameters!$C$6))</f>
        <v>4716981.1320754718</v>
      </c>
      <c r="N2699">
        <f t="shared" si="342"/>
        <v>0</v>
      </c>
      <c r="O2699" s="4">
        <v>202.16499999999999</v>
      </c>
      <c r="P2699">
        <f t="shared" si="343"/>
        <v>0.99673122054154251</v>
      </c>
    </row>
    <row r="2700" spans="1:16" x14ac:dyDescent="0.3">
      <c r="A2700">
        <v>18880</v>
      </c>
      <c r="B2700" s="1">
        <f t="shared" si="336"/>
        <v>62710</v>
      </c>
      <c r="C2700">
        <f t="shared" si="337"/>
        <v>37</v>
      </c>
      <c r="D2700" s="2">
        <f t="shared" si="338"/>
        <v>9</v>
      </c>
      <c r="E2700" s="4">
        <v>25</v>
      </c>
      <c r="F2700">
        <v>25.091000000000001</v>
      </c>
      <c r="G2700">
        <f t="shared" si="339"/>
        <v>19.998000000000001</v>
      </c>
      <c r="H2700">
        <f t="shared" si="340"/>
        <v>1</v>
      </c>
      <c r="I2700">
        <f>Parameters!$B$1*H2700^(1/Parameters!$B$2)</f>
        <v>2.0499999999999998</v>
      </c>
      <c r="J2700" s="4">
        <v>9.2590000000000003</v>
      </c>
      <c r="K2700" s="5">
        <v>9.1280000000000001</v>
      </c>
      <c r="L2700">
        <f t="shared" si="341"/>
        <v>0.98585160384490766</v>
      </c>
      <c r="M2700">
        <f>Parameters!$B$4/53*(1+Parameters!$C$5*COS(2*PI()*(C2700-1)/53+Parameters!$C$6))</f>
        <v>4716981.1320754718</v>
      </c>
      <c r="N2700">
        <f t="shared" si="342"/>
        <v>2.3835566578971245E-2</v>
      </c>
      <c r="O2700" s="4">
        <v>200.48099999999999</v>
      </c>
      <c r="P2700">
        <f t="shared" si="343"/>
        <v>0.98842861932277593</v>
      </c>
    </row>
    <row r="2701" spans="1:16" x14ac:dyDescent="0.3">
      <c r="A2701">
        <v>18887</v>
      </c>
      <c r="B2701" s="1">
        <f t="shared" si="336"/>
        <v>62717</v>
      </c>
      <c r="C2701">
        <f t="shared" si="337"/>
        <v>38</v>
      </c>
      <c r="D2701" s="2">
        <f t="shared" si="338"/>
        <v>9</v>
      </c>
      <c r="E2701" s="4">
        <v>25</v>
      </c>
      <c r="F2701">
        <v>25.091000000000001</v>
      </c>
      <c r="G2701">
        <f t="shared" si="339"/>
        <v>19.998000000000001</v>
      </c>
      <c r="H2701">
        <f t="shared" si="340"/>
        <v>1</v>
      </c>
      <c r="I2701">
        <f>Parameters!$B$1*H2701^(1/Parameters!$B$2)</f>
        <v>2.0499999999999998</v>
      </c>
      <c r="J2701" s="4">
        <v>9.2590000000000003</v>
      </c>
      <c r="K2701" s="5">
        <v>9.1869999999999994</v>
      </c>
      <c r="L2701">
        <f t="shared" si="341"/>
        <v>0.99222378226590335</v>
      </c>
      <c r="M2701">
        <f>Parameters!$B$4/53*(1+Parameters!$C$5*COS(2*PI()*(C2701-1)/53+Parameters!$C$6))</f>
        <v>4716981.1320754718</v>
      </c>
      <c r="N2701">
        <f t="shared" si="342"/>
        <v>1.3100464073938554E-2</v>
      </c>
      <c r="O2701" s="4">
        <v>198.565</v>
      </c>
      <c r="P2701">
        <f t="shared" si="343"/>
        <v>0.97898219180783719</v>
      </c>
    </row>
    <row r="2702" spans="1:16" x14ac:dyDescent="0.3">
      <c r="A2702">
        <v>18894</v>
      </c>
      <c r="B2702" s="1">
        <f t="shared" si="336"/>
        <v>62724</v>
      </c>
      <c r="C2702">
        <f t="shared" si="337"/>
        <v>39</v>
      </c>
      <c r="D2702" s="2">
        <f t="shared" si="338"/>
        <v>9</v>
      </c>
      <c r="E2702" s="4">
        <v>25</v>
      </c>
      <c r="F2702">
        <v>25.091000000000001</v>
      </c>
      <c r="G2702">
        <f t="shared" si="339"/>
        <v>19.998000000000001</v>
      </c>
      <c r="H2702">
        <f t="shared" si="340"/>
        <v>1</v>
      </c>
      <c r="I2702">
        <f>Parameters!$B$1*H2702^(1/Parameters!$B$2)</f>
        <v>2.0499999999999998</v>
      </c>
      <c r="J2702" s="4">
        <v>9.2590000000000003</v>
      </c>
      <c r="K2702" s="5">
        <v>9.1769999999999996</v>
      </c>
      <c r="L2702">
        <f t="shared" si="341"/>
        <v>0.99114375202505667</v>
      </c>
      <c r="M2702">
        <f>Parameters!$B$4/53*(1+Parameters!$C$5*COS(2*PI()*(C2702-1)/53+Parameters!$C$6))</f>
        <v>4716981.1320754718</v>
      </c>
      <c r="N2702">
        <f t="shared" si="342"/>
        <v>1.4919972973096567E-2</v>
      </c>
      <c r="O2702" s="4">
        <v>198.99700000000001</v>
      </c>
      <c r="P2702">
        <f t="shared" si="343"/>
        <v>0.98111207525588184</v>
      </c>
    </row>
    <row r="2703" spans="1:16" x14ac:dyDescent="0.3">
      <c r="A2703">
        <v>18901</v>
      </c>
      <c r="B2703" s="1">
        <f t="shared" si="336"/>
        <v>62731</v>
      </c>
      <c r="C2703">
        <f t="shared" si="337"/>
        <v>40</v>
      </c>
      <c r="D2703" s="2">
        <f t="shared" si="338"/>
        <v>9</v>
      </c>
      <c r="E2703" s="4">
        <v>25</v>
      </c>
      <c r="F2703">
        <v>25.091000000000001</v>
      </c>
      <c r="G2703">
        <f t="shared" si="339"/>
        <v>19.998000000000001</v>
      </c>
      <c r="H2703">
        <f t="shared" si="340"/>
        <v>1</v>
      </c>
      <c r="I2703">
        <f>Parameters!$B$1*H2703^(1/Parameters!$B$2)</f>
        <v>2.0499999999999998</v>
      </c>
      <c r="J2703" s="4">
        <v>9.2590000000000003</v>
      </c>
      <c r="K2703" s="5">
        <v>9.1820000000000004</v>
      </c>
      <c r="L2703">
        <f t="shared" si="341"/>
        <v>0.99168376714548012</v>
      </c>
      <c r="M2703">
        <f>Parameters!$B$4/53*(1+Parameters!$C$5*COS(2*PI()*(C2703-1)/53+Parameters!$C$6))</f>
        <v>4716981.1320754718</v>
      </c>
      <c r="N2703">
        <f t="shared" si="342"/>
        <v>1.4010218523517375E-2</v>
      </c>
      <c r="O2703" s="4">
        <v>197.989</v>
      </c>
      <c r="P2703">
        <f t="shared" si="343"/>
        <v>0.97614234721044435</v>
      </c>
    </row>
    <row r="2704" spans="1:16" x14ac:dyDescent="0.3">
      <c r="A2704">
        <v>18908</v>
      </c>
      <c r="B2704" s="1">
        <f t="shared" si="336"/>
        <v>62738</v>
      </c>
      <c r="C2704">
        <f t="shared" si="337"/>
        <v>41</v>
      </c>
      <c r="D2704" s="2">
        <f t="shared" si="338"/>
        <v>10</v>
      </c>
      <c r="E2704" s="4">
        <v>24.3</v>
      </c>
      <c r="F2704">
        <v>24.390999999999998</v>
      </c>
      <c r="G2704">
        <f t="shared" si="339"/>
        <v>19.297999999999998</v>
      </c>
      <c r="H2704">
        <f t="shared" si="340"/>
        <v>1</v>
      </c>
      <c r="I2704">
        <f>Parameters!$B$1*H2704^(1/Parameters!$B$2)</f>
        <v>2.0499999999999998</v>
      </c>
      <c r="J2704" s="4">
        <v>9.2590000000000003</v>
      </c>
      <c r="K2704" s="5">
        <v>9.1769999999999996</v>
      </c>
      <c r="L2704">
        <f t="shared" si="341"/>
        <v>0.99114375202505667</v>
      </c>
      <c r="M2704">
        <f>Parameters!$B$4/53*(1+Parameters!$C$5*COS(2*PI()*(C2704-1)/53+Parameters!$C$6))</f>
        <v>4716981.1320754718</v>
      </c>
      <c r="N2704">
        <f t="shared" si="342"/>
        <v>1.4919972973096567E-2</v>
      </c>
      <c r="O2704" s="4">
        <v>199.01300000000001</v>
      </c>
      <c r="P2704">
        <f t="shared" si="343"/>
        <v>0.98119095982803162</v>
      </c>
    </row>
    <row r="2705" spans="1:16" x14ac:dyDescent="0.3">
      <c r="A2705">
        <v>18915</v>
      </c>
      <c r="B2705" s="1">
        <f t="shared" si="336"/>
        <v>62745</v>
      </c>
      <c r="C2705">
        <f t="shared" si="337"/>
        <v>42</v>
      </c>
      <c r="D2705" s="2">
        <f t="shared" si="338"/>
        <v>10</v>
      </c>
      <c r="E2705" s="4">
        <v>24.3</v>
      </c>
      <c r="F2705">
        <v>24.3</v>
      </c>
      <c r="G2705">
        <f t="shared" si="339"/>
        <v>19.207000000000001</v>
      </c>
      <c r="H2705">
        <f t="shared" si="340"/>
        <v>1</v>
      </c>
      <c r="I2705">
        <f>Parameters!$B$1*H2705^(1/Parameters!$B$2)</f>
        <v>2.0499999999999998</v>
      </c>
      <c r="J2705" s="4">
        <v>9.2590000000000003</v>
      </c>
      <c r="K2705" s="5">
        <v>47.298999999999999</v>
      </c>
      <c r="L2705">
        <f t="shared" si="341"/>
        <v>1</v>
      </c>
      <c r="M2705">
        <f>Parameters!$B$4/53*(1+Parameters!$C$5*COS(2*PI()*(C2705-1)/53+Parameters!$C$6))</f>
        <v>4716981.1320754718</v>
      </c>
      <c r="N2705">
        <f t="shared" si="342"/>
        <v>0</v>
      </c>
      <c r="O2705" s="4">
        <v>202.12100000000001</v>
      </c>
      <c r="P2705">
        <f t="shared" si="343"/>
        <v>0.99651428796813069</v>
      </c>
    </row>
    <row r="2706" spans="1:16" x14ac:dyDescent="0.3">
      <c r="A2706">
        <v>18922</v>
      </c>
      <c r="B2706" s="1">
        <f t="shared" si="336"/>
        <v>62752</v>
      </c>
      <c r="C2706">
        <f t="shared" si="337"/>
        <v>43</v>
      </c>
      <c r="D2706" s="2">
        <f t="shared" si="338"/>
        <v>10</v>
      </c>
      <c r="E2706" s="4">
        <v>24.3</v>
      </c>
      <c r="F2706">
        <v>24.3</v>
      </c>
      <c r="G2706">
        <f t="shared" si="339"/>
        <v>19.207000000000001</v>
      </c>
      <c r="H2706">
        <f t="shared" si="340"/>
        <v>1</v>
      </c>
      <c r="I2706">
        <f>Parameters!$B$1*H2706^(1/Parameters!$B$2)</f>
        <v>2.0499999999999998</v>
      </c>
      <c r="J2706" s="4">
        <v>9.2590000000000003</v>
      </c>
      <c r="K2706" s="5">
        <v>30.698</v>
      </c>
      <c r="L2706">
        <f t="shared" si="341"/>
        <v>1</v>
      </c>
      <c r="M2706">
        <f>Parameters!$B$4/53*(1+Parameters!$C$5*COS(2*PI()*(C2706-1)/53+Parameters!$C$6))</f>
        <v>4716981.1320754718</v>
      </c>
      <c r="N2706">
        <f t="shared" si="342"/>
        <v>0</v>
      </c>
      <c r="O2706" s="4">
        <v>202.12100000000001</v>
      </c>
      <c r="P2706">
        <f t="shared" si="343"/>
        <v>0.99651428796813069</v>
      </c>
    </row>
    <row r="2707" spans="1:16" x14ac:dyDescent="0.3">
      <c r="A2707">
        <v>18929</v>
      </c>
      <c r="B2707" s="1">
        <f t="shared" si="336"/>
        <v>62759</v>
      </c>
      <c r="C2707">
        <f t="shared" si="337"/>
        <v>44</v>
      </c>
      <c r="D2707" s="2">
        <f t="shared" si="338"/>
        <v>10</v>
      </c>
      <c r="E2707" s="4">
        <v>24.3</v>
      </c>
      <c r="F2707">
        <v>24.3</v>
      </c>
      <c r="G2707">
        <f t="shared" si="339"/>
        <v>19.207000000000001</v>
      </c>
      <c r="H2707">
        <f t="shared" si="340"/>
        <v>1</v>
      </c>
      <c r="I2707">
        <f>Parameters!$B$1*H2707^(1/Parameters!$B$2)</f>
        <v>2.0499999999999998</v>
      </c>
      <c r="J2707" s="4">
        <v>9.2590000000000003</v>
      </c>
      <c r="K2707" s="5">
        <v>17.957000000000001</v>
      </c>
      <c r="L2707">
        <f t="shared" si="341"/>
        <v>1</v>
      </c>
      <c r="M2707">
        <f>Parameters!$B$4/53*(1+Parameters!$C$5*COS(2*PI()*(C2707-1)/53+Parameters!$C$6))</f>
        <v>4716981.1320754718</v>
      </c>
      <c r="N2707">
        <f t="shared" si="342"/>
        <v>0</v>
      </c>
      <c r="O2707" s="4">
        <v>202.12100000000001</v>
      </c>
      <c r="P2707">
        <f t="shared" si="343"/>
        <v>0.99651428796813069</v>
      </c>
    </row>
    <row r="2708" spans="1:16" x14ac:dyDescent="0.3">
      <c r="A2708">
        <v>18936</v>
      </c>
      <c r="B2708" s="1">
        <f t="shared" si="336"/>
        <v>62766</v>
      </c>
      <c r="C2708">
        <f t="shared" si="337"/>
        <v>45</v>
      </c>
      <c r="D2708" s="2">
        <f t="shared" si="338"/>
        <v>11</v>
      </c>
      <c r="E2708" s="4">
        <v>24.7</v>
      </c>
      <c r="F2708">
        <v>24.7</v>
      </c>
      <c r="G2708">
        <f t="shared" si="339"/>
        <v>19.606999999999999</v>
      </c>
      <c r="H2708">
        <f t="shared" si="340"/>
        <v>1</v>
      </c>
      <c r="I2708">
        <f>Parameters!$B$1*H2708^(1/Parameters!$B$2)</f>
        <v>2.0499999999999998</v>
      </c>
      <c r="J2708" s="4">
        <v>9.2590000000000003</v>
      </c>
      <c r="K2708" s="5">
        <v>29.327999999999999</v>
      </c>
      <c r="L2708">
        <f t="shared" si="341"/>
        <v>1</v>
      </c>
      <c r="M2708">
        <f>Parameters!$B$4/53*(1+Parameters!$C$5*COS(2*PI()*(C2708-1)/53+Parameters!$C$6))</f>
        <v>4716981.1320754718</v>
      </c>
      <c r="N2708">
        <f t="shared" si="342"/>
        <v>0</v>
      </c>
      <c r="O2708" s="4">
        <v>202.124</v>
      </c>
      <c r="P2708">
        <f t="shared" si="343"/>
        <v>0.99652907882540864</v>
      </c>
    </row>
    <row r="2709" spans="1:16" x14ac:dyDescent="0.3">
      <c r="A2709">
        <v>18943</v>
      </c>
      <c r="B2709" s="1">
        <f t="shared" si="336"/>
        <v>62773</v>
      </c>
      <c r="C2709">
        <f t="shared" si="337"/>
        <v>46</v>
      </c>
      <c r="D2709" s="2">
        <f t="shared" si="338"/>
        <v>11</v>
      </c>
      <c r="E2709" s="4">
        <v>24.7</v>
      </c>
      <c r="F2709">
        <v>24.7</v>
      </c>
      <c r="G2709">
        <f t="shared" si="339"/>
        <v>19.606999999999999</v>
      </c>
      <c r="H2709">
        <f t="shared" si="340"/>
        <v>1</v>
      </c>
      <c r="I2709">
        <f>Parameters!$B$1*H2709^(1/Parameters!$B$2)</f>
        <v>2.0499999999999998</v>
      </c>
      <c r="J2709" s="4">
        <v>9.2590000000000003</v>
      </c>
      <c r="K2709" s="5">
        <v>17.28</v>
      </c>
      <c r="L2709">
        <f t="shared" si="341"/>
        <v>1</v>
      </c>
      <c r="M2709">
        <f>Parameters!$B$4/53*(1+Parameters!$C$5*COS(2*PI()*(C2709-1)/53+Parameters!$C$6))</f>
        <v>4716981.1320754718</v>
      </c>
      <c r="N2709">
        <f t="shared" si="342"/>
        <v>0</v>
      </c>
      <c r="O2709" s="4">
        <v>202.124</v>
      </c>
      <c r="P2709">
        <f t="shared" si="343"/>
        <v>0.99652907882540864</v>
      </c>
    </row>
    <row r="2710" spans="1:16" x14ac:dyDescent="0.3">
      <c r="A2710">
        <v>18950</v>
      </c>
      <c r="B2710" s="1">
        <f t="shared" si="336"/>
        <v>62780</v>
      </c>
      <c r="C2710">
        <f t="shared" si="337"/>
        <v>47</v>
      </c>
      <c r="D2710" s="2">
        <f t="shared" si="338"/>
        <v>11</v>
      </c>
      <c r="E2710" s="4">
        <v>24.7</v>
      </c>
      <c r="F2710">
        <v>24.7</v>
      </c>
      <c r="G2710">
        <f t="shared" si="339"/>
        <v>19.606999999999999</v>
      </c>
      <c r="H2710">
        <f t="shared" si="340"/>
        <v>1</v>
      </c>
      <c r="I2710">
        <f>Parameters!$B$1*H2710^(1/Parameters!$B$2)</f>
        <v>2.0499999999999998</v>
      </c>
      <c r="J2710" s="4">
        <v>9.2590000000000003</v>
      </c>
      <c r="K2710" s="5">
        <v>53.761000000000003</v>
      </c>
      <c r="L2710">
        <f t="shared" si="341"/>
        <v>1</v>
      </c>
      <c r="M2710">
        <f>Parameters!$B$4/53*(1+Parameters!$C$5*COS(2*PI()*(C2710-1)/53+Parameters!$C$6))</f>
        <v>4716981.1320754718</v>
      </c>
      <c r="N2710">
        <f t="shared" si="342"/>
        <v>0</v>
      </c>
      <c r="O2710" s="4">
        <v>202.124</v>
      </c>
      <c r="P2710">
        <f t="shared" si="343"/>
        <v>0.99652907882540864</v>
      </c>
    </row>
    <row r="2711" spans="1:16" x14ac:dyDescent="0.3">
      <c r="A2711">
        <v>18957</v>
      </c>
      <c r="B2711" s="1">
        <f t="shared" si="336"/>
        <v>62787</v>
      </c>
      <c r="C2711">
        <f t="shared" si="337"/>
        <v>48</v>
      </c>
      <c r="D2711" s="2">
        <f t="shared" si="338"/>
        <v>11</v>
      </c>
      <c r="E2711" s="4">
        <v>24.7</v>
      </c>
      <c r="F2711">
        <v>24.7</v>
      </c>
      <c r="G2711">
        <f t="shared" si="339"/>
        <v>19.606999999999999</v>
      </c>
      <c r="H2711">
        <f t="shared" si="340"/>
        <v>1</v>
      </c>
      <c r="I2711">
        <f>Parameters!$B$1*H2711^(1/Parameters!$B$2)</f>
        <v>2.0499999999999998</v>
      </c>
      <c r="J2711" s="4">
        <v>9.2590000000000003</v>
      </c>
      <c r="K2711" s="5">
        <v>83.174000000000007</v>
      </c>
      <c r="L2711">
        <f t="shared" si="341"/>
        <v>1</v>
      </c>
      <c r="M2711">
        <f>Parameters!$B$4/53*(1+Parameters!$C$5*COS(2*PI()*(C2711-1)/53+Parameters!$C$6))</f>
        <v>4716981.1320754718</v>
      </c>
      <c r="N2711">
        <f t="shared" si="342"/>
        <v>0</v>
      </c>
      <c r="O2711" s="4">
        <v>202.124</v>
      </c>
      <c r="P2711">
        <f t="shared" si="343"/>
        <v>0.99652907882540864</v>
      </c>
    </row>
    <row r="2712" spans="1:16" x14ac:dyDescent="0.3">
      <c r="A2712">
        <v>18964</v>
      </c>
      <c r="B2712" s="1">
        <f t="shared" si="336"/>
        <v>62794</v>
      </c>
      <c r="C2712">
        <f t="shared" si="337"/>
        <v>49</v>
      </c>
      <c r="D2712" s="2">
        <f t="shared" si="338"/>
        <v>12</v>
      </c>
      <c r="E2712" s="4">
        <v>25.5</v>
      </c>
      <c r="F2712">
        <v>25.5</v>
      </c>
      <c r="G2712">
        <f t="shared" si="339"/>
        <v>20.407</v>
      </c>
      <c r="H2712">
        <f t="shared" si="340"/>
        <v>1</v>
      </c>
      <c r="I2712">
        <f>Parameters!$B$1*H2712^(1/Parameters!$B$2)</f>
        <v>2.0499999999999998</v>
      </c>
      <c r="J2712" s="4">
        <v>9.2590000000000003</v>
      </c>
      <c r="K2712" s="5">
        <v>41.375999999999998</v>
      </c>
      <c r="L2712">
        <f t="shared" si="341"/>
        <v>1</v>
      </c>
      <c r="M2712">
        <f>Parameters!$B$4/53*(1+Parameters!$C$5*COS(2*PI()*(C2712-1)/53+Parameters!$C$6))</f>
        <v>4716981.1320754718</v>
      </c>
      <c r="N2712">
        <f t="shared" si="342"/>
        <v>0</v>
      </c>
      <c r="O2712" s="4">
        <v>202.08500000000001</v>
      </c>
      <c r="P2712">
        <f t="shared" si="343"/>
        <v>0.99633679768079364</v>
      </c>
    </row>
    <row r="2713" spans="1:16" x14ac:dyDescent="0.3">
      <c r="A2713">
        <v>18971</v>
      </c>
      <c r="B2713" s="1">
        <f t="shared" si="336"/>
        <v>62801</v>
      </c>
      <c r="C2713">
        <f t="shared" si="337"/>
        <v>50</v>
      </c>
      <c r="D2713" s="2">
        <f t="shared" si="338"/>
        <v>12</v>
      </c>
      <c r="E2713" s="4">
        <v>25.5</v>
      </c>
      <c r="F2713">
        <v>25.5</v>
      </c>
      <c r="G2713">
        <f t="shared" si="339"/>
        <v>20.407</v>
      </c>
      <c r="H2713">
        <f t="shared" si="340"/>
        <v>1</v>
      </c>
      <c r="I2713">
        <f>Parameters!$B$1*H2713^(1/Parameters!$B$2)</f>
        <v>2.0499999999999998</v>
      </c>
      <c r="J2713" s="4">
        <v>9.2590000000000003</v>
      </c>
      <c r="K2713" s="5">
        <v>27.558</v>
      </c>
      <c r="L2713">
        <f t="shared" si="341"/>
        <v>1</v>
      </c>
      <c r="M2713">
        <f>Parameters!$B$4/53*(1+Parameters!$C$5*COS(2*PI()*(C2713-1)/53+Parameters!$C$6))</f>
        <v>4716981.1320754718</v>
      </c>
      <c r="N2713">
        <f t="shared" si="342"/>
        <v>0</v>
      </c>
      <c r="O2713" s="4">
        <v>202.08500000000001</v>
      </c>
      <c r="P2713">
        <f t="shared" si="343"/>
        <v>0.99633679768079364</v>
      </c>
    </row>
    <row r="2714" spans="1:16" x14ac:dyDescent="0.3">
      <c r="A2714">
        <v>18978</v>
      </c>
      <c r="B2714" s="1">
        <f t="shared" si="336"/>
        <v>62808</v>
      </c>
      <c r="C2714">
        <f t="shared" si="337"/>
        <v>51</v>
      </c>
      <c r="D2714" s="2">
        <f t="shared" si="338"/>
        <v>12</v>
      </c>
      <c r="E2714" s="4">
        <v>25.5</v>
      </c>
      <c r="F2714">
        <v>25.5</v>
      </c>
      <c r="G2714">
        <f t="shared" si="339"/>
        <v>20.407</v>
      </c>
      <c r="H2714">
        <f t="shared" si="340"/>
        <v>1</v>
      </c>
      <c r="I2714">
        <f>Parameters!$B$1*H2714^(1/Parameters!$B$2)</f>
        <v>2.0499999999999998</v>
      </c>
      <c r="J2714" s="4">
        <v>9.2590000000000003</v>
      </c>
      <c r="K2714" s="5">
        <v>36.744</v>
      </c>
      <c r="L2714">
        <f t="shared" si="341"/>
        <v>1</v>
      </c>
      <c r="M2714">
        <f>Parameters!$B$4/53*(1+Parameters!$C$5*COS(2*PI()*(C2714-1)/53+Parameters!$C$6))</f>
        <v>4716981.1320754718</v>
      </c>
      <c r="N2714">
        <f t="shared" si="342"/>
        <v>0</v>
      </c>
      <c r="O2714" s="4">
        <v>202.08500000000001</v>
      </c>
      <c r="P2714">
        <f t="shared" si="343"/>
        <v>0.99633679768079364</v>
      </c>
    </row>
    <row r="2715" spans="1:16" x14ac:dyDescent="0.3">
      <c r="A2715">
        <v>18985</v>
      </c>
      <c r="B2715" s="1">
        <f t="shared" si="336"/>
        <v>62815</v>
      </c>
      <c r="C2715">
        <f t="shared" si="337"/>
        <v>52</v>
      </c>
      <c r="D2715" s="2">
        <f t="shared" si="338"/>
        <v>12</v>
      </c>
      <c r="E2715" s="4">
        <v>25.5</v>
      </c>
      <c r="F2715">
        <v>25.5</v>
      </c>
      <c r="G2715">
        <f t="shared" si="339"/>
        <v>20.407</v>
      </c>
      <c r="H2715">
        <f t="shared" si="340"/>
        <v>1</v>
      </c>
      <c r="I2715">
        <f>Parameters!$B$1*H2715^(1/Parameters!$B$2)</f>
        <v>2.0499999999999998</v>
      </c>
      <c r="J2715" s="4">
        <v>9.2590000000000003</v>
      </c>
      <c r="K2715" s="5">
        <v>43.417999999999999</v>
      </c>
      <c r="L2715">
        <f t="shared" si="341"/>
        <v>1</v>
      </c>
      <c r="M2715">
        <f>Parameters!$B$4/53*(1+Parameters!$C$5*COS(2*PI()*(C2715-1)/53+Parameters!$C$6))</f>
        <v>4716981.1320754718</v>
      </c>
      <c r="N2715">
        <f t="shared" si="342"/>
        <v>0</v>
      </c>
      <c r="O2715" s="4">
        <v>202.08500000000001</v>
      </c>
      <c r="P2715">
        <f t="shared" si="343"/>
        <v>0.99633679768079364</v>
      </c>
    </row>
    <row r="2716" spans="1:16" x14ac:dyDescent="0.3">
      <c r="A2716">
        <v>18992</v>
      </c>
      <c r="B2716" s="1">
        <f t="shared" si="336"/>
        <v>62822</v>
      </c>
      <c r="C2716">
        <f t="shared" si="337"/>
        <v>53</v>
      </c>
      <c r="D2716" s="2">
        <f t="shared" si="338"/>
        <v>12</v>
      </c>
      <c r="E2716" s="4">
        <v>25.5</v>
      </c>
      <c r="F2716">
        <v>25.5</v>
      </c>
      <c r="G2716">
        <f t="shared" si="339"/>
        <v>20.407</v>
      </c>
      <c r="H2716">
        <f t="shared" si="340"/>
        <v>1</v>
      </c>
      <c r="I2716">
        <f>Parameters!$B$1*H2716^(1/Parameters!$B$2)</f>
        <v>2.0499999999999998</v>
      </c>
      <c r="J2716" s="4">
        <v>9.2590000000000003</v>
      </c>
      <c r="K2716" s="5">
        <v>40.523000000000003</v>
      </c>
      <c r="L2716">
        <f t="shared" si="341"/>
        <v>1</v>
      </c>
      <c r="M2716">
        <f>Parameters!$B$4/53*(1+Parameters!$C$5*COS(2*PI()*(C2716-1)/53+Parameters!$C$6))</f>
        <v>4716981.1320754718</v>
      </c>
      <c r="N2716">
        <f t="shared" si="342"/>
        <v>0</v>
      </c>
      <c r="O2716" s="4">
        <v>202.08500000000001</v>
      </c>
      <c r="P2716">
        <f t="shared" si="343"/>
        <v>0.99633679768079364</v>
      </c>
    </row>
    <row r="2717" spans="1:16" x14ac:dyDescent="0.3">
      <c r="A2717">
        <v>18999</v>
      </c>
      <c r="B2717" s="1">
        <f t="shared" si="336"/>
        <v>62829</v>
      </c>
      <c r="C2717">
        <f t="shared" si="337"/>
        <v>2</v>
      </c>
      <c r="D2717" s="2">
        <f t="shared" si="338"/>
        <v>1</v>
      </c>
      <c r="E2717" s="4">
        <v>24.7</v>
      </c>
      <c r="F2717">
        <v>24.7</v>
      </c>
      <c r="G2717">
        <f t="shared" si="339"/>
        <v>19.606999999999999</v>
      </c>
      <c r="H2717">
        <f t="shared" si="340"/>
        <v>1</v>
      </c>
      <c r="I2717">
        <f>Parameters!$B$1*H2717^(1/Parameters!$B$2)</f>
        <v>2.0499999999999998</v>
      </c>
      <c r="J2717" s="4">
        <v>9.2590000000000003</v>
      </c>
      <c r="K2717" s="5">
        <v>86.727000000000004</v>
      </c>
      <c r="L2717">
        <f t="shared" si="341"/>
        <v>1</v>
      </c>
      <c r="M2717">
        <f>Parameters!$B$4/53*(1+Parameters!$C$5*COS(2*PI()*(C2717-1)/53+Parameters!$C$6))</f>
        <v>4716981.1320754718</v>
      </c>
      <c r="N2717">
        <f t="shared" si="342"/>
        <v>0</v>
      </c>
      <c r="O2717" s="4">
        <v>202.11699999999999</v>
      </c>
      <c r="P2717">
        <f t="shared" si="343"/>
        <v>0.99649456682509308</v>
      </c>
    </row>
    <row r="2718" spans="1:16" x14ac:dyDescent="0.3">
      <c r="A2718">
        <v>19006</v>
      </c>
      <c r="B2718" s="1">
        <f t="shared" si="336"/>
        <v>62836</v>
      </c>
      <c r="C2718">
        <f t="shared" si="337"/>
        <v>3</v>
      </c>
      <c r="D2718" s="2">
        <f t="shared" si="338"/>
        <v>1</v>
      </c>
      <c r="E2718" s="4">
        <v>24.7</v>
      </c>
      <c r="F2718">
        <v>24.7</v>
      </c>
      <c r="G2718">
        <f t="shared" si="339"/>
        <v>19.606999999999999</v>
      </c>
      <c r="H2718">
        <f t="shared" si="340"/>
        <v>1</v>
      </c>
      <c r="I2718">
        <f>Parameters!$B$1*H2718^(1/Parameters!$B$2)</f>
        <v>2.0499999999999998</v>
      </c>
      <c r="J2718" s="4">
        <v>9.2590000000000003</v>
      </c>
      <c r="K2718" s="5">
        <v>130.596</v>
      </c>
      <c r="L2718">
        <f t="shared" si="341"/>
        <v>1</v>
      </c>
      <c r="M2718">
        <f>Parameters!$B$4/53*(1+Parameters!$C$5*COS(2*PI()*(C2718-1)/53+Parameters!$C$6))</f>
        <v>4716981.1320754718</v>
      </c>
      <c r="N2718">
        <f t="shared" si="342"/>
        <v>0</v>
      </c>
      <c r="O2718" s="4">
        <v>202.11699999999999</v>
      </c>
      <c r="P2718">
        <f t="shared" si="343"/>
        <v>0.99649456682509308</v>
      </c>
    </row>
    <row r="2719" spans="1:16" x14ac:dyDescent="0.3">
      <c r="A2719">
        <v>19013</v>
      </c>
      <c r="B2719" s="1">
        <f t="shared" si="336"/>
        <v>62843</v>
      </c>
      <c r="C2719">
        <f t="shared" si="337"/>
        <v>4</v>
      </c>
      <c r="D2719" s="2">
        <f t="shared" si="338"/>
        <v>1</v>
      </c>
      <c r="E2719" s="4">
        <v>24.7</v>
      </c>
      <c r="F2719">
        <v>24.7</v>
      </c>
      <c r="G2719">
        <f t="shared" si="339"/>
        <v>19.606999999999999</v>
      </c>
      <c r="H2719">
        <f t="shared" si="340"/>
        <v>1</v>
      </c>
      <c r="I2719">
        <f>Parameters!$B$1*H2719^(1/Parameters!$B$2)</f>
        <v>2.0499999999999998</v>
      </c>
      <c r="J2719" s="4">
        <v>9.2590000000000003</v>
      </c>
      <c r="K2719" s="5">
        <v>93.525000000000006</v>
      </c>
      <c r="L2719">
        <f t="shared" si="341"/>
        <v>1</v>
      </c>
      <c r="M2719">
        <f>Parameters!$B$4/53*(1+Parameters!$C$5*COS(2*PI()*(C2719-1)/53+Parameters!$C$6))</f>
        <v>4716981.1320754718</v>
      </c>
      <c r="N2719">
        <f t="shared" si="342"/>
        <v>0</v>
      </c>
      <c r="O2719" s="4">
        <v>202.11699999999999</v>
      </c>
      <c r="P2719">
        <f t="shared" si="343"/>
        <v>0.99649456682509308</v>
      </c>
    </row>
    <row r="2720" spans="1:16" x14ac:dyDescent="0.3">
      <c r="A2720">
        <v>19020</v>
      </c>
      <c r="B2720" s="1">
        <f t="shared" si="336"/>
        <v>62850</v>
      </c>
      <c r="C2720">
        <f t="shared" si="337"/>
        <v>5</v>
      </c>
      <c r="D2720" s="2">
        <f t="shared" si="338"/>
        <v>1</v>
      </c>
      <c r="E2720" s="4">
        <v>24.7</v>
      </c>
      <c r="F2720">
        <v>24.7</v>
      </c>
      <c r="G2720">
        <f t="shared" si="339"/>
        <v>19.606999999999999</v>
      </c>
      <c r="H2720">
        <f t="shared" si="340"/>
        <v>1</v>
      </c>
      <c r="I2720">
        <f>Parameters!$B$1*H2720^(1/Parameters!$B$2)</f>
        <v>2.0499999999999998</v>
      </c>
      <c r="J2720" s="4">
        <v>9.2590000000000003</v>
      </c>
      <c r="K2720" s="5">
        <v>106.83499999999999</v>
      </c>
      <c r="L2720">
        <f t="shared" si="341"/>
        <v>1</v>
      </c>
      <c r="M2720">
        <f>Parameters!$B$4/53*(1+Parameters!$C$5*COS(2*PI()*(C2720-1)/53+Parameters!$C$6))</f>
        <v>4716981.1320754718</v>
      </c>
      <c r="N2720">
        <f t="shared" si="342"/>
        <v>0</v>
      </c>
      <c r="O2720" s="4">
        <v>202.11699999999999</v>
      </c>
      <c r="P2720">
        <f t="shared" si="343"/>
        <v>0.99649456682509308</v>
      </c>
    </row>
    <row r="2721" spans="1:16" x14ac:dyDescent="0.3">
      <c r="A2721">
        <v>19027</v>
      </c>
      <c r="B2721" s="1">
        <f t="shared" si="336"/>
        <v>62857</v>
      </c>
      <c r="C2721">
        <f t="shared" si="337"/>
        <v>6</v>
      </c>
      <c r="D2721" s="2">
        <f t="shared" si="338"/>
        <v>2</v>
      </c>
      <c r="E2721" s="4">
        <v>24.4</v>
      </c>
      <c r="F2721">
        <v>24.4</v>
      </c>
      <c r="G2721">
        <f t="shared" si="339"/>
        <v>19.306999999999999</v>
      </c>
      <c r="H2721">
        <f t="shared" si="340"/>
        <v>1</v>
      </c>
      <c r="I2721">
        <f>Parameters!$B$1*H2721^(1/Parameters!$B$2)</f>
        <v>2.0499999999999998</v>
      </c>
      <c r="J2721" s="4">
        <v>9.2590000000000003</v>
      </c>
      <c r="K2721" s="5">
        <v>199.941</v>
      </c>
      <c r="L2721">
        <f t="shared" si="341"/>
        <v>1</v>
      </c>
      <c r="M2721">
        <f>Parameters!$B$4/53*(1+Parameters!$C$5*COS(2*PI()*(C2721-1)/53+Parameters!$C$6))</f>
        <v>4716981.1320754718</v>
      </c>
      <c r="N2721">
        <f t="shared" si="342"/>
        <v>0</v>
      </c>
      <c r="O2721" s="4">
        <v>202.126</v>
      </c>
      <c r="P2721">
        <f t="shared" si="343"/>
        <v>0.9965389393969275</v>
      </c>
    </row>
    <row r="2722" spans="1:16" x14ac:dyDescent="0.3">
      <c r="A2722">
        <v>19034</v>
      </c>
      <c r="B2722" s="1">
        <f t="shared" si="336"/>
        <v>62864</v>
      </c>
      <c r="C2722">
        <f t="shared" si="337"/>
        <v>7</v>
      </c>
      <c r="D2722" s="2">
        <f t="shared" si="338"/>
        <v>2</v>
      </c>
      <c r="E2722" s="4">
        <v>24.4</v>
      </c>
      <c r="F2722">
        <v>24.4</v>
      </c>
      <c r="G2722">
        <f t="shared" si="339"/>
        <v>19.306999999999999</v>
      </c>
      <c r="H2722">
        <f t="shared" si="340"/>
        <v>1</v>
      </c>
      <c r="I2722">
        <f>Parameters!$B$1*H2722^(1/Parameters!$B$2)</f>
        <v>2.0499999999999998</v>
      </c>
      <c r="J2722" s="4">
        <v>9.2590000000000003</v>
      </c>
      <c r="K2722" s="5">
        <v>142.87100000000001</v>
      </c>
      <c r="L2722">
        <f t="shared" si="341"/>
        <v>1</v>
      </c>
      <c r="M2722">
        <f>Parameters!$B$4/53*(1+Parameters!$C$5*COS(2*PI()*(C2722-1)/53+Parameters!$C$6))</f>
        <v>4716981.1320754718</v>
      </c>
      <c r="N2722">
        <f t="shared" si="342"/>
        <v>0</v>
      </c>
      <c r="O2722" s="4">
        <v>202.126</v>
      </c>
      <c r="P2722">
        <f t="shared" si="343"/>
        <v>0.9965389393969275</v>
      </c>
    </row>
    <row r="2723" spans="1:16" x14ac:dyDescent="0.3">
      <c r="A2723">
        <v>19041</v>
      </c>
      <c r="B2723" s="1">
        <f t="shared" si="336"/>
        <v>62871</v>
      </c>
      <c r="C2723">
        <f t="shared" si="337"/>
        <v>8</v>
      </c>
      <c r="D2723" s="2">
        <f t="shared" si="338"/>
        <v>2</v>
      </c>
      <c r="E2723" s="4">
        <v>24.4</v>
      </c>
      <c r="F2723">
        <v>24.4</v>
      </c>
      <c r="G2723">
        <f t="shared" si="339"/>
        <v>19.306999999999999</v>
      </c>
      <c r="H2723">
        <f t="shared" si="340"/>
        <v>1</v>
      </c>
      <c r="I2723">
        <f>Parameters!$B$1*H2723^(1/Parameters!$B$2)</f>
        <v>2.0499999999999998</v>
      </c>
      <c r="J2723" s="4">
        <v>9.2590000000000003</v>
      </c>
      <c r="K2723" s="5">
        <v>126.14400000000001</v>
      </c>
      <c r="L2723">
        <f t="shared" si="341"/>
        <v>1</v>
      </c>
      <c r="M2723">
        <f>Parameters!$B$4/53*(1+Parameters!$C$5*COS(2*PI()*(C2723-1)/53+Parameters!$C$6))</f>
        <v>4716981.1320754718</v>
      </c>
      <c r="N2723">
        <f t="shared" si="342"/>
        <v>0</v>
      </c>
      <c r="O2723" s="4">
        <v>202.126</v>
      </c>
      <c r="P2723">
        <f t="shared" si="343"/>
        <v>0.9965389393969275</v>
      </c>
    </row>
    <row r="2724" spans="1:16" x14ac:dyDescent="0.3">
      <c r="A2724">
        <v>19048</v>
      </c>
      <c r="B2724" s="1">
        <f t="shared" si="336"/>
        <v>62878</v>
      </c>
      <c r="C2724">
        <f t="shared" si="337"/>
        <v>9</v>
      </c>
      <c r="D2724" s="2">
        <f t="shared" si="338"/>
        <v>2</v>
      </c>
      <c r="E2724" s="4">
        <v>24.4</v>
      </c>
      <c r="F2724">
        <v>24.4</v>
      </c>
      <c r="G2724">
        <f t="shared" si="339"/>
        <v>19.306999999999999</v>
      </c>
      <c r="H2724">
        <f t="shared" si="340"/>
        <v>1</v>
      </c>
      <c r="I2724">
        <f>Parameters!$B$1*H2724^(1/Parameters!$B$2)</f>
        <v>2.0499999999999998</v>
      </c>
      <c r="J2724" s="4">
        <v>9.2590000000000003</v>
      </c>
      <c r="K2724" s="5">
        <v>74.637</v>
      </c>
      <c r="L2724">
        <f t="shared" si="341"/>
        <v>1</v>
      </c>
      <c r="M2724">
        <f>Parameters!$B$4/53*(1+Parameters!$C$5*COS(2*PI()*(C2724-1)/53+Parameters!$C$6))</f>
        <v>4716981.1320754718</v>
      </c>
      <c r="N2724">
        <f t="shared" si="342"/>
        <v>0</v>
      </c>
      <c r="O2724" s="4">
        <v>202.126</v>
      </c>
      <c r="P2724">
        <f t="shared" si="343"/>
        <v>0.9965389393969275</v>
      </c>
    </row>
    <row r="2725" spans="1:16" x14ac:dyDescent="0.3">
      <c r="A2725">
        <v>19055</v>
      </c>
      <c r="B2725" s="1">
        <f t="shared" si="336"/>
        <v>62885</v>
      </c>
      <c r="C2725">
        <f t="shared" si="337"/>
        <v>10</v>
      </c>
      <c r="D2725" s="2">
        <f t="shared" si="338"/>
        <v>3</v>
      </c>
      <c r="E2725" s="4">
        <v>24.1</v>
      </c>
      <c r="F2725">
        <v>24.1</v>
      </c>
      <c r="G2725">
        <f t="shared" si="339"/>
        <v>19.007000000000001</v>
      </c>
      <c r="H2725">
        <f t="shared" si="340"/>
        <v>1</v>
      </c>
      <c r="I2725">
        <f>Parameters!$B$1*H2725^(1/Parameters!$B$2)</f>
        <v>2.0499999999999998</v>
      </c>
      <c r="J2725" s="4">
        <v>9.2590000000000003</v>
      </c>
      <c r="K2725" s="5">
        <v>196.74100000000001</v>
      </c>
      <c r="L2725">
        <f t="shared" si="341"/>
        <v>1</v>
      </c>
      <c r="M2725">
        <f>Parameters!$B$4/53*(1+Parameters!$C$5*COS(2*PI()*(C2725-1)/53+Parameters!$C$6))</f>
        <v>4716981.1320754718</v>
      </c>
      <c r="N2725">
        <f t="shared" si="342"/>
        <v>0</v>
      </c>
      <c r="O2725" s="4">
        <v>202.13</v>
      </c>
      <c r="P2725">
        <f t="shared" si="343"/>
        <v>0.99655866053996489</v>
      </c>
    </row>
    <row r="2726" spans="1:16" x14ac:dyDescent="0.3">
      <c r="A2726">
        <v>19062</v>
      </c>
      <c r="B2726" s="1">
        <f t="shared" si="336"/>
        <v>62892</v>
      </c>
      <c r="C2726">
        <f t="shared" si="337"/>
        <v>11</v>
      </c>
      <c r="D2726" s="2">
        <f t="shared" si="338"/>
        <v>3</v>
      </c>
      <c r="E2726" s="4">
        <v>24.1</v>
      </c>
      <c r="F2726">
        <v>24.1</v>
      </c>
      <c r="G2726">
        <f t="shared" si="339"/>
        <v>19.007000000000001</v>
      </c>
      <c r="H2726">
        <f t="shared" si="340"/>
        <v>1</v>
      </c>
      <c r="I2726">
        <f>Parameters!$B$1*H2726^(1/Parameters!$B$2)</f>
        <v>2.0499999999999998</v>
      </c>
      <c r="J2726" s="4">
        <v>9.2590000000000003</v>
      </c>
      <c r="K2726" s="5">
        <v>168.24799999999999</v>
      </c>
      <c r="L2726">
        <f t="shared" si="341"/>
        <v>1</v>
      </c>
      <c r="M2726">
        <f>Parameters!$B$4/53*(1+Parameters!$C$5*COS(2*PI()*(C2726-1)/53+Parameters!$C$6))</f>
        <v>4716981.1320754718</v>
      </c>
      <c r="N2726">
        <f t="shared" si="342"/>
        <v>0</v>
      </c>
      <c r="O2726" s="4">
        <v>202.13</v>
      </c>
      <c r="P2726">
        <f t="shared" si="343"/>
        <v>0.99655866053996489</v>
      </c>
    </row>
    <row r="2727" spans="1:16" x14ac:dyDescent="0.3">
      <c r="A2727">
        <v>19069</v>
      </c>
      <c r="B2727" s="1">
        <f t="shared" si="336"/>
        <v>62899</v>
      </c>
      <c r="C2727">
        <f t="shared" si="337"/>
        <v>12</v>
      </c>
      <c r="D2727" s="2">
        <f t="shared" si="338"/>
        <v>3</v>
      </c>
      <c r="E2727" s="4">
        <v>24.1</v>
      </c>
      <c r="F2727">
        <v>24.1</v>
      </c>
      <c r="G2727">
        <f t="shared" si="339"/>
        <v>19.007000000000001</v>
      </c>
      <c r="H2727">
        <f t="shared" si="340"/>
        <v>1</v>
      </c>
      <c r="I2727">
        <f>Parameters!$B$1*H2727^(1/Parameters!$B$2)</f>
        <v>2.0499999999999998</v>
      </c>
      <c r="J2727" s="4">
        <v>9.2590000000000003</v>
      </c>
      <c r="K2727" s="5">
        <v>79.468000000000004</v>
      </c>
      <c r="L2727">
        <f t="shared" si="341"/>
        <v>1</v>
      </c>
      <c r="M2727">
        <f>Parameters!$B$4/53*(1+Parameters!$C$5*COS(2*PI()*(C2727-1)/53+Parameters!$C$6))</f>
        <v>4716981.1320754718</v>
      </c>
      <c r="N2727">
        <f t="shared" si="342"/>
        <v>0</v>
      </c>
      <c r="O2727" s="4">
        <v>202.13</v>
      </c>
      <c r="P2727">
        <f t="shared" si="343"/>
        <v>0.99655866053996489</v>
      </c>
    </row>
    <row r="2728" spans="1:16" x14ac:dyDescent="0.3">
      <c r="A2728">
        <v>19076</v>
      </c>
      <c r="B2728" s="1">
        <f t="shared" si="336"/>
        <v>62906</v>
      </c>
      <c r="C2728">
        <f t="shared" si="337"/>
        <v>13</v>
      </c>
      <c r="D2728" s="2">
        <f t="shared" si="338"/>
        <v>3</v>
      </c>
      <c r="E2728" s="4">
        <v>24.1</v>
      </c>
      <c r="F2728">
        <v>24.1</v>
      </c>
      <c r="G2728">
        <f t="shared" si="339"/>
        <v>19.007000000000001</v>
      </c>
      <c r="H2728">
        <f t="shared" si="340"/>
        <v>1</v>
      </c>
      <c r="I2728">
        <f>Parameters!$B$1*H2728^(1/Parameters!$B$2)</f>
        <v>2.0499999999999998</v>
      </c>
      <c r="J2728" s="4">
        <v>9.2590000000000003</v>
      </c>
      <c r="K2728" s="5">
        <v>63.957000000000001</v>
      </c>
      <c r="L2728">
        <f t="shared" si="341"/>
        <v>1</v>
      </c>
      <c r="M2728">
        <f>Parameters!$B$4/53*(1+Parameters!$C$5*COS(2*PI()*(C2728-1)/53+Parameters!$C$6))</f>
        <v>4716981.1320754718</v>
      </c>
      <c r="N2728">
        <f t="shared" si="342"/>
        <v>0</v>
      </c>
      <c r="O2728" s="4">
        <v>202.13</v>
      </c>
      <c r="P2728">
        <f t="shared" si="343"/>
        <v>0.99655866053996489</v>
      </c>
    </row>
    <row r="2729" spans="1:16" x14ac:dyDescent="0.3">
      <c r="A2729">
        <v>19083</v>
      </c>
      <c r="B2729" s="1">
        <f t="shared" si="336"/>
        <v>62913</v>
      </c>
      <c r="C2729">
        <f t="shared" si="337"/>
        <v>14</v>
      </c>
      <c r="D2729" s="2">
        <f t="shared" si="338"/>
        <v>3</v>
      </c>
      <c r="E2729" s="4">
        <v>24.1</v>
      </c>
      <c r="F2729">
        <v>24.1</v>
      </c>
      <c r="G2729">
        <f t="shared" si="339"/>
        <v>19.007000000000001</v>
      </c>
      <c r="H2729">
        <f t="shared" si="340"/>
        <v>1</v>
      </c>
      <c r="I2729">
        <f>Parameters!$B$1*H2729^(1/Parameters!$B$2)</f>
        <v>2.0499999999999998</v>
      </c>
      <c r="J2729" s="4">
        <v>9.2590000000000003</v>
      </c>
      <c r="K2729" s="5">
        <v>57.725999999999999</v>
      </c>
      <c r="L2729">
        <f t="shared" si="341"/>
        <v>1</v>
      </c>
      <c r="M2729">
        <f>Parameters!$B$4/53*(1+Parameters!$C$5*COS(2*PI()*(C2729-1)/53+Parameters!$C$6))</f>
        <v>4716981.1320754718</v>
      </c>
      <c r="N2729">
        <f t="shared" si="342"/>
        <v>0</v>
      </c>
      <c r="O2729" s="4">
        <v>202.13</v>
      </c>
      <c r="P2729">
        <f t="shared" si="343"/>
        <v>0.99655866053996489</v>
      </c>
    </row>
    <row r="2730" spans="1:16" x14ac:dyDescent="0.3">
      <c r="A2730">
        <v>19090</v>
      </c>
      <c r="B2730" s="1">
        <f t="shared" si="336"/>
        <v>62920</v>
      </c>
      <c r="C2730">
        <f t="shared" si="337"/>
        <v>15</v>
      </c>
      <c r="D2730" s="2">
        <f t="shared" si="338"/>
        <v>4</v>
      </c>
      <c r="E2730" s="4">
        <v>24.1</v>
      </c>
      <c r="F2730">
        <v>24.1</v>
      </c>
      <c r="G2730">
        <f t="shared" si="339"/>
        <v>19.007000000000001</v>
      </c>
      <c r="H2730">
        <f t="shared" si="340"/>
        <v>1</v>
      </c>
      <c r="I2730">
        <f>Parameters!$B$1*H2730^(1/Parameters!$B$2)</f>
        <v>2.0499999999999998</v>
      </c>
      <c r="J2730" s="4">
        <v>9.2590000000000003</v>
      </c>
      <c r="K2730" s="5">
        <v>68.036000000000001</v>
      </c>
      <c r="L2730">
        <f t="shared" si="341"/>
        <v>1</v>
      </c>
      <c r="M2730">
        <f>Parameters!$B$4/53*(1+Parameters!$C$5*COS(2*PI()*(C2730-1)/53+Parameters!$C$6))</f>
        <v>4716981.1320754718</v>
      </c>
      <c r="N2730">
        <f t="shared" si="342"/>
        <v>0</v>
      </c>
      <c r="O2730" s="4">
        <v>202.12700000000001</v>
      </c>
      <c r="P2730">
        <f t="shared" si="343"/>
        <v>0.99654386968268682</v>
      </c>
    </row>
    <row r="2731" spans="1:16" x14ac:dyDescent="0.3">
      <c r="A2731">
        <v>19097</v>
      </c>
      <c r="B2731" s="1">
        <f t="shared" si="336"/>
        <v>62927</v>
      </c>
      <c r="C2731">
        <f t="shared" si="337"/>
        <v>16</v>
      </c>
      <c r="D2731" s="2">
        <f t="shared" si="338"/>
        <v>4</v>
      </c>
      <c r="E2731" s="4">
        <v>24.1</v>
      </c>
      <c r="F2731">
        <v>24.1</v>
      </c>
      <c r="G2731">
        <f t="shared" si="339"/>
        <v>19.007000000000001</v>
      </c>
      <c r="H2731">
        <f t="shared" si="340"/>
        <v>1</v>
      </c>
      <c r="I2731">
        <f>Parameters!$B$1*H2731^(1/Parameters!$B$2)</f>
        <v>2.0499999999999998</v>
      </c>
      <c r="J2731" s="4">
        <v>9.2590000000000003</v>
      </c>
      <c r="K2731" s="5">
        <v>70.906000000000006</v>
      </c>
      <c r="L2731">
        <f t="shared" si="341"/>
        <v>1</v>
      </c>
      <c r="M2731">
        <f>Parameters!$B$4/53*(1+Parameters!$C$5*COS(2*PI()*(C2731-1)/53+Parameters!$C$6))</f>
        <v>4716981.1320754718</v>
      </c>
      <c r="N2731">
        <f t="shared" si="342"/>
        <v>0</v>
      </c>
      <c r="O2731" s="4">
        <v>202.12700000000001</v>
      </c>
      <c r="P2731">
        <f t="shared" si="343"/>
        <v>0.99654386968268682</v>
      </c>
    </row>
    <row r="2732" spans="1:16" x14ac:dyDescent="0.3">
      <c r="A2732">
        <v>19104</v>
      </c>
      <c r="B2732" s="1">
        <f t="shared" si="336"/>
        <v>62934</v>
      </c>
      <c r="C2732">
        <f t="shared" si="337"/>
        <v>17</v>
      </c>
      <c r="D2732" s="2">
        <f t="shared" si="338"/>
        <v>4</v>
      </c>
      <c r="E2732" s="4">
        <v>24.1</v>
      </c>
      <c r="F2732">
        <v>24.1</v>
      </c>
      <c r="G2732">
        <f t="shared" si="339"/>
        <v>19.007000000000001</v>
      </c>
      <c r="H2732">
        <f t="shared" si="340"/>
        <v>1</v>
      </c>
      <c r="I2732">
        <f>Parameters!$B$1*H2732^(1/Parameters!$B$2)</f>
        <v>2.0499999999999998</v>
      </c>
      <c r="J2732" s="4">
        <v>9.2590000000000003</v>
      </c>
      <c r="K2732" s="5">
        <v>44.85</v>
      </c>
      <c r="L2732">
        <f t="shared" si="341"/>
        <v>1</v>
      </c>
      <c r="M2732">
        <f>Parameters!$B$4/53*(1+Parameters!$C$5*COS(2*PI()*(C2732-1)/53+Parameters!$C$6))</f>
        <v>4716981.1320754718</v>
      </c>
      <c r="N2732">
        <f t="shared" si="342"/>
        <v>0</v>
      </c>
      <c r="O2732" s="4">
        <v>202.12700000000001</v>
      </c>
      <c r="P2732">
        <f t="shared" si="343"/>
        <v>0.99654386968268682</v>
      </c>
    </row>
    <row r="2733" spans="1:16" x14ac:dyDescent="0.3">
      <c r="A2733">
        <v>19111</v>
      </c>
      <c r="B2733" s="1">
        <f t="shared" si="336"/>
        <v>62941</v>
      </c>
      <c r="C2733">
        <f t="shared" si="337"/>
        <v>18</v>
      </c>
      <c r="D2733" s="2">
        <f t="shared" si="338"/>
        <v>4</v>
      </c>
      <c r="E2733" s="4">
        <v>24.1</v>
      </c>
      <c r="F2733">
        <v>24.1</v>
      </c>
      <c r="G2733">
        <f t="shared" si="339"/>
        <v>19.007000000000001</v>
      </c>
      <c r="H2733">
        <f t="shared" si="340"/>
        <v>1</v>
      </c>
      <c r="I2733">
        <f>Parameters!$B$1*H2733^(1/Parameters!$B$2)</f>
        <v>2.0499999999999998</v>
      </c>
      <c r="J2733" s="4">
        <v>9.2590000000000003</v>
      </c>
      <c r="K2733" s="5">
        <v>52.344999999999999</v>
      </c>
      <c r="L2733">
        <f t="shared" si="341"/>
        <v>1</v>
      </c>
      <c r="M2733">
        <f>Parameters!$B$4/53*(1+Parameters!$C$5*COS(2*PI()*(C2733-1)/53+Parameters!$C$6))</f>
        <v>4716981.1320754718</v>
      </c>
      <c r="N2733">
        <f t="shared" si="342"/>
        <v>0</v>
      </c>
      <c r="O2733" s="4">
        <v>202.12700000000001</v>
      </c>
      <c r="P2733">
        <f t="shared" si="343"/>
        <v>0.99654386968268682</v>
      </c>
    </row>
    <row r="2734" spans="1:16" x14ac:dyDescent="0.3">
      <c r="A2734">
        <v>19118</v>
      </c>
      <c r="B2734" s="1">
        <f t="shared" si="336"/>
        <v>62948</v>
      </c>
      <c r="C2734">
        <f t="shared" si="337"/>
        <v>19</v>
      </c>
      <c r="D2734" s="2">
        <f t="shared" si="338"/>
        <v>5</v>
      </c>
      <c r="E2734" s="4">
        <v>25.1</v>
      </c>
      <c r="F2734">
        <v>25.1</v>
      </c>
      <c r="G2734">
        <f t="shared" si="339"/>
        <v>20.007000000000001</v>
      </c>
      <c r="H2734">
        <f t="shared" si="340"/>
        <v>1</v>
      </c>
      <c r="I2734">
        <f>Parameters!$B$1*H2734^(1/Parameters!$B$2)</f>
        <v>2.0499999999999998</v>
      </c>
      <c r="J2734" s="4">
        <v>9.2590000000000003</v>
      </c>
      <c r="K2734" s="5">
        <v>47.677</v>
      </c>
      <c r="L2734">
        <f t="shared" si="341"/>
        <v>1</v>
      </c>
      <c r="M2734">
        <f>Parameters!$B$4/53*(1+Parameters!$C$5*COS(2*PI()*(C2734-1)/53+Parameters!$C$6))</f>
        <v>4716981.1320754718</v>
      </c>
      <c r="N2734">
        <f t="shared" si="342"/>
        <v>0</v>
      </c>
      <c r="O2734" s="4">
        <v>202.08600000000001</v>
      </c>
      <c r="P2734">
        <f t="shared" si="343"/>
        <v>0.99634172796655296</v>
      </c>
    </row>
    <row r="2735" spans="1:16" x14ac:dyDescent="0.3">
      <c r="A2735">
        <v>19125</v>
      </c>
      <c r="B2735" s="1">
        <f t="shared" si="336"/>
        <v>62955</v>
      </c>
      <c r="C2735">
        <f t="shared" si="337"/>
        <v>20</v>
      </c>
      <c r="D2735" s="2">
        <f t="shared" si="338"/>
        <v>5</v>
      </c>
      <c r="E2735" s="4">
        <v>25.1</v>
      </c>
      <c r="F2735">
        <v>25.1</v>
      </c>
      <c r="G2735">
        <f t="shared" si="339"/>
        <v>20.007000000000001</v>
      </c>
      <c r="H2735">
        <f t="shared" si="340"/>
        <v>1</v>
      </c>
      <c r="I2735">
        <f>Parameters!$B$1*H2735^(1/Parameters!$B$2)</f>
        <v>2.0499999999999998</v>
      </c>
      <c r="J2735" s="4">
        <v>9.2590000000000003</v>
      </c>
      <c r="K2735" s="5">
        <v>48.482999999999997</v>
      </c>
      <c r="L2735">
        <f t="shared" si="341"/>
        <v>1</v>
      </c>
      <c r="M2735">
        <f>Parameters!$B$4/53*(1+Parameters!$C$5*COS(2*PI()*(C2735-1)/53+Parameters!$C$6))</f>
        <v>4716981.1320754718</v>
      </c>
      <c r="N2735">
        <f t="shared" si="342"/>
        <v>0</v>
      </c>
      <c r="O2735" s="4">
        <v>202.08600000000001</v>
      </c>
      <c r="P2735">
        <f t="shared" si="343"/>
        <v>0.99634172796655296</v>
      </c>
    </row>
    <row r="2736" spans="1:16" x14ac:dyDescent="0.3">
      <c r="A2736">
        <v>19132</v>
      </c>
      <c r="B2736" s="1">
        <f t="shared" si="336"/>
        <v>62962</v>
      </c>
      <c r="C2736">
        <f t="shared" si="337"/>
        <v>21</v>
      </c>
      <c r="D2736" s="2">
        <f t="shared" si="338"/>
        <v>5</v>
      </c>
      <c r="E2736" s="4">
        <v>25.1</v>
      </c>
      <c r="F2736">
        <v>25.1</v>
      </c>
      <c r="G2736">
        <f t="shared" si="339"/>
        <v>20.007000000000001</v>
      </c>
      <c r="H2736">
        <f t="shared" si="340"/>
        <v>1</v>
      </c>
      <c r="I2736">
        <f>Parameters!$B$1*H2736^(1/Parameters!$B$2)</f>
        <v>2.0499999999999998</v>
      </c>
      <c r="J2736" s="4">
        <v>9.2590000000000003</v>
      </c>
      <c r="K2736" s="5">
        <v>34.594999999999999</v>
      </c>
      <c r="L2736">
        <f t="shared" si="341"/>
        <v>1</v>
      </c>
      <c r="M2736">
        <f>Parameters!$B$4/53*(1+Parameters!$C$5*COS(2*PI()*(C2736-1)/53+Parameters!$C$6))</f>
        <v>4716981.1320754718</v>
      </c>
      <c r="N2736">
        <f t="shared" si="342"/>
        <v>0</v>
      </c>
      <c r="O2736" s="4">
        <v>202.08600000000001</v>
      </c>
      <c r="P2736">
        <f t="shared" si="343"/>
        <v>0.99634172796655296</v>
      </c>
    </row>
    <row r="2737" spans="1:16" x14ac:dyDescent="0.3">
      <c r="A2737">
        <v>19139</v>
      </c>
      <c r="B2737" s="1">
        <f t="shared" si="336"/>
        <v>62969</v>
      </c>
      <c r="C2737">
        <f t="shared" si="337"/>
        <v>22</v>
      </c>
      <c r="D2737" s="2">
        <f t="shared" si="338"/>
        <v>5</v>
      </c>
      <c r="E2737" s="4">
        <v>25.1</v>
      </c>
      <c r="F2737">
        <v>25.1</v>
      </c>
      <c r="G2737">
        <f t="shared" si="339"/>
        <v>20.007000000000001</v>
      </c>
      <c r="H2737">
        <f t="shared" si="340"/>
        <v>1</v>
      </c>
      <c r="I2737">
        <f>Parameters!$B$1*H2737^(1/Parameters!$B$2)</f>
        <v>2.0499999999999998</v>
      </c>
      <c r="J2737" s="4">
        <v>9.2590000000000003</v>
      </c>
      <c r="K2737" s="5">
        <v>24.524999999999999</v>
      </c>
      <c r="L2737">
        <f t="shared" si="341"/>
        <v>1</v>
      </c>
      <c r="M2737">
        <f>Parameters!$B$4/53*(1+Parameters!$C$5*COS(2*PI()*(C2737-1)/53+Parameters!$C$6))</f>
        <v>4716981.1320754718</v>
      </c>
      <c r="N2737">
        <f t="shared" si="342"/>
        <v>0</v>
      </c>
      <c r="O2737" s="4">
        <v>202.08600000000001</v>
      </c>
      <c r="P2737">
        <f t="shared" si="343"/>
        <v>0.99634172796655296</v>
      </c>
    </row>
    <row r="2738" spans="1:16" x14ac:dyDescent="0.3">
      <c r="A2738">
        <v>19146</v>
      </c>
      <c r="B2738" s="1">
        <f t="shared" si="336"/>
        <v>62976</v>
      </c>
      <c r="C2738">
        <f t="shared" si="337"/>
        <v>23</v>
      </c>
      <c r="D2738" s="2">
        <f t="shared" si="338"/>
        <v>6</v>
      </c>
      <c r="E2738" s="4">
        <v>25.3</v>
      </c>
      <c r="F2738">
        <v>25.3</v>
      </c>
      <c r="G2738">
        <f t="shared" si="339"/>
        <v>20.207000000000001</v>
      </c>
      <c r="H2738">
        <f t="shared" si="340"/>
        <v>1</v>
      </c>
      <c r="I2738">
        <f>Parameters!$B$1*H2738^(1/Parameters!$B$2)</f>
        <v>2.0499999999999998</v>
      </c>
      <c r="J2738" s="4">
        <v>9.2590000000000003</v>
      </c>
      <c r="K2738" s="5">
        <v>21.771999999999998</v>
      </c>
      <c r="L2738">
        <f t="shared" si="341"/>
        <v>1</v>
      </c>
      <c r="M2738">
        <f>Parameters!$B$4/53*(1+Parameters!$C$5*COS(2*PI()*(C2738-1)/53+Parameters!$C$6))</f>
        <v>4716981.1320754718</v>
      </c>
      <c r="N2738">
        <f t="shared" si="342"/>
        <v>0</v>
      </c>
      <c r="O2738" s="4">
        <v>202.07</v>
      </c>
      <c r="P2738">
        <f t="shared" si="343"/>
        <v>0.99626284339440307</v>
      </c>
    </row>
    <row r="2739" spans="1:16" x14ac:dyDescent="0.3">
      <c r="A2739">
        <v>19153</v>
      </c>
      <c r="B2739" s="1">
        <f t="shared" si="336"/>
        <v>62983</v>
      </c>
      <c r="C2739">
        <f t="shared" si="337"/>
        <v>24</v>
      </c>
      <c r="D2739" s="2">
        <f t="shared" si="338"/>
        <v>6</v>
      </c>
      <c r="E2739" s="4">
        <v>25.3</v>
      </c>
      <c r="F2739">
        <v>25.3</v>
      </c>
      <c r="G2739">
        <f t="shared" si="339"/>
        <v>20.207000000000001</v>
      </c>
      <c r="H2739">
        <f t="shared" si="340"/>
        <v>1</v>
      </c>
      <c r="I2739">
        <f>Parameters!$B$1*H2739^(1/Parameters!$B$2)</f>
        <v>2.0499999999999998</v>
      </c>
      <c r="J2739" s="4">
        <v>9.2590000000000003</v>
      </c>
      <c r="K2739" s="5">
        <v>27.12</v>
      </c>
      <c r="L2739">
        <f t="shared" si="341"/>
        <v>1</v>
      </c>
      <c r="M2739">
        <f>Parameters!$B$4/53*(1+Parameters!$C$5*COS(2*PI()*(C2739-1)/53+Parameters!$C$6))</f>
        <v>4716981.1320754718</v>
      </c>
      <c r="N2739">
        <f t="shared" si="342"/>
        <v>0</v>
      </c>
      <c r="O2739" s="4">
        <v>202.07</v>
      </c>
      <c r="P2739">
        <f t="shared" si="343"/>
        <v>0.99626284339440307</v>
      </c>
    </row>
    <row r="2740" spans="1:16" x14ac:dyDescent="0.3">
      <c r="A2740">
        <v>19160</v>
      </c>
      <c r="B2740" s="1">
        <f t="shared" si="336"/>
        <v>62990</v>
      </c>
      <c r="C2740">
        <f t="shared" si="337"/>
        <v>25</v>
      </c>
      <c r="D2740" s="2">
        <f t="shared" si="338"/>
        <v>6</v>
      </c>
      <c r="E2740" s="4">
        <v>25.3</v>
      </c>
      <c r="F2740">
        <v>25.3</v>
      </c>
      <c r="G2740">
        <f t="shared" si="339"/>
        <v>20.207000000000001</v>
      </c>
      <c r="H2740">
        <f t="shared" si="340"/>
        <v>1</v>
      </c>
      <c r="I2740">
        <f>Parameters!$B$1*H2740^(1/Parameters!$B$2)</f>
        <v>2.0499999999999998</v>
      </c>
      <c r="J2740" s="4">
        <v>9.2590000000000003</v>
      </c>
      <c r="K2740" s="5">
        <v>16.95</v>
      </c>
      <c r="L2740">
        <f t="shared" si="341"/>
        <v>1</v>
      </c>
      <c r="M2740">
        <f>Parameters!$B$4/53*(1+Parameters!$C$5*COS(2*PI()*(C2740-1)/53+Parameters!$C$6))</f>
        <v>4716981.1320754718</v>
      </c>
      <c r="N2740">
        <f t="shared" si="342"/>
        <v>0</v>
      </c>
      <c r="O2740" s="4">
        <v>202.07</v>
      </c>
      <c r="P2740">
        <f t="shared" si="343"/>
        <v>0.99626284339440307</v>
      </c>
    </row>
    <row r="2741" spans="1:16" x14ac:dyDescent="0.3">
      <c r="A2741">
        <v>19167</v>
      </c>
      <c r="B2741" s="1">
        <f t="shared" si="336"/>
        <v>62997</v>
      </c>
      <c r="C2741">
        <f t="shared" si="337"/>
        <v>26</v>
      </c>
      <c r="D2741" s="2">
        <f t="shared" si="338"/>
        <v>6</v>
      </c>
      <c r="E2741" s="4">
        <v>25.3</v>
      </c>
      <c r="F2741">
        <v>25.3</v>
      </c>
      <c r="G2741">
        <f t="shared" si="339"/>
        <v>20.207000000000001</v>
      </c>
      <c r="H2741">
        <f t="shared" si="340"/>
        <v>1</v>
      </c>
      <c r="I2741">
        <f>Parameters!$B$1*H2741^(1/Parameters!$B$2)</f>
        <v>2.0499999999999998</v>
      </c>
      <c r="J2741" s="4">
        <v>9.2590000000000003</v>
      </c>
      <c r="K2741" s="5">
        <v>11.657999999999999</v>
      </c>
      <c r="L2741">
        <f t="shared" si="341"/>
        <v>1</v>
      </c>
      <c r="M2741">
        <f>Parameters!$B$4/53*(1+Parameters!$C$5*COS(2*PI()*(C2741-1)/53+Parameters!$C$6))</f>
        <v>4716981.1320754718</v>
      </c>
      <c r="N2741">
        <f t="shared" si="342"/>
        <v>0</v>
      </c>
      <c r="O2741" s="4">
        <v>202.07</v>
      </c>
      <c r="P2741">
        <f t="shared" si="343"/>
        <v>0.99626284339440307</v>
      </c>
    </row>
    <row r="2742" spans="1:16" x14ac:dyDescent="0.3">
      <c r="A2742">
        <v>19174</v>
      </c>
      <c r="B2742" s="1">
        <f t="shared" si="336"/>
        <v>63004</v>
      </c>
      <c r="C2742">
        <f t="shared" si="337"/>
        <v>27</v>
      </c>
      <c r="D2742" s="2">
        <f t="shared" si="338"/>
        <v>6</v>
      </c>
      <c r="E2742" s="4">
        <v>25.3</v>
      </c>
      <c r="F2742">
        <v>25.591999999999999</v>
      </c>
      <c r="G2742">
        <f t="shared" si="339"/>
        <v>20.498999999999999</v>
      </c>
      <c r="H2742">
        <f t="shared" si="340"/>
        <v>1</v>
      </c>
      <c r="I2742">
        <f>Parameters!$B$1*H2742^(1/Parameters!$B$2)</f>
        <v>2.0499999999999998</v>
      </c>
      <c r="J2742" s="4">
        <v>9.2590000000000003</v>
      </c>
      <c r="K2742" s="5">
        <v>11.930999999999999</v>
      </c>
      <c r="L2742">
        <f t="shared" si="341"/>
        <v>1</v>
      </c>
      <c r="M2742">
        <f>Parameters!$B$4/53*(1+Parameters!$C$5*COS(2*PI()*(C2742-1)/53+Parameters!$C$6))</f>
        <v>4716981.1320754718</v>
      </c>
      <c r="N2742">
        <f t="shared" si="342"/>
        <v>0</v>
      </c>
      <c r="O2742" s="4">
        <v>202.18</v>
      </c>
      <c r="P2742">
        <f t="shared" si="343"/>
        <v>0.99680517482793307</v>
      </c>
    </row>
    <row r="2743" spans="1:16" x14ac:dyDescent="0.3">
      <c r="A2743">
        <v>19181</v>
      </c>
      <c r="B2743" s="1">
        <f t="shared" si="336"/>
        <v>63011</v>
      </c>
      <c r="C2743">
        <f t="shared" si="337"/>
        <v>28</v>
      </c>
      <c r="D2743" s="2">
        <f t="shared" si="338"/>
        <v>7</v>
      </c>
      <c r="E2743" s="4">
        <v>26</v>
      </c>
      <c r="F2743">
        <v>26.375</v>
      </c>
      <c r="G2743">
        <f t="shared" si="339"/>
        <v>21.282</v>
      </c>
      <c r="H2743">
        <f t="shared" si="340"/>
        <v>1</v>
      </c>
      <c r="I2743">
        <f>Parameters!$B$1*H2743^(1/Parameters!$B$2)</f>
        <v>2.0499999999999998</v>
      </c>
      <c r="J2743" s="4">
        <v>9.2590000000000003</v>
      </c>
      <c r="K2743" s="5">
        <v>11.682</v>
      </c>
      <c r="L2743">
        <f t="shared" si="341"/>
        <v>1</v>
      </c>
      <c r="M2743">
        <f>Parameters!$B$4/53*(1+Parameters!$C$5*COS(2*PI()*(C2743-1)/53+Parameters!$C$6))</f>
        <v>4716981.1320754718</v>
      </c>
      <c r="N2743">
        <f t="shared" si="342"/>
        <v>0</v>
      </c>
      <c r="O2743" s="4">
        <v>202.155</v>
      </c>
      <c r="P2743">
        <f t="shared" si="343"/>
        <v>0.99668191768394898</v>
      </c>
    </row>
    <row r="2744" spans="1:16" x14ac:dyDescent="0.3">
      <c r="A2744">
        <v>19188</v>
      </c>
      <c r="B2744" s="1">
        <f t="shared" si="336"/>
        <v>63018</v>
      </c>
      <c r="C2744">
        <f t="shared" si="337"/>
        <v>29</v>
      </c>
      <c r="D2744" s="2">
        <f t="shared" si="338"/>
        <v>7</v>
      </c>
      <c r="E2744" s="4">
        <v>26</v>
      </c>
      <c r="F2744">
        <v>26.091000000000001</v>
      </c>
      <c r="G2744">
        <f t="shared" si="339"/>
        <v>20.998000000000001</v>
      </c>
      <c r="H2744">
        <f t="shared" si="340"/>
        <v>1</v>
      </c>
      <c r="I2744">
        <f>Parameters!$B$1*H2744^(1/Parameters!$B$2)</f>
        <v>2.0499999999999998</v>
      </c>
      <c r="J2744" s="4">
        <v>9.2590000000000003</v>
      </c>
      <c r="K2744" s="5">
        <v>9.1859999999999999</v>
      </c>
      <c r="L2744">
        <f t="shared" si="341"/>
        <v>0.99211577924181871</v>
      </c>
      <c r="M2744">
        <f>Parameters!$B$4/53*(1+Parameters!$C$5*COS(2*PI()*(C2744-1)/53+Parameters!$C$6))</f>
        <v>4716981.1320754718</v>
      </c>
      <c r="N2744">
        <f t="shared" si="342"/>
        <v>1.3282414963854319E-2</v>
      </c>
      <c r="O2744" s="4">
        <v>198.73400000000001</v>
      </c>
      <c r="P2744">
        <f t="shared" si="343"/>
        <v>0.97981541010116946</v>
      </c>
    </row>
    <row r="2745" spans="1:16" x14ac:dyDescent="0.3">
      <c r="A2745">
        <v>19195</v>
      </c>
      <c r="B2745" s="1">
        <f t="shared" si="336"/>
        <v>63025</v>
      </c>
      <c r="C2745">
        <f t="shared" si="337"/>
        <v>30</v>
      </c>
      <c r="D2745" s="2">
        <f t="shared" si="338"/>
        <v>7</v>
      </c>
      <c r="E2745" s="4">
        <v>26</v>
      </c>
      <c r="F2745">
        <v>26.091000000000001</v>
      </c>
      <c r="G2745">
        <f t="shared" si="339"/>
        <v>20.998000000000001</v>
      </c>
      <c r="H2745">
        <f t="shared" si="340"/>
        <v>1</v>
      </c>
      <c r="I2745">
        <f>Parameters!$B$1*H2745^(1/Parameters!$B$2)</f>
        <v>2.0499999999999998</v>
      </c>
      <c r="J2745" s="4">
        <v>9.2590000000000003</v>
      </c>
      <c r="K2745" s="5">
        <v>9.1869999999999994</v>
      </c>
      <c r="L2745">
        <f t="shared" si="341"/>
        <v>0.99222378226590335</v>
      </c>
      <c r="M2745">
        <f>Parameters!$B$4/53*(1+Parameters!$C$5*COS(2*PI()*(C2745-1)/53+Parameters!$C$6))</f>
        <v>4716981.1320754718</v>
      </c>
      <c r="N2745">
        <f t="shared" si="342"/>
        <v>1.3100464073938554E-2</v>
      </c>
      <c r="O2745" s="4">
        <v>196.36500000000001</v>
      </c>
      <c r="P2745">
        <f t="shared" si="343"/>
        <v>0.96813556313723947</v>
      </c>
    </row>
    <row r="2746" spans="1:16" x14ac:dyDescent="0.3">
      <c r="A2746">
        <v>19202</v>
      </c>
      <c r="B2746" s="1">
        <f t="shared" si="336"/>
        <v>63032</v>
      </c>
      <c r="C2746">
        <f t="shared" si="337"/>
        <v>31</v>
      </c>
      <c r="D2746" s="2">
        <f t="shared" si="338"/>
        <v>7</v>
      </c>
      <c r="E2746" s="4">
        <v>26</v>
      </c>
      <c r="F2746">
        <v>26.091000000000001</v>
      </c>
      <c r="G2746">
        <f t="shared" si="339"/>
        <v>20.998000000000001</v>
      </c>
      <c r="H2746">
        <f t="shared" si="340"/>
        <v>1</v>
      </c>
      <c r="I2746">
        <f>Parameters!$B$1*H2746^(1/Parameters!$B$2)</f>
        <v>2.0499999999999998</v>
      </c>
      <c r="J2746" s="4">
        <v>9.2590000000000003</v>
      </c>
      <c r="K2746" s="5">
        <v>9.1890000000000001</v>
      </c>
      <c r="L2746">
        <f t="shared" si="341"/>
        <v>0.99243978831407276</v>
      </c>
      <c r="M2746">
        <f>Parameters!$B$4/53*(1+Parameters!$C$5*COS(2*PI()*(C2746-1)/53+Parameters!$C$6))</f>
        <v>4716981.1320754718</v>
      </c>
      <c r="N2746">
        <f t="shared" si="342"/>
        <v>1.2736562294106839E-2</v>
      </c>
      <c r="O2746" s="4">
        <v>194.49299999999999</v>
      </c>
      <c r="P2746">
        <f t="shared" si="343"/>
        <v>0.95890606819571256</v>
      </c>
    </row>
    <row r="2747" spans="1:16" x14ac:dyDescent="0.3">
      <c r="A2747">
        <v>19209</v>
      </c>
      <c r="B2747" s="1">
        <f t="shared" si="336"/>
        <v>63039</v>
      </c>
      <c r="C2747">
        <f t="shared" si="337"/>
        <v>32</v>
      </c>
      <c r="D2747" s="2">
        <f t="shared" si="338"/>
        <v>8</v>
      </c>
      <c r="E2747" s="4">
        <v>26.4</v>
      </c>
      <c r="F2747">
        <v>26.491</v>
      </c>
      <c r="G2747">
        <f t="shared" si="339"/>
        <v>21.398</v>
      </c>
      <c r="H2747">
        <f t="shared" si="340"/>
        <v>1</v>
      </c>
      <c r="I2747">
        <f>Parameters!$B$1*H2747^(1/Parameters!$B$2)</f>
        <v>2.0499999999999998</v>
      </c>
      <c r="J2747" s="4">
        <v>9.2590000000000003</v>
      </c>
      <c r="K2747" s="5">
        <v>9.1859999999999999</v>
      </c>
      <c r="L2747">
        <f t="shared" si="341"/>
        <v>0.99211577924181871</v>
      </c>
      <c r="M2747">
        <f>Parameters!$B$4/53*(1+Parameters!$C$5*COS(2*PI()*(C2747-1)/53+Parameters!$C$6))</f>
        <v>4716981.1320754718</v>
      </c>
      <c r="N2747">
        <f t="shared" si="342"/>
        <v>1.3282414963854319E-2</v>
      </c>
      <c r="O2747" s="4">
        <v>192.767</v>
      </c>
      <c r="P2747">
        <f t="shared" si="343"/>
        <v>0.95039639497505268</v>
      </c>
    </row>
    <row r="2748" spans="1:16" x14ac:dyDescent="0.3">
      <c r="A2748">
        <v>19216</v>
      </c>
      <c r="B2748" s="1">
        <f t="shared" si="336"/>
        <v>63046</v>
      </c>
      <c r="C2748">
        <f t="shared" si="337"/>
        <v>33</v>
      </c>
      <c r="D2748" s="2">
        <f t="shared" si="338"/>
        <v>8</v>
      </c>
      <c r="E2748" s="4">
        <v>26.4</v>
      </c>
      <c r="F2748">
        <v>26.491</v>
      </c>
      <c r="G2748">
        <f t="shared" si="339"/>
        <v>21.398</v>
      </c>
      <c r="H2748">
        <f t="shared" si="340"/>
        <v>1</v>
      </c>
      <c r="I2748">
        <f>Parameters!$B$1*H2748^(1/Parameters!$B$2)</f>
        <v>2.0499999999999998</v>
      </c>
      <c r="J2748" s="4">
        <v>9.2590000000000003</v>
      </c>
      <c r="K2748" s="5">
        <v>9.1959999999999997</v>
      </c>
      <c r="L2748">
        <f t="shared" si="341"/>
        <v>0.9931958094826655</v>
      </c>
      <c r="M2748">
        <f>Parameters!$B$4/53*(1+Parameters!$C$5*COS(2*PI()*(C2748-1)/53+Parameters!$C$6))</f>
        <v>4716981.1320754718</v>
      </c>
      <c r="N2748">
        <f t="shared" si="342"/>
        <v>1.1462906064696118E-2</v>
      </c>
      <c r="O2748" s="4">
        <v>188.18299999999999</v>
      </c>
      <c r="P2748">
        <f t="shared" si="343"/>
        <v>0.92779596505413453</v>
      </c>
    </row>
    <row r="2749" spans="1:16" x14ac:dyDescent="0.3">
      <c r="A2749">
        <v>19223</v>
      </c>
      <c r="B2749" s="1">
        <f t="shared" si="336"/>
        <v>63053</v>
      </c>
      <c r="C2749">
        <f t="shared" si="337"/>
        <v>34</v>
      </c>
      <c r="D2749" s="2">
        <f t="shared" si="338"/>
        <v>8</v>
      </c>
      <c r="E2749" s="4">
        <v>26.4</v>
      </c>
      <c r="F2749">
        <v>26.491</v>
      </c>
      <c r="G2749">
        <f t="shared" si="339"/>
        <v>21.398</v>
      </c>
      <c r="H2749">
        <f t="shared" si="340"/>
        <v>1</v>
      </c>
      <c r="I2749">
        <f>Parameters!$B$1*H2749^(1/Parameters!$B$2)</f>
        <v>2.0499999999999998</v>
      </c>
      <c r="J2749" s="4">
        <v>9.2590000000000003</v>
      </c>
      <c r="K2749" s="5">
        <v>9.2059999999999995</v>
      </c>
      <c r="L2749">
        <f t="shared" si="341"/>
        <v>0.99427583972351219</v>
      </c>
      <c r="M2749">
        <f>Parameters!$B$4/53*(1+Parameters!$C$5*COS(2*PI()*(C2749-1)/53+Parameters!$C$6))</f>
        <v>4716981.1320754718</v>
      </c>
      <c r="N2749">
        <f t="shared" si="342"/>
        <v>9.6433971655381055E-3</v>
      </c>
      <c r="O2749" s="4">
        <v>181.37700000000001</v>
      </c>
      <c r="P2749">
        <f t="shared" si="343"/>
        <v>0.89424044017591264</v>
      </c>
    </row>
    <row r="2750" spans="1:16" x14ac:dyDescent="0.3">
      <c r="A2750">
        <v>19230</v>
      </c>
      <c r="B2750" s="1">
        <f t="shared" si="336"/>
        <v>63060</v>
      </c>
      <c r="C2750">
        <f t="shared" si="337"/>
        <v>35</v>
      </c>
      <c r="D2750" s="2">
        <f t="shared" si="338"/>
        <v>8</v>
      </c>
      <c r="E2750" s="4">
        <v>26.4</v>
      </c>
      <c r="F2750">
        <v>26.491</v>
      </c>
      <c r="G2750">
        <f t="shared" si="339"/>
        <v>21.398</v>
      </c>
      <c r="H2750">
        <f t="shared" si="340"/>
        <v>1</v>
      </c>
      <c r="I2750">
        <f>Parameters!$B$1*H2750^(1/Parameters!$B$2)</f>
        <v>2.0499999999999998</v>
      </c>
      <c r="J2750" s="4">
        <v>9.2590000000000003</v>
      </c>
      <c r="K2750" s="5">
        <v>6.8940000000000001</v>
      </c>
      <c r="L2750">
        <f t="shared" si="341"/>
        <v>0.74457284803974511</v>
      </c>
      <c r="M2750">
        <f>Parameters!$B$4/53*(1+Parameters!$C$5*COS(2*PI()*(C2750-1)/53+Parameters!$C$6))</f>
        <v>4716981.1320754718</v>
      </c>
      <c r="N2750">
        <f t="shared" si="342"/>
        <v>0.43031385465089328</v>
      </c>
      <c r="O2750" s="4">
        <v>175.04</v>
      </c>
      <c r="P2750">
        <f t="shared" si="343"/>
        <v>0.86299721931883167</v>
      </c>
    </row>
    <row r="2751" spans="1:16" x14ac:dyDescent="0.3">
      <c r="A2751">
        <v>19237</v>
      </c>
      <c r="B2751" s="1">
        <f t="shared" si="336"/>
        <v>63067</v>
      </c>
      <c r="C2751">
        <f t="shared" si="337"/>
        <v>36</v>
      </c>
      <c r="D2751" s="2">
        <f t="shared" si="338"/>
        <v>8</v>
      </c>
      <c r="E2751" s="4">
        <v>26.4</v>
      </c>
      <c r="F2751">
        <v>25.091000000000001</v>
      </c>
      <c r="G2751">
        <f t="shared" si="339"/>
        <v>19.998000000000001</v>
      </c>
      <c r="H2751">
        <f t="shared" si="340"/>
        <v>0.9504166666666668</v>
      </c>
      <c r="I2751">
        <f>Parameters!$B$1*H2751^(1/Parameters!$B$2)</f>
        <v>2.3279237555476264</v>
      </c>
      <c r="J2751" s="4">
        <v>9.2590000000000003</v>
      </c>
      <c r="K2751" s="5">
        <v>6.8979999999999997</v>
      </c>
      <c r="L2751">
        <f t="shared" si="341"/>
        <v>0.7450048601360838</v>
      </c>
      <c r="M2751">
        <f>Parameters!$B$4/53*(1+Parameters!$C$5*COS(2*PI()*(C2751-1)/53+Parameters!$C$6))</f>
        <v>4716981.1320754718</v>
      </c>
      <c r="N2751">
        <f t="shared" si="342"/>
        <v>0.42958605109123005</v>
      </c>
      <c r="O2751" s="4">
        <v>168.29</v>
      </c>
      <c r="P2751">
        <f t="shared" si="343"/>
        <v>0.82971779044313398</v>
      </c>
    </row>
    <row r="2752" spans="1:16" x14ac:dyDescent="0.3">
      <c r="A2752">
        <v>19244</v>
      </c>
      <c r="B2752" s="1">
        <f t="shared" si="336"/>
        <v>63074</v>
      </c>
      <c r="C2752">
        <f t="shared" si="337"/>
        <v>37</v>
      </c>
      <c r="D2752" s="2">
        <f t="shared" si="338"/>
        <v>9</v>
      </c>
      <c r="E2752" s="4">
        <v>25</v>
      </c>
      <c r="F2752">
        <v>25.091000000000001</v>
      </c>
      <c r="G2752">
        <f t="shared" si="339"/>
        <v>19.998000000000001</v>
      </c>
      <c r="H2752">
        <f t="shared" si="340"/>
        <v>1</v>
      </c>
      <c r="I2752">
        <f>Parameters!$B$1*H2752^(1/Parameters!$B$2)</f>
        <v>2.0499999999999998</v>
      </c>
      <c r="J2752" s="4">
        <v>9.2590000000000003</v>
      </c>
      <c r="K2752" s="5">
        <v>6.88</v>
      </c>
      <c r="L2752">
        <f t="shared" si="341"/>
        <v>0.74306080570255961</v>
      </c>
      <c r="M2752">
        <f>Parameters!$B$4/53*(1+Parameters!$C$5*COS(2*PI()*(C2752-1)/53+Parameters!$C$6))</f>
        <v>4716981.1320754718</v>
      </c>
      <c r="N2752">
        <f t="shared" si="342"/>
        <v>0.43286116710971473</v>
      </c>
      <c r="O2752" s="4">
        <v>166.00399999999999</v>
      </c>
      <c r="P2752">
        <f t="shared" si="343"/>
        <v>0.81844715719723105</v>
      </c>
    </row>
    <row r="2753" spans="1:16" x14ac:dyDescent="0.3">
      <c r="A2753">
        <v>19251</v>
      </c>
      <c r="B2753" s="1">
        <f t="shared" si="336"/>
        <v>63081</v>
      </c>
      <c r="C2753">
        <f t="shared" si="337"/>
        <v>38</v>
      </c>
      <c r="D2753" s="2">
        <f t="shared" si="338"/>
        <v>9</v>
      </c>
      <c r="E2753" s="4">
        <v>25</v>
      </c>
      <c r="F2753">
        <v>25.091000000000001</v>
      </c>
      <c r="G2753">
        <f t="shared" si="339"/>
        <v>19.998000000000001</v>
      </c>
      <c r="H2753">
        <f t="shared" si="340"/>
        <v>1</v>
      </c>
      <c r="I2753">
        <f>Parameters!$B$1*H2753^(1/Parameters!$B$2)</f>
        <v>2.0499999999999998</v>
      </c>
      <c r="J2753" s="4">
        <v>9.2590000000000003</v>
      </c>
      <c r="K2753" s="5">
        <v>6.883</v>
      </c>
      <c r="L2753">
        <f t="shared" si="341"/>
        <v>0.74338481477481366</v>
      </c>
      <c r="M2753">
        <f>Parameters!$B$4/53*(1+Parameters!$C$5*COS(2*PI()*(C2753-1)/53+Parameters!$C$6))</f>
        <v>4716981.1320754718</v>
      </c>
      <c r="N2753">
        <f t="shared" si="342"/>
        <v>0.43231531443996724</v>
      </c>
      <c r="O2753" s="4">
        <v>163.149</v>
      </c>
      <c r="P2753">
        <f t="shared" si="343"/>
        <v>0.80437119135425084</v>
      </c>
    </row>
    <row r="2754" spans="1:16" x14ac:dyDescent="0.3">
      <c r="A2754">
        <v>19258</v>
      </c>
      <c r="B2754" s="1">
        <f t="shared" si="336"/>
        <v>63088</v>
      </c>
      <c r="C2754">
        <f t="shared" si="337"/>
        <v>39</v>
      </c>
      <c r="D2754" s="2">
        <f t="shared" si="338"/>
        <v>9</v>
      </c>
      <c r="E2754" s="4">
        <v>25</v>
      </c>
      <c r="F2754">
        <v>25.091000000000001</v>
      </c>
      <c r="G2754">
        <f t="shared" si="339"/>
        <v>19.998000000000001</v>
      </c>
      <c r="H2754">
        <f t="shared" si="340"/>
        <v>1</v>
      </c>
      <c r="I2754">
        <f>Parameters!$B$1*H2754^(1/Parameters!$B$2)</f>
        <v>2.0499999999999998</v>
      </c>
      <c r="J2754" s="4">
        <v>9.2590000000000003</v>
      </c>
      <c r="K2754" s="5">
        <v>6.89</v>
      </c>
      <c r="L2754">
        <f t="shared" si="341"/>
        <v>0.7441408359434063</v>
      </c>
      <c r="M2754">
        <f>Parameters!$B$4/53*(1+Parameters!$C$5*COS(2*PI()*(C2754-1)/53+Parameters!$C$6))</f>
        <v>4716981.1320754718</v>
      </c>
      <c r="N2754">
        <f t="shared" si="342"/>
        <v>0.43104165821055673</v>
      </c>
      <c r="O2754" s="4">
        <v>158.358</v>
      </c>
      <c r="P2754">
        <f t="shared" si="343"/>
        <v>0.78075019228114462</v>
      </c>
    </row>
    <row r="2755" spans="1:16" x14ac:dyDescent="0.3">
      <c r="A2755">
        <v>19265</v>
      </c>
      <c r="B2755" s="1">
        <f t="shared" si="336"/>
        <v>63095</v>
      </c>
      <c r="C2755">
        <f t="shared" si="337"/>
        <v>40</v>
      </c>
      <c r="D2755" s="2">
        <f t="shared" si="338"/>
        <v>9</v>
      </c>
      <c r="E2755" s="4">
        <v>25</v>
      </c>
      <c r="F2755">
        <v>25.091000000000001</v>
      </c>
      <c r="G2755">
        <f t="shared" si="339"/>
        <v>19.998000000000001</v>
      </c>
      <c r="H2755">
        <f t="shared" si="340"/>
        <v>1</v>
      </c>
      <c r="I2755">
        <f>Parameters!$B$1*H2755^(1/Parameters!$B$2)</f>
        <v>2.0499999999999998</v>
      </c>
      <c r="J2755" s="4">
        <v>9.2590000000000003</v>
      </c>
      <c r="K2755" s="5">
        <v>6.8940000000000001</v>
      </c>
      <c r="L2755">
        <f t="shared" si="341"/>
        <v>0.74457284803974511</v>
      </c>
      <c r="M2755">
        <f>Parameters!$B$4/53*(1+Parameters!$C$5*COS(2*PI()*(C2755-1)/53+Parameters!$C$6))</f>
        <v>4716981.1320754718</v>
      </c>
      <c r="N2755">
        <f t="shared" si="342"/>
        <v>0.43031385465089328</v>
      </c>
      <c r="O2755" s="4">
        <v>152.56899999999999</v>
      </c>
      <c r="P2755">
        <f t="shared" si="343"/>
        <v>0.75220876802019443</v>
      </c>
    </row>
    <row r="2756" spans="1:16" x14ac:dyDescent="0.3">
      <c r="A2756">
        <v>19272</v>
      </c>
      <c r="B2756" s="1">
        <f t="shared" ref="B2756:B2819" si="344">A2756+43830</f>
        <v>63102</v>
      </c>
      <c r="C2756">
        <f t="shared" ref="C2756:C2819" si="345">WEEKNUM(B2756)</f>
        <v>41</v>
      </c>
      <c r="D2756" s="2">
        <f t="shared" ref="D2756:D2819" si="346">MONTH(B2756)</f>
        <v>10</v>
      </c>
      <c r="E2756" s="4">
        <v>24.3</v>
      </c>
      <c r="F2756">
        <v>24.390999999999998</v>
      </c>
      <c r="G2756">
        <f t="shared" ref="G2756:G2819" si="347">F2756-5.093</f>
        <v>19.297999999999998</v>
      </c>
      <c r="H2756">
        <f t="shared" ref="H2756:H2819" si="348">MIN(1,F2756/E2756)</f>
        <v>1</v>
      </c>
      <c r="I2756">
        <f>Parameters!$B$1*H2756^(1/Parameters!$B$2)</f>
        <v>2.0499999999999998</v>
      </c>
      <c r="J2756" s="4">
        <v>9.2590000000000003</v>
      </c>
      <c r="K2756" s="5">
        <v>6.8810000000000002</v>
      </c>
      <c r="L2756">
        <f t="shared" ref="L2756:L2819" si="349">MIN(1,K2756/J2756)</f>
        <v>0.74316880872664437</v>
      </c>
      <c r="M2756">
        <f>Parameters!$B$4/53*(1+Parameters!$C$5*COS(2*PI()*(C2756-1)/53+Parameters!$C$6))</f>
        <v>4716981.1320754718</v>
      </c>
      <c r="N2756">
        <f t="shared" ref="N2756:N2819" si="350">2*M2756/(J2756*86400*7)*(1-L2756)</f>
        <v>0.43267921621979877</v>
      </c>
      <c r="O2756" s="4">
        <v>150.345</v>
      </c>
      <c r="P2756">
        <f t="shared" ref="P2756:P2819" si="351">O2756/202.828</f>
        <v>0.74124381249137195</v>
      </c>
    </row>
    <row r="2757" spans="1:16" x14ac:dyDescent="0.3">
      <c r="A2757">
        <v>19279</v>
      </c>
      <c r="B2757" s="1">
        <f t="shared" si="344"/>
        <v>63109</v>
      </c>
      <c r="C2757">
        <f t="shared" si="345"/>
        <v>42</v>
      </c>
      <c r="D2757" s="2">
        <f t="shared" si="346"/>
        <v>10</v>
      </c>
      <c r="E2757" s="4">
        <v>24.3</v>
      </c>
      <c r="F2757">
        <v>24.390999999999998</v>
      </c>
      <c r="G2757">
        <f t="shared" si="347"/>
        <v>19.297999999999998</v>
      </c>
      <c r="H2757">
        <f t="shared" si="348"/>
        <v>1</v>
      </c>
      <c r="I2757">
        <f>Parameters!$B$1*H2757^(1/Parameters!$B$2)</f>
        <v>2.0499999999999998</v>
      </c>
      <c r="J2757" s="4">
        <v>9.2590000000000003</v>
      </c>
      <c r="K2757" s="5">
        <v>6.8860000000000001</v>
      </c>
      <c r="L2757">
        <f t="shared" si="349"/>
        <v>0.74370882384706771</v>
      </c>
      <c r="M2757">
        <f>Parameters!$B$4/53*(1+Parameters!$C$5*COS(2*PI()*(C2757-1)/53+Parameters!$C$6))</f>
        <v>4716981.1320754718</v>
      </c>
      <c r="N2757">
        <f t="shared" si="350"/>
        <v>0.4317694617702198</v>
      </c>
      <c r="O2757" s="4">
        <v>146.78</v>
      </c>
      <c r="P2757">
        <f t="shared" si="351"/>
        <v>0.72366734375924424</v>
      </c>
    </row>
    <row r="2758" spans="1:16" x14ac:dyDescent="0.3">
      <c r="A2758">
        <v>19286</v>
      </c>
      <c r="B2758" s="1">
        <f t="shared" si="344"/>
        <v>63116</v>
      </c>
      <c r="C2758">
        <f t="shared" si="345"/>
        <v>43</v>
      </c>
      <c r="D2758" s="2">
        <f t="shared" si="346"/>
        <v>10</v>
      </c>
      <c r="E2758" s="4">
        <v>24.3</v>
      </c>
      <c r="F2758">
        <v>24.390999999999998</v>
      </c>
      <c r="G2758">
        <f t="shared" si="347"/>
        <v>19.297999999999998</v>
      </c>
      <c r="H2758">
        <f t="shared" si="348"/>
        <v>1</v>
      </c>
      <c r="I2758">
        <f>Parameters!$B$1*H2758^(1/Parameters!$B$2)</f>
        <v>2.0499999999999998</v>
      </c>
      <c r="J2758" s="4">
        <v>9.2590000000000003</v>
      </c>
      <c r="K2758" s="5">
        <v>6.8929999999999998</v>
      </c>
      <c r="L2758">
        <f t="shared" si="349"/>
        <v>0.74446484501566035</v>
      </c>
      <c r="M2758">
        <f>Parameters!$B$4/53*(1+Parameters!$C$5*COS(2*PI()*(C2758-1)/53+Parameters!$C$6))</f>
        <v>4716981.1320754718</v>
      </c>
      <c r="N2758">
        <f t="shared" si="350"/>
        <v>0.43049580554080924</v>
      </c>
      <c r="O2758" s="4">
        <v>141.63900000000001</v>
      </c>
      <c r="P2758">
        <f t="shared" si="351"/>
        <v>0.69832074467036109</v>
      </c>
    </row>
    <row r="2759" spans="1:16" x14ac:dyDescent="0.3">
      <c r="A2759">
        <v>19293</v>
      </c>
      <c r="B2759" s="1">
        <f t="shared" si="344"/>
        <v>63123</v>
      </c>
      <c r="C2759">
        <f t="shared" si="345"/>
        <v>44</v>
      </c>
      <c r="D2759" s="2">
        <f t="shared" si="346"/>
        <v>10</v>
      </c>
      <c r="E2759" s="4">
        <v>24.3</v>
      </c>
      <c r="F2759">
        <v>24.390999999999998</v>
      </c>
      <c r="G2759">
        <f t="shared" si="347"/>
        <v>19.297999999999998</v>
      </c>
      <c r="H2759">
        <f t="shared" si="348"/>
        <v>1</v>
      </c>
      <c r="I2759">
        <f>Parameters!$B$1*H2759^(1/Parameters!$B$2)</f>
        <v>2.0499999999999998</v>
      </c>
      <c r="J2759" s="4">
        <v>9.2590000000000003</v>
      </c>
      <c r="K2759" s="5">
        <v>6.8849999999999998</v>
      </c>
      <c r="L2759">
        <f t="shared" si="349"/>
        <v>0.74360082082298296</v>
      </c>
      <c r="M2759">
        <f>Parameters!$B$4/53*(1+Parameters!$C$5*COS(2*PI()*(C2759-1)/53+Parameters!$C$6))</f>
        <v>4716981.1320754718</v>
      </c>
      <c r="N2759">
        <f t="shared" si="350"/>
        <v>0.4319514126601357</v>
      </c>
      <c r="O2759" s="4">
        <v>138.416</v>
      </c>
      <c r="P2759">
        <f t="shared" si="351"/>
        <v>0.68243043366793532</v>
      </c>
    </row>
    <row r="2760" spans="1:16" x14ac:dyDescent="0.3">
      <c r="A2760">
        <v>19300</v>
      </c>
      <c r="B2760" s="1">
        <f t="shared" si="344"/>
        <v>63130</v>
      </c>
      <c r="C2760">
        <f t="shared" si="345"/>
        <v>45</v>
      </c>
      <c r="D2760" s="2">
        <f t="shared" si="346"/>
        <v>11</v>
      </c>
      <c r="E2760" s="4">
        <v>24.7</v>
      </c>
      <c r="F2760">
        <v>24.791</v>
      </c>
      <c r="G2760">
        <f t="shared" si="347"/>
        <v>19.698</v>
      </c>
      <c r="H2760">
        <f t="shared" si="348"/>
        <v>1</v>
      </c>
      <c r="I2760">
        <f>Parameters!$B$1*H2760^(1/Parameters!$B$2)</f>
        <v>2.0499999999999998</v>
      </c>
      <c r="J2760" s="4">
        <v>9.2590000000000003</v>
      </c>
      <c r="K2760" s="5">
        <v>6.8840000000000003</v>
      </c>
      <c r="L2760">
        <f t="shared" si="349"/>
        <v>0.74349281779889842</v>
      </c>
      <c r="M2760">
        <f>Parameters!$B$4/53*(1+Parameters!$C$5*COS(2*PI()*(C2760-1)/53+Parameters!$C$6))</f>
        <v>4716981.1320754718</v>
      </c>
      <c r="N2760">
        <f t="shared" si="350"/>
        <v>0.43213336355005133</v>
      </c>
      <c r="O2760" s="4">
        <v>135.48400000000001</v>
      </c>
      <c r="P2760">
        <f t="shared" si="351"/>
        <v>0.6679748358214842</v>
      </c>
    </row>
    <row r="2761" spans="1:16" x14ac:dyDescent="0.3">
      <c r="A2761">
        <v>19307</v>
      </c>
      <c r="B2761" s="1">
        <f t="shared" si="344"/>
        <v>63137</v>
      </c>
      <c r="C2761">
        <f t="shared" si="345"/>
        <v>46</v>
      </c>
      <c r="D2761" s="2">
        <f t="shared" si="346"/>
        <v>11</v>
      </c>
      <c r="E2761" s="4">
        <v>24.7</v>
      </c>
      <c r="F2761">
        <v>24.7</v>
      </c>
      <c r="G2761">
        <f t="shared" si="347"/>
        <v>19.606999999999999</v>
      </c>
      <c r="H2761">
        <f t="shared" si="348"/>
        <v>1</v>
      </c>
      <c r="I2761">
        <f>Parameters!$B$1*H2761^(1/Parameters!$B$2)</f>
        <v>2.0499999999999998</v>
      </c>
      <c r="J2761" s="4">
        <v>9.2590000000000003</v>
      </c>
      <c r="K2761" s="5">
        <v>6.8559999999999999</v>
      </c>
      <c r="L2761">
        <f t="shared" si="349"/>
        <v>0.74046873312452743</v>
      </c>
      <c r="M2761">
        <f>Parameters!$B$4/53*(1+Parameters!$C$5*COS(2*PI()*(C2761-1)/53+Parameters!$C$6))</f>
        <v>4716981.1320754718</v>
      </c>
      <c r="N2761">
        <f t="shared" si="350"/>
        <v>0.43722798846769417</v>
      </c>
      <c r="O2761" s="4">
        <v>139.119</v>
      </c>
      <c r="P2761">
        <f t="shared" si="351"/>
        <v>0.68589642455676725</v>
      </c>
    </row>
    <row r="2762" spans="1:16" x14ac:dyDescent="0.3">
      <c r="A2762">
        <v>19314</v>
      </c>
      <c r="B2762" s="1">
        <f t="shared" si="344"/>
        <v>63144</v>
      </c>
      <c r="C2762">
        <f t="shared" si="345"/>
        <v>47</v>
      </c>
      <c r="D2762" s="2">
        <f t="shared" si="346"/>
        <v>11</v>
      </c>
      <c r="E2762" s="4">
        <v>24.7</v>
      </c>
      <c r="F2762">
        <v>24.7</v>
      </c>
      <c r="G2762">
        <f t="shared" si="347"/>
        <v>19.606999999999999</v>
      </c>
      <c r="H2762">
        <f t="shared" si="348"/>
        <v>1</v>
      </c>
      <c r="I2762">
        <f>Parameters!$B$1*H2762^(1/Parameters!$B$2)</f>
        <v>2.0499999999999998</v>
      </c>
      <c r="J2762" s="4">
        <v>9.2590000000000003</v>
      </c>
      <c r="K2762" s="5">
        <v>6.8419999999999996</v>
      </c>
      <c r="L2762">
        <f t="shared" si="349"/>
        <v>0.73895669078734194</v>
      </c>
      <c r="M2762">
        <f>Parameters!$B$4/53*(1+Parameters!$C$5*COS(2*PI()*(C2762-1)/53+Parameters!$C$6))</f>
        <v>4716981.1320754718</v>
      </c>
      <c r="N2762">
        <f t="shared" si="350"/>
        <v>0.43977530092651562</v>
      </c>
      <c r="O2762" s="4">
        <v>145.63399999999999</v>
      </c>
      <c r="P2762">
        <f t="shared" si="351"/>
        <v>0.7180172362790147</v>
      </c>
    </row>
    <row r="2763" spans="1:16" x14ac:dyDescent="0.3">
      <c r="A2763">
        <v>19321</v>
      </c>
      <c r="B2763" s="1">
        <f t="shared" si="344"/>
        <v>63151</v>
      </c>
      <c r="C2763">
        <f t="shared" si="345"/>
        <v>48</v>
      </c>
      <c r="D2763" s="2">
        <f t="shared" si="346"/>
        <v>11</v>
      </c>
      <c r="E2763" s="4">
        <v>24.7</v>
      </c>
      <c r="F2763">
        <v>24.791</v>
      </c>
      <c r="G2763">
        <f t="shared" si="347"/>
        <v>19.698</v>
      </c>
      <c r="H2763">
        <f t="shared" si="348"/>
        <v>1</v>
      </c>
      <c r="I2763">
        <f>Parameters!$B$1*H2763^(1/Parameters!$B$2)</f>
        <v>2.0499999999999998</v>
      </c>
      <c r="J2763" s="4">
        <v>9.2590000000000003</v>
      </c>
      <c r="K2763" s="5">
        <v>6.8650000000000002</v>
      </c>
      <c r="L2763">
        <f t="shared" si="349"/>
        <v>0.74144076034128958</v>
      </c>
      <c r="M2763">
        <f>Parameters!$B$4/53*(1+Parameters!$C$5*COS(2*PI()*(C2763-1)/53+Parameters!$C$6))</f>
        <v>4716981.1320754718</v>
      </c>
      <c r="N2763">
        <f t="shared" si="350"/>
        <v>0.43559043045845175</v>
      </c>
      <c r="O2763" s="4">
        <v>146.958</v>
      </c>
      <c r="P2763">
        <f t="shared" si="351"/>
        <v>0.72454493462441083</v>
      </c>
    </row>
    <row r="2764" spans="1:16" x14ac:dyDescent="0.3">
      <c r="A2764">
        <v>19328</v>
      </c>
      <c r="B2764" s="1">
        <f t="shared" si="344"/>
        <v>63158</v>
      </c>
      <c r="C2764">
        <f t="shared" si="345"/>
        <v>49</v>
      </c>
      <c r="D2764" s="2">
        <f t="shared" si="346"/>
        <v>11</v>
      </c>
      <c r="E2764" s="4">
        <v>24.7</v>
      </c>
      <c r="F2764">
        <v>25.5</v>
      </c>
      <c r="G2764">
        <f t="shared" si="347"/>
        <v>20.407</v>
      </c>
      <c r="H2764">
        <f t="shared" si="348"/>
        <v>1</v>
      </c>
      <c r="I2764">
        <f>Parameters!$B$1*H2764^(1/Parameters!$B$2)</f>
        <v>2.0499999999999998</v>
      </c>
      <c r="J2764" s="4">
        <v>9.2590000000000003</v>
      </c>
      <c r="K2764" s="5">
        <v>64.289000000000001</v>
      </c>
      <c r="L2764">
        <f t="shared" si="349"/>
        <v>1</v>
      </c>
      <c r="M2764">
        <f>Parameters!$B$4/53*(1+Parameters!$C$5*COS(2*PI()*(C2764-1)/53+Parameters!$C$6))</f>
        <v>4716981.1320754718</v>
      </c>
      <c r="N2764">
        <f t="shared" si="350"/>
        <v>0</v>
      </c>
      <c r="O2764" s="4">
        <v>159.762</v>
      </c>
      <c r="P2764">
        <f t="shared" si="351"/>
        <v>0.78767231348728972</v>
      </c>
    </row>
    <row r="2765" spans="1:16" x14ac:dyDescent="0.3">
      <c r="A2765">
        <v>19335</v>
      </c>
      <c r="B2765" s="1">
        <f t="shared" si="344"/>
        <v>63165</v>
      </c>
      <c r="C2765">
        <f t="shared" si="345"/>
        <v>50</v>
      </c>
      <c r="D2765" s="2">
        <f t="shared" si="346"/>
        <v>12</v>
      </c>
      <c r="E2765" s="4">
        <v>25.5</v>
      </c>
      <c r="F2765">
        <v>25.5</v>
      </c>
      <c r="G2765">
        <f t="shared" si="347"/>
        <v>20.407</v>
      </c>
      <c r="H2765">
        <f t="shared" si="348"/>
        <v>1</v>
      </c>
      <c r="I2765">
        <f>Parameters!$B$1*H2765^(1/Parameters!$B$2)</f>
        <v>2.0499999999999998</v>
      </c>
      <c r="J2765" s="4">
        <v>9.2590000000000003</v>
      </c>
      <c r="K2765" s="5">
        <v>150.53899999999999</v>
      </c>
      <c r="L2765">
        <f t="shared" si="349"/>
        <v>1</v>
      </c>
      <c r="M2765">
        <f>Parameters!$B$4/53*(1+Parameters!$C$5*COS(2*PI()*(C2765-1)/53+Parameters!$C$6))</f>
        <v>4716981.1320754718</v>
      </c>
      <c r="N2765">
        <f t="shared" si="350"/>
        <v>0</v>
      </c>
      <c r="O2765" s="4">
        <v>173.60400000000001</v>
      </c>
      <c r="P2765">
        <f t="shared" si="351"/>
        <v>0.85591732896838701</v>
      </c>
    </row>
    <row r="2766" spans="1:16" x14ac:dyDescent="0.3">
      <c r="A2766">
        <v>19342</v>
      </c>
      <c r="B2766" s="1">
        <f t="shared" si="344"/>
        <v>63172</v>
      </c>
      <c r="C2766">
        <f t="shared" si="345"/>
        <v>51</v>
      </c>
      <c r="D2766" s="2">
        <f t="shared" si="346"/>
        <v>12</v>
      </c>
      <c r="E2766" s="4">
        <v>25.5</v>
      </c>
      <c r="F2766">
        <v>25.5</v>
      </c>
      <c r="G2766">
        <f t="shared" si="347"/>
        <v>20.407</v>
      </c>
      <c r="H2766">
        <f t="shared" si="348"/>
        <v>1</v>
      </c>
      <c r="I2766">
        <f>Parameters!$B$1*H2766^(1/Parameters!$B$2)</f>
        <v>2.0499999999999998</v>
      </c>
      <c r="J2766" s="4">
        <v>9.2590000000000003</v>
      </c>
      <c r="K2766" s="5">
        <v>86.858999999999995</v>
      </c>
      <c r="L2766">
        <f t="shared" si="349"/>
        <v>1</v>
      </c>
      <c r="M2766">
        <f>Parameters!$B$4/53*(1+Parameters!$C$5*COS(2*PI()*(C2766-1)/53+Parameters!$C$6))</f>
        <v>4716981.1320754718</v>
      </c>
      <c r="N2766">
        <f t="shared" si="350"/>
        <v>0</v>
      </c>
      <c r="O2766" s="4">
        <v>185.625</v>
      </c>
      <c r="P2766">
        <f t="shared" si="351"/>
        <v>0.915184294081685</v>
      </c>
    </row>
    <row r="2767" spans="1:16" x14ac:dyDescent="0.3">
      <c r="A2767">
        <v>19349</v>
      </c>
      <c r="B2767" s="1">
        <f t="shared" si="344"/>
        <v>63179</v>
      </c>
      <c r="C2767">
        <f t="shared" si="345"/>
        <v>52</v>
      </c>
      <c r="D2767" s="2">
        <f t="shared" si="346"/>
        <v>12</v>
      </c>
      <c r="E2767" s="4">
        <v>25.5</v>
      </c>
      <c r="F2767">
        <v>25.5</v>
      </c>
      <c r="G2767">
        <f t="shared" si="347"/>
        <v>20.407</v>
      </c>
      <c r="H2767">
        <f t="shared" si="348"/>
        <v>1</v>
      </c>
      <c r="I2767">
        <f>Parameters!$B$1*H2767^(1/Parameters!$B$2)</f>
        <v>2.0499999999999998</v>
      </c>
      <c r="J2767" s="4">
        <v>9.2590000000000003</v>
      </c>
      <c r="K2767" s="5">
        <v>30.62</v>
      </c>
      <c r="L2767">
        <f t="shared" si="349"/>
        <v>1</v>
      </c>
      <c r="M2767">
        <f>Parameters!$B$4/53*(1+Parameters!$C$5*COS(2*PI()*(C2767-1)/53+Parameters!$C$6))</f>
        <v>4716981.1320754718</v>
      </c>
      <c r="N2767">
        <f t="shared" si="350"/>
        <v>0</v>
      </c>
      <c r="O2767" s="4">
        <v>197.07900000000001</v>
      </c>
      <c r="P2767">
        <f t="shared" si="351"/>
        <v>0.97165578716942436</v>
      </c>
    </row>
    <row r="2768" spans="1:16" x14ac:dyDescent="0.3">
      <c r="A2768">
        <v>19356</v>
      </c>
      <c r="B2768" s="1">
        <f t="shared" si="344"/>
        <v>63186</v>
      </c>
      <c r="C2768">
        <f t="shared" si="345"/>
        <v>53</v>
      </c>
      <c r="D2768" s="2">
        <f t="shared" si="346"/>
        <v>12</v>
      </c>
      <c r="E2768" s="4">
        <v>25.5</v>
      </c>
      <c r="F2768">
        <v>25.5</v>
      </c>
      <c r="G2768">
        <f t="shared" si="347"/>
        <v>20.407</v>
      </c>
      <c r="H2768">
        <f t="shared" si="348"/>
        <v>1</v>
      </c>
      <c r="I2768">
        <f>Parameters!$B$1*H2768^(1/Parameters!$B$2)</f>
        <v>2.0499999999999998</v>
      </c>
      <c r="J2768" s="4">
        <v>9.2590000000000003</v>
      </c>
      <c r="K2768" s="5">
        <v>28.516999999999999</v>
      </c>
      <c r="L2768">
        <f t="shared" si="349"/>
        <v>1</v>
      </c>
      <c r="M2768">
        <f>Parameters!$B$4/53*(1+Parameters!$C$5*COS(2*PI()*(C2768-1)/53+Parameters!$C$6))</f>
        <v>4716981.1320754718</v>
      </c>
      <c r="N2768">
        <f t="shared" si="350"/>
        <v>0</v>
      </c>
      <c r="O2768" s="4">
        <v>202.08500000000001</v>
      </c>
      <c r="P2768">
        <f t="shared" si="351"/>
        <v>0.99633679768079364</v>
      </c>
    </row>
    <row r="2769" spans="1:16" x14ac:dyDescent="0.3">
      <c r="A2769">
        <v>19363</v>
      </c>
      <c r="B2769" s="1">
        <f t="shared" si="344"/>
        <v>63193</v>
      </c>
      <c r="C2769">
        <f t="shared" si="345"/>
        <v>1</v>
      </c>
      <c r="D2769" s="2">
        <f t="shared" si="346"/>
        <v>1</v>
      </c>
      <c r="E2769" s="4">
        <v>24.7</v>
      </c>
      <c r="F2769">
        <v>24.7</v>
      </c>
      <c r="G2769">
        <f t="shared" si="347"/>
        <v>19.606999999999999</v>
      </c>
      <c r="H2769">
        <f t="shared" si="348"/>
        <v>1</v>
      </c>
      <c r="I2769">
        <f>Parameters!$B$1*H2769^(1/Parameters!$B$2)</f>
        <v>2.0499999999999998</v>
      </c>
      <c r="J2769" s="4">
        <v>9.2590000000000003</v>
      </c>
      <c r="K2769" s="5">
        <v>31.954000000000001</v>
      </c>
      <c r="L2769">
        <f t="shared" si="349"/>
        <v>1</v>
      </c>
      <c r="M2769">
        <f>Parameters!$B$4/53*(1+Parameters!$C$5*COS(2*PI()*(C2769-1)/53+Parameters!$C$6))</f>
        <v>4716981.1320754718</v>
      </c>
      <c r="N2769">
        <f t="shared" si="350"/>
        <v>0</v>
      </c>
      <c r="O2769" s="4">
        <v>202.11699999999999</v>
      </c>
      <c r="P2769">
        <f t="shared" si="351"/>
        <v>0.99649456682509308</v>
      </c>
    </row>
    <row r="2770" spans="1:16" x14ac:dyDescent="0.3">
      <c r="A2770">
        <v>19370</v>
      </c>
      <c r="B2770" s="1">
        <f t="shared" si="344"/>
        <v>63200</v>
      </c>
      <c r="C2770">
        <f t="shared" si="345"/>
        <v>2</v>
      </c>
      <c r="D2770" s="2">
        <f t="shared" si="346"/>
        <v>1</v>
      </c>
      <c r="E2770" s="4">
        <v>24.7</v>
      </c>
      <c r="F2770">
        <v>24.7</v>
      </c>
      <c r="G2770">
        <f t="shared" si="347"/>
        <v>19.606999999999999</v>
      </c>
      <c r="H2770">
        <f t="shared" si="348"/>
        <v>1</v>
      </c>
      <c r="I2770">
        <f>Parameters!$B$1*H2770^(1/Parameters!$B$2)</f>
        <v>2.0499999999999998</v>
      </c>
      <c r="J2770" s="4">
        <v>9.2590000000000003</v>
      </c>
      <c r="K2770" s="5">
        <v>37.406999999999996</v>
      </c>
      <c r="L2770">
        <f t="shared" si="349"/>
        <v>1</v>
      </c>
      <c r="M2770">
        <f>Parameters!$B$4/53*(1+Parameters!$C$5*COS(2*PI()*(C2770-1)/53+Parameters!$C$6))</f>
        <v>4716981.1320754718</v>
      </c>
      <c r="N2770">
        <f t="shared" si="350"/>
        <v>0</v>
      </c>
      <c r="O2770" s="4">
        <v>202.11699999999999</v>
      </c>
      <c r="P2770">
        <f t="shared" si="351"/>
        <v>0.99649456682509308</v>
      </c>
    </row>
    <row r="2771" spans="1:16" x14ac:dyDescent="0.3">
      <c r="A2771">
        <v>19377</v>
      </c>
      <c r="B2771" s="1">
        <f t="shared" si="344"/>
        <v>63207</v>
      </c>
      <c r="C2771">
        <f t="shared" si="345"/>
        <v>3</v>
      </c>
      <c r="D2771" s="2">
        <f t="shared" si="346"/>
        <v>1</v>
      </c>
      <c r="E2771" s="4">
        <v>24.7</v>
      </c>
      <c r="F2771">
        <v>24.7</v>
      </c>
      <c r="G2771">
        <f t="shared" si="347"/>
        <v>19.606999999999999</v>
      </c>
      <c r="H2771">
        <f t="shared" si="348"/>
        <v>1</v>
      </c>
      <c r="I2771">
        <f>Parameters!$B$1*H2771^(1/Parameters!$B$2)</f>
        <v>2.0499999999999998</v>
      </c>
      <c r="J2771" s="4">
        <v>9.2590000000000003</v>
      </c>
      <c r="K2771" s="5">
        <v>47.808</v>
      </c>
      <c r="L2771">
        <f t="shared" si="349"/>
        <v>1</v>
      </c>
      <c r="M2771">
        <f>Parameters!$B$4/53*(1+Parameters!$C$5*COS(2*PI()*(C2771-1)/53+Parameters!$C$6))</f>
        <v>4716981.1320754718</v>
      </c>
      <c r="N2771">
        <f t="shared" si="350"/>
        <v>0</v>
      </c>
      <c r="O2771" s="4">
        <v>202.11699999999999</v>
      </c>
      <c r="P2771">
        <f t="shared" si="351"/>
        <v>0.99649456682509308</v>
      </c>
    </row>
    <row r="2772" spans="1:16" x14ac:dyDescent="0.3">
      <c r="A2772">
        <v>19384</v>
      </c>
      <c r="B2772" s="1">
        <f t="shared" si="344"/>
        <v>63214</v>
      </c>
      <c r="C2772">
        <f t="shared" si="345"/>
        <v>4</v>
      </c>
      <c r="D2772" s="2">
        <f t="shared" si="346"/>
        <v>1</v>
      </c>
      <c r="E2772" s="4">
        <v>24.7</v>
      </c>
      <c r="F2772">
        <v>24.7</v>
      </c>
      <c r="G2772">
        <f t="shared" si="347"/>
        <v>19.606999999999999</v>
      </c>
      <c r="H2772">
        <f t="shared" si="348"/>
        <v>1</v>
      </c>
      <c r="I2772">
        <f>Parameters!$B$1*H2772^(1/Parameters!$B$2)</f>
        <v>2.0499999999999998</v>
      </c>
      <c r="J2772" s="4">
        <v>9.2590000000000003</v>
      </c>
      <c r="K2772" s="5">
        <v>40.905999999999999</v>
      </c>
      <c r="L2772">
        <f t="shared" si="349"/>
        <v>1</v>
      </c>
      <c r="M2772">
        <f>Parameters!$B$4/53*(1+Parameters!$C$5*COS(2*PI()*(C2772-1)/53+Parameters!$C$6))</f>
        <v>4716981.1320754718</v>
      </c>
      <c r="N2772">
        <f t="shared" si="350"/>
        <v>0</v>
      </c>
      <c r="O2772" s="4">
        <v>202.11699999999999</v>
      </c>
      <c r="P2772">
        <f t="shared" si="351"/>
        <v>0.99649456682509308</v>
      </c>
    </row>
    <row r="2773" spans="1:16" x14ac:dyDescent="0.3">
      <c r="A2773">
        <v>19391</v>
      </c>
      <c r="B2773" s="1">
        <f t="shared" si="344"/>
        <v>63221</v>
      </c>
      <c r="C2773">
        <f t="shared" si="345"/>
        <v>5</v>
      </c>
      <c r="D2773" s="2">
        <f t="shared" si="346"/>
        <v>2</v>
      </c>
      <c r="E2773" s="4">
        <v>24.4</v>
      </c>
      <c r="F2773">
        <v>24.4</v>
      </c>
      <c r="G2773">
        <f t="shared" si="347"/>
        <v>19.306999999999999</v>
      </c>
      <c r="H2773">
        <f t="shared" si="348"/>
        <v>1</v>
      </c>
      <c r="I2773">
        <f>Parameters!$B$1*H2773^(1/Parameters!$B$2)</f>
        <v>2.0499999999999998</v>
      </c>
      <c r="J2773" s="4">
        <v>9.2590000000000003</v>
      </c>
      <c r="K2773" s="5">
        <v>29.346</v>
      </c>
      <c r="L2773">
        <f t="shared" si="349"/>
        <v>1</v>
      </c>
      <c r="M2773">
        <f>Parameters!$B$4/53*(1+Parameters!$C$5*COS(2*PI()*(C2773-1)/53+Parameters!$C$6))</f>
        <v>4716981.1320754718</v>
      </c>
      <c r="N2773">
        <f t="shared" si="350"/>
        <v>0</v>
      </c>
      <c r="O2773" s="4">
        <v>202.126</v>
      </c>
      <c r="P2773">
        <f t="shared" si="351"/>
        <v>0.9965389393969275</v>
      </c>
    </row>
    <row r="2774" spans="1:16" x14ac:dyDescent="0.3">
      <c r="A2774">
        <v>19398</v>
      </c>
      <c r="B2774" s="1">
        <f t="shared" si="344"/>
        <v>63228</v>
      </c>
      <c r="C2774">
        <f t="shared" si="345"/>
        <v>6</v>
      </c>
      <c r="D2774" s="2">
        <f t="shared" si="346"/>
        <v>2</v>
      </c>
      <c r="E2774" s="4">
        <v>24.4</v>
      </c>
      <c r="F2774">
        <v>24.4</v>
      </c>
      <c r="G2774">
        <f t="shared" si="347"/>
        <v>19.306999999999999</v>
      </c>
      <c r="H2774">
        <f t="shared" si="348"/>
        <v>1</v>
      </c>
      <c r="I2774">
        <f>Parameters!$B$1*H2774^(1/Parameters!$B$2)</f>
        <v>2.0499999999999998</v>
      </c>
      <c r="J2774" s="4">
        <v>9.2590000000000003</v>
      </c>
      <c r="K2774" s="5">
        <v>38.481999999999999</v>
      </c>
      <c r="L2774">
        <f t="shared" si="349"/>
        <v>1</v>
      </c>
      <c r="M2774">
        <f>Parameters!$B$4/53*(1+Parameters!$C$5*COS(2*PI()*(C2774-1)/53+Parameters!$C$6))</f>
        <v>4716981.1320754718</v>
      </c>
      <c r="N2774">
        <f t="shared" si="350"/>
        <v>0</v>
      </c>
      <c r="O2774" s="4">
        <v>202.126</v>
      </c>
      <c r="P2774">
        <f t="shared" si="351"/>
        <v>0.9965389393969275</v>
      </c>
    </row>
    <row r="2775" spans="1:16" x14ac:dyDescent="0.3">
      <c r="A2775">
        <v>19405</v>
      </c>
      <c r="B2775" s="1">
        <f t="shared" si="344"/>
        <v>63235</v>
      </c>
      <c r="C2775">
        <f t="shared" si="345"/>
        <v>7</v>
      </c>
      <c r="D2775" s="2">
        <f t="shared" si="346"/>
        <v>2</v>
      </c>
      <c r="E2775" s="4">
        <v>24.4</v>
      </c>
      <c r="F2775">
        <v>24.4</v>
      </c>
      <c r="G2775">
        <f t="shared" si="347"/>
        <v>19.306999999999999</v>
      </c>
      <c r="H2775">
        <f t="shared" si="348"/>
        <v>1</v>
      </c>
      <c r="I2775">
        <f>Parameters!$B$1*H2775^(1/Parameters!$B$2)</f>
        <v>2.0499999999999998</v>
      </c>
      <c r="J2775" s="4">
        <v>9.2590000000000003</v>
      </c>
      <c r="K2775" s="5">
        <v>32.345999999999997</v>
      </c>
      <c r="L2775">
        <f t="shared" si="349"/>
        <v>1</v>
      </c>
      <c r="M2775">
        <f>Parameters!$B$4/53*(1+Parameters!$C$5*COS(2*PI()*(C2775-1)/53+Parameters!$C$6))</f>
        <v>4716981.1320754718</v>
      </c>
      <c r="N2775">
        <f t="shared" si="350"/>
        <v>0</v>
      </c>
      <c r="O2775" s="4">
        <v>202.126</v>
      </c>
      <c r="P2775">
        <f t="shared" si="351"/>
        <v>0.9965389393969275</v>
      </c>
    </row>
    <row r="2776" spans="1:16" x14ac:dyDescent="0.3">
      <c r="A2776">
        <v>19412</v>
      </c>
      <c r="B2776" s="1">
        <f t="shared" si="344"/>
        <v>63242</v>
      </c>
      <c r="C2776">
        <f t="shared" si="345"/>
        <v>8</v>
      </c>
      <c r="D2776" s="2">
        <f t="shared" si="346"/>
        <v>2</v>
      </c>
      <c r="E2776" s="4">
        <v>24.4</v>
      </c>
      <c r="F2776">
        <v>24.4</v>
      </c>
      <c r="G2776">
        <f t="shared" si="347"/>
        <v>19.306999999999999</v>
      </c>
      <c r="H2776">
        <f t="shared" si="348"/>
        <v>1</v>
      </c>
      <c r="I2776">
        <f>Parameters!$B$1*H2776^(1/Parameters!$B$2)</f>
        <v>2.0499999999999998</v>
      </c>
      <c r="J2776" s="4">
        <v>9.2590000000000003</v>
      </c>
      <c r="K2776" s="5">
        <v>23.867999999999999</v>
      </c>
      <c r="L2776">
        <f t="shared" si="349"/>
        <v>1</v>
      </c>
      <c r="M2776">
        <f>Parameters!$B$4/53*(1+Parameters!$C$5*COS(2*PI()*(C2776-1)/53+Parameters!$C$6))</f>
        <v>4716981.1320754718</v>
      </c>
      <c r="N2776">
        <f t="shared" si="350"/>
        <v>0</v>
      </c>
      <c r="O2776" s="4">
        <v>202.126</v>
      </c>
      <c r="P2776">
        <f t="shared" si="351"/>
        <v>0.9965389393969275</v>
      </c>
    </row>
    <row r="2777" spans="1:16" x14ac:dyDescent="0.3">
      <c r="A2777">
        <v>19419</v>
      </c>
      <c r="B2777" s="1">
        <f t="shared" si="344"/>
        <v>63249</v>
      </c>
      <c r="C2777">
        <f t="shared" si="345"/>
        <v>9</v>
      </c>
      <c r="D2777" s="2">
        <f t="shared" si="346"/>
        <v>3</v>
      </c>
      <c r="E2777" s="4">
        <v>24.1</v>
      </c>
      <c r="F2777">
        <v>24.1</v>
      </c>
      <c r="G2777">
        <f t="shared" si="347"/>
        <v>19.007000000000001</v>
      </c>
      <c r="H2777">
        <f t="shared" si="348"/>
        <v>1</v>
      </c>
      <c r="I2777">
        <f>Parameters!$B$1*H2777^(1/Parameters!$B$2)</f>
        <v>2.0499999999999998</v>
      </c>
      <c r="J2777" s="4">
        <v>9.2590000000000003</v>
      </c>
      <c r="K2777" s="5">
        <v>21.431999999999999</v>
      </c>
      <c r="L2777">
        <f t="shared" si="349"/>
        <v>1</v>
      </c>
      <c r="M2777">
        <f>Parameters!$B$4/53*(1+Parameters!$C$5*COS(2*PI()*(C2777-1)/53+Parameters!$C$6))</f>
        <v>4716981.1320754718</v>
      </c>
      <c r="N2777">
        <f t="shared" si="350"/>
        <v>0</v>
      </c>
      <c r="O2777" s="4">
        <v>202.13</v>
      </c>
      <c r="P2777">
        <f t="shared" si="351"/>
        <v>0.99655866053996489</v>
      </c>
    </row>
    <row r="2778" spans="1:16" x14ac:dyDescent="0.3">
      <c r="A2778">
        <v>19426</v>
      </c>
      <c r="B2778" s="1">
        <f t="shared" si="344"/>
        <v>63256</v>
      </c>
      <c r="C2778">
        <f t="shared" si="345"/>
        <v>10</v>
      </c>
      <c r="D2778" s="2">
        <f t="shared" si="346"/>
        <v>3</v>
      </c>
      <c r="E2778" s="4">
        <v>24.1</v>
      </c>
      <c r="F2778">
        <v>24.1</v>
      </c>
      <c r="G2778">
        <f t="shared" si="347"/>
        <v>19.007000000000001</v>
      </c>
      <c r="H2778">
        <f t="shared" si="348"/>
        <v>1</v>
      </c>
      <c r="I2778">
        <f>Parameters!$B$1*H2778^(1/Parameters!$B$2)</f>
        <v>2.0499999999999998</v>
      </c>
      <c r="J2778" s="4">
        <v>9.2590000000000003</v>
      </c>
      <c r="K2778" s="5">
        <v>18.300999999999998</v>
      </c>
      <c r="L2778">
        <f t="shared" si="349"/>
        <v>1</v>
      </c>
      <c r="M2778">
        <f>Parameters!$B$4/53*(1+Parameters!$C$5*COS(2*PI()*(C2778-1)/53+Parameters!$C$6))</f>
        <v>4716981.1320754718</v>
      </c>
      <c r="N2778">
        <f t="shared" si="350"/>
        <v>0</v>
      </c>
      <c r="O2778" s="4">
        <v>202.13</v>
      </c>
      <c r="P2778">
        <f t="shared" si="351"/>
        <v>0.99655866053996489</v>
      </c>
    </row>
    <row r="2779" spans="1:16" x14ac:dyDescent="0.3">
      <c r="A2779">
        <v>19433</v>
      </c>
      <c r="B2779" s="1">
        <f t="shared" si="344"/>
        <v>63263</v>
      </c>
      <c r="C2779">
        <f t="shared" si="345"/>
        <v>11</v>
      </c>
      <c r="D2779" s="2">
        <f t="shared" si="346"/>
        <v>3</v>
      </c>
      <c r="E2779" s="4">
        <v>24.1</v>
      </c>
      <c r="F2779">
        <v>24.1</v>
      </c>
      <c r="G2779">
        <f t="shared" si="347"/>
        <v>19.007000000000001</v>
      </c>
      <c r="H2779">
        <f t="shared" si="348"/>
        <v>1</v>
      </c>
      <c r="I2779">
        <f>Parameters!$B$1*H2779^(1/Parameters!$B$2)</f>
        <v>2.0499999999999998</v>
      </c>
      <c r="J2779" s="4">
        <v>9.2590000000000003</v>
      </c>
      <c r="K2779" s="5">
        <v>13.260999999999999</v>
      </c>
      <c r="L2779">
        <f t="shared" si="349"/>
        <v>1</v>
      </c>
      <c r="M2779">
        <f>Parameters!$B$4/53*(1+Parameters!$C$5*COS(2*PI()*(C2779-1)/53+Parameters!$C$6))</f>
        <v>4716981.1320754718</v>
      </c>
      <c r="N2779">
        <f t="shared" si="350"/>
        <v>0</v>
      </c>
      <c r="O2779" s="4">
        <v>202.13</v>
      </c>
      <c r="P2779">
        <f t="shared" si="351"/>
        <v>0.99655866053996489</v>
      </c>
    </row>
    <row r="2780" spans="1:16" x14ac:dyDescent="0.3">
      <c r="A2780">
        <v>19440</v>
      </c>
      <c r="B2780" s="1">
        <f t="shared" si="344"/>
        <v>63270</v>
      </c>
      <c r="C2780">
        <f t="shared" si="345"/>
        <v>12</v>
      </c>
      <c r="D2780" s="2">
        <f t="shared" si="346"/>
        <v>3</v>
      </c>
      <c r="E2780" s="4">
        <v>24.1</v>
      </c>
      <c r="F2780">
        <v>24.1</v>
      </c>
      <c r="G2780">
        <f t="shared" si="347"/>
        <v>19.007000000000001</v>
      </c>
      <c r="H2780">
        <f t="shared" si="348"/>
        <v>1</v>
      </c>
      <c r="I2780">
        <f>Parameters!$B$1*H2780^(1/Parameters!$B$2)</f>
        <v>2.0499999999999998</v>
      </c>
      <c r="J2780" s="4">
        <v>9.2590000000000003</v>
      </c>
      <c r="K2780" s="5">
        <v>13.513</v>
      </c>
      <c r="L2780">
        <f t="shared" si="349"/>
        <v>1</v>
      </c>
      <c r="M2780">
        <f>Parameters!$B$4/53*(1+Parameters!$C$5*COS(2*PI()*(C2780-1)/53+Parameters!$C$6))</f>
        <v>4716981.1320754718</v>
      </c>
      <c r="N2780">
        <f t="shared" si="350"/>
        <v>0</v>
      </c>
      <c r="O2780" s="4">
        <v>202.13</v>
      </c>
      <c r="P2780">
        <f t="shared" si="351"/>
        <v>0.99655866053996489</v>
      </c>
    </row>
    <row r="2781" spans="1:16" x14ac:dyDescent="0.3">
      <c r="A2781">
        <v>19447</v>
      </c>
      <c r="B2781" s="1">
        <f t="shared" si="344"/>
        <v>63277</v>
      </c>
      <c r="C2781">
        <f t="shared" si="345"/>
        <v>13</v>
      </c>
      <c r="D2781" s="2">
        <f t="shared" si="346"/>
        <v>3</v>
      </c>
      <c r="E2781" s="4">
        <v>24.1</v>
      </c>
      <c r="F2781">
        <v>24.1</v>
      </c>
      <c r="G2781">
        <f t="shared" si="347"/>
        <v>19.007000000000001</v>
      </c>
      <c r="H2781">
        <f t="shared" si="348"/>
        <v>1</v>
      </c>
      <c r="I2781">
        <f>Parameters!$B$1*H2781^(1/Parameters!$B$2)</f>
        <v>2.0499999999999998</v>
      </c>
      <c r="J2781" s="4">
        <v>9.2590000000000003</v>
      </c>
      <c r="K2781" s="5">
        <v>17.670000000000002</v>
      </c>
      <c r="L2781">
        <f t="shared" si="349"/>
        <v>1</v>
      </c>
      <c r="M2781">
        <f>Parameters!$B$4/53*(1+Parameters!$C$5*COS(2*PI()*(C2781-1)/53+Parameters!$C$6))</f>
        <v>4716981.1320754718</v>
      </c>
      <c r="N2781">
        <f t="shared" si="350"/>
        <v>0</v>
      </c>
      <c r="O2781" s="4">
        <v>202.13</v>
      </c>
      <c r="P2781">
        <f t="shared" si="351"/>
        <v>0.99655866053996489</v>
      </c>
    </row>
    <row r="2782" spans="1:16" x14ac:dyDescent="0.3">
      <c r="A2782">
        <v>19454</v>
      </c>
      <c r="B2782" s="1">
        <f t="shared" si="344"/>
        <v>63284</v>
      </c>
      <c r="C2782">
        <f t="shared" si="345"/>
        <v>14</v>
      </c>
      <c r="D2782" s="2">
        <f t="shared" si="346"/>
        <v>4</v>
      </c>
      <c r="E2782" s="4">
        <v>24.1</v>
      </c>
      <c r="F2782">
        <v>24.1</v>
      </c>
      <c r="G2782">
        <f t="shared" si="347"/>
        <v>19.007000000000001</v>
      </c>
      <c r="H2782">
        <f t="shared" si="348"/>
        <v>1</v>
      </c>
      <c r="I2782">
        <f>Parameters!$B$1*H2782^(1/Parameters!$B$2)</f>
        <v>2.0499999999999998</v>
      </c>
      <c r="J2782" s="4">
        <v>9.2590000000000003</v>
      </c>
      <c r="K2782" s="5">
        <v>12.38</v>
      </c>
      <c r="L2782">
        <f t="shared" si="349"/>
        <v>1</v>
      </c>
      <c r="M2782">
        <f>Parameters!$B$4/53*(1+Parameters!$C$5*COS(2*PI()*(C2782-1)/53+Parameters!$C$6))</f>
        <v>4716981.1320754718</v>
      </c>
      <c r="N2782">
        <f t="shared" si="350"/>
        <v>0</v>
      </c>
      <c r="O2782" s="4">
        <v>202.12700000000001</v>
      </c>
      <c r="P2782">
        <f t="shared" si="351"/>
        <v>0.99654386968268682</v>
      </c>
    </row>
    <row r="2783" spans="1:16" x14ac:dyDescent="0.3">
      <c r="A2783">
        <v>19461</v>
      </c>
      <c r="B2783" s="1">
        <f t="shared" si="344"/>
        <v>63291</v>
      </c>
      <c r="C2783">
        <f t="shared" si="345"/>
        <v>15</v>
      </c>
      <c r="D2783" s="2">
        <f t="shared" si="346"/>
        <v>4</v>
      </c>
      <c r="E2783" s="4">
        <v>24.1</v>
      </c>
      <c r="F2783">
        <v>24.190999999999999</v>
      </c>
      <c r="G2783">
        <f t="shared" si="347"/>
        <v>19.097999999999999</v>
      </c>
      <c r="H2783">
        <f t="shared" si="348"/>
        <v>1</v>
      </c>
      <c r="I2783">
        <f>Parameters!$B$1*H2783^(1/Parameters!$B$2)</f>
        <v>2.0499999999999998</v>
      </c>
      <c r="J2783" s="4">
        <v>9.2590000000000003</v>
      </c>
      <c r="K2783" s="5">
        <v>9.2669999999999995</v>
      </c>
      <c r="L2783">
        <f t="shared" si="349"/>
        <v>1</v>
      </c>
      <c r="M2783">
        <f>Parameters!$B$4/53*(1+Parameters!$C$5*COS(2*PI()*(C2783-1)/53+Parameters!$C$6))</f>
        <v>4716981.1320754718</v>
      </c>
      <c r="N2783">
        <f t="shared" si="350"/>
        <v>0</v>
      </c>
      <c r="O2783" s="4">
        <v>202.202</v>
      </c>
      <c r="P2783">
        <f t="shared" si="351"/>
        <v>0.99691364111463898</v>
      </c>
    </row>
    <row r="2784" spans="1:16" x14ac:dyDescent="0.3">
      <c r="A2784">
        <v>19468</v>
      </c>
      <c r="B2784" s="1">
        <f t="shared" si="344"/>
        <v>63298</v>
      </c>
      <c r="C2784">
        <f t="shared" si="345"/>
        <v>16</v>
      </c>
      <c r="D2784" s="2">
        <f t="shared" si="346"/>
        <v>4</v>
      </c>
      <c r="E2784" s="4">
        <v>24.1</v>
      </c>
      <c r="F2784">
        <v>24.1</v>
      </c>
      <c r="G2784">
        <f t="shared" si="347"/>
        <v>19.007000000000001</v>
      </c>
      <c r="H2784">
        <f t="shared" si="348"/>
        <v>1</v>
      </c>
      <c r="I2784">
        <f>Parameters!$B$1*H2784^(1/Parameters!$B$2)</f>
        <v>2.0499999999999998</v>
      </c>
      <c r="J2784" s="4">
        <v>9.2590000000000003</v>
      </c>
      <c r="K2784" s="5">
        <v>19.789000000000001</v>
      </c>
      <c r="L2784">
        <f t="shared" si="349"/>
        <v>1</v>
      </c>
      <c r="M2784">
        <f>Parameters!$B$4/53*(1+Parameters!$C$5*COS(2*PI()*(C2784-1)/53+Parameters!$C$6))</f>
        <v>4716981.1320754718</v>
      </c>
      <c r="N2784">
        <f t="shared" si="350"/>
        <v>0</v>
      </c>
      <c r="O2784" s="4">
        <v>202.12700000000001</v>
      </c>
      <c r="P2784">
        <f t="shared" si="351"/>
        <v>0.99654386968268682</v>
      </c>
    </row>
    <row r="2785" spans="1:16" x14ac:dyDescent="0.3">
      <c r="A2785">
        <v>19475</v>
      </c>
      <c r="B2785" s="1">
        <f t="shared" si="344"/>
        <v>63305</v>
      </c>
      <c r="C2785">
        <f t="shared" si="345"/>
        <v>17</v>
      </c>
      <c r="D2785" s="2">
        <f t="shared" si="346"/>
        <v>4</v>
      </c>
      <c r="E2785" s="4">
        <v>24.1</v>
      </c>
      <c r="F2785">
        <v>24.1</v>
      </c>
      <c r="G2785">
        <f t="shared" si="347"/>
        <v>19.007000000000001</v>
      </c>
      <c r="H2785">
        <f t="shared" si="348"/>
        <v>1</v>
      </c>
      <c r="I2785">
        <f>Parameters!$B$1*H2785^(1/Parameters!$B$2)</f>
        <v>2.0499999999999998</v>
      </c>
      <c r="J2785" s="4">
        <v>9.2590000000000003</v>
      </c>
      <c r="K2785" s="5">
        <v>16.757999999999999</v>
      </c>
      <c r="L2785">
        <f t="shared" si="349"/>
        <v>1</v>
      </c>
      <c r="M2785">
        <f>Parameters!$B$4/53*(1+Parameters!$C$5*COS(2*PI()*(C2785-1)/53+Parameters!$C$6))</f>
        <v>4716981.1320754718</v>
      </c>
      <c r="N2785">
        <f t="shared" si="350"/>
        <v>0</v>
      </c>
      <c r="O2785" s="4">
        <v>202.12700000000001</v>
      </c>
      <c r="P2785">
        <f t="shared" si="351"/>
        <v>0.99654386968268682</v>
      </c>
    </row>
    <row r="2786" spans="1:16" x14ac:dyDescent="0.3">
      <c r="A2786">
        <v>19482</v>
      </c>
      <c r="B2786" s="1">
        <f t="shared" si="344"/>
        <v>63312</v>
      </c>
      <c r="C2786">
        <f t="shared" si="345"/>
        <v>18</v>
      </c>
      <c r="D2786" s="2">
        <f t="shared" si="346"/>
        <v>5</v>
      </c>
      <c r="E2786" s="4">
        <v>25.1</v>
      </c>
      <c r="F2786">
        <v>25.1</v>
      </c>
      <c r="G2786">
        <f t="shared" si="347"/>
        <v>20.007000000000001</v>
      </c>
      <c r="H2786">
        <f t="shared" si="348"/>
        <v>1</v>
      </c>
      <c r="I2786">
        <f>Parameters!$B$1*H2786^(1/Parameters!$B$2)</f>
        <v>2.0499999999999998</v>
      </c>
      <c r="J2786" s="4">
        <v>9.2590000000000003</v>
      </c>
      <c r="K2786" s="5">
        <v>52.085999999999999</v>
      </c>
      <c r="L2786">
        <f t="shared" si="349"/>
        <v>1</v>
      </c>
      <c r="M2786">
        <f>Parameters!$B$4/53*(1+Parameters!$C$5*COS(2*PI()*(C2786-1)/53+Parameters!$C$6))</f>
        <v>4716981.1320754718</v>
      </c>
      <c r="N2786">
        <f t="shared" si="350"/>
        <v>0</v>
      </c>
      <c r="O2786" s="4">
        <v>202.08600000000001</v>
      </c>
      <c r="P2786">
        <f t="shared" si="351"/>
        <v>0.99634172796655296</v>
      </c>
    </row>
    <row r="2787" spans="1:16" x14ac:dyDescent="0.3">
      <c r="A2787">
        <v>19489</v>
      </c>
      <c r="B2787" s="1">
        <f t="shared" si="344"/>
        <v>63319</v>
      </c>
      <c r="C2787">
        <f t="shared" si="345"/>
        <v>19</v>
      </c>
      <c r="D2787" s="2">
        <f t="shared" si="346"/>
        <v>5</v>
      </c>
      <c r="E2787" s="4">
        <v>25.1</v>
      </c>
      <c r="F2787">
        <v>25.1</v>
      </c>
      <c r="G2787">
        <f t="shared" si="347"/>
        <v>20.007000000000001</v>
      </c>
      <c r="H2787">
        <f t="shared" si="348"/>
        <v>1</v>
      </c>
      <c r="I2787">
        <f>Parameters!$B$1*H2787^(1/Parameters!$B$2)</f>
        <v>2.0499999999999998</v>
      </c>
      <c r="J2787" s="4">
        <v>9.2590000000000003</v>
      </c>
      <c r="K2787" s="5">
        <v>19.138000000000002</v>
      </c>
      <c r="L2787">
        <f t="shared" si="349"/>
        <v>1</v>
      </c>
      <c r="M2787">
        <f>Parameters!$B$4/53*(1+Parameters!$C$5*COS(2*PI()*(C2787-1)/53+Parameters!$C$6))</f>
        <v>4716981.1320754718</v>
      </c>
      <c r="N2787">
        <f t="shared" si="350"/>
        <v>0</v>
      </c>
      <c r="O2787" s="4">
        <v>202.08600000000001</v>
      </c>
      <c r="P2787">
        <f t="shared" si="351"/>
        <v>0.99634172796655296</v>
      </c>
    </row>
    <row r="2788" spans="1:16" x14ac:dyDescent="0.3">
      <c r="A2788">
        <v>19496</v>
      </c>
      <c r="B2788" s="1">
        <f t="shared" si="344"/>
        <v>63326</v>
      </c>
      <c r="C2788">
        <f t="shared" si="345"/>
        <v>20</v>
      </c>
      <c r="D2788" s="2">
        <f t="shared" si="346"/>
        <v>5</v>
      </c>
      <c r="E2788" s="4">
        <v>25.1</v>
      </c>
      <c r="F2788">
        <v>25.1</v>
      </c>
      <c r="G2788">
        <f t="shared" si="347"/>
        <v>20.007000000000001</v>
      </c>
      <c r="H2788">
        <f t="shared" si="348"/>
        <v>1</v>
      </c>
      <c r="I2788">
        <f>Parameters!$B$1*H2788^(1/Parameters!$B$2)</f>
        <v>2.0499999999999998</v>
      </c>
      <c r="J2788" s="4">
        <v>9.2590000000000003</v>
      </c>
      <c r="K2788" s="5">
        <v>12.702</v>
      </c>
      <c r="L2788">
        <f t="shared" si="349"/>
        <v>1</v>
      </c>
      <c r="M2788">
        <f>Parameters!$B$4/53*(1+Parameters!$C$5*COS(2*PI()*(C2788-1)/53+Parameters!$C$6))</f>
        <v>4716981.1320754718</v>
      </c>
      <c r="N2788">
        <f t="shared" si="350"/>
        <v>0</v>
      </c>
      <c r="O2788" s="4">
        <v>202.08600000000001</v>
      </c>
      <c r="P2788">
        <f t="shared" si="351"/>
        <v>0.99634172796655296</v>
      </c>
    </row>
    <row r="2789" spans="1:16" x14ac:dyDescent="0.3">
      <c r="A2789">
        <v>19503</v>
      </c>
      <c r="B2789" s="1">
        <f t="shared" si="344"/>
        <v>63333</v>
      </c>
      <c r="C2789">
        <f t="shared" si="345"/>
        <v>21</v>
      </c>
      <c r="D2789" s="2">
        <f t="shared" si="346"/>
        <v>5</v>
      </c>
      <c r="E2789" s="4">
        <v>25.1</v>
      </c>
      <c r="F2789">
        <v>25.273</v>
      </c>
      <c r="G2789">
        <f t="shared" si="347"/>
        <v>20.18</v>
      </c>
      <c r="H2789">
        <f t="shared" si="348"/>
        <v>1</v>
      </c>
      <c r="I2789">
        <f>Parameters!$B$1*H2789^(1/Parameters!$B$2)</f>
        <v>2.0499999999999998</v>
      </c>
      <c r="J2789" s="4">
        <v>9.2590000000000003</v>
      </c>
      <c r="K2789" s="5">
        <v>12.347</v>
      </c>
      <c r="L2789">
        <f t="shared" si="349"/>
        <v>1</v>
      </c>
      <c r="M2789">
        <f>Parameters!$B$4/53*(1+Parameters!$C$5*COS(2*PI()*(C2789-1)/53+Parameters!$C$6))</f>
        <v>4716981.1320754718</v>
      </c>
      <c r="N2789">
        <f t="shared" si="350"/>
        <v>0</v>
      </c>
      <c r="O2789" s="4">
        <v>202.17099999999999</v>
      </c>
      <c r="P2789">
        <f t="shared" si="351"/>
        <v>0.99676080225609875</v>
      </c>
    </row>
    <row r="2790" spans="1:16" x14ac:dyDescent="0.3">
      <c r="A2790">
        <v>19510</v>
      </c>
      <c r="B2790" s="1">
        <f t="shared" si="344"/>
        <v>63340</v>
      </c>
      <c r="C2790">
        <f t="shared" si="345"/>
        <v>22</v>
      </c>
      <c r="D2790" s="2">
        <f t="shared" si="346"/>
        <v>5</v>
      </c>
      <c r="E2790" s="4">
        <v>25.1</v>
      </c>
      <c r="F2790">
        <v>25.190999999999999</v>
      </c>
      <c r="G2790">
        <f t="shared" si="347"/>
        <v>20.097999999999999</v>
      </c>
      <c r="H2790">
        <f t="shared" si="348"/>
        <v>1</v>
      </c>
      <c r="I2790">
        <f>Parameters!$B$1*H2790^(1/Parameters!$B$2)</f>
        <v>2.0499999999999998</v>
      </c>
      <c r="J2790" s="4">
        <v>9.2590000000000003</v>
      </c>
      <c r="K2790" s="5">
        <v>9.1440000000000001</v>
      </c>
      <c r="L2790">
        <f t="shared" si="349"/>
        <v>0.98757965223026245</v>
      </c>
      <c r="M2790">
        <f>Parameters!$B$4/53*(1+Parameters!$C$5*COS(2*PI()*(C2790-1)/53+Parameters!$C$6))</f>
        <v>4716981.1320754718</v>
      </c>
      <c r="N2790">
        <f t="shared" si="350"/>
        <v>2.0924352340318274E-2</v>
      </c>
      <c r="O2790" s="4">
        <v>200.19</v>
      </c>
      <c r="P2790">
        <f t="shared" si="351"/>
        <v>0.98699390616680138</v>
      </c>
    </row>
    <row r="2791" spans="1:16" x14ac:dyDescent="0.3">
      <c r="A2791">
        <v>19517</v>
      </c>
      <c r="B2791" s="1">
        <f t="shared" si="344"/>
        <v>63347</v>
      </c>
      <c r="C2791">
        <f t="shared" si="345"/>
        <v>23</v>
      </c>
      <c r="D2791" s="2">
        <f t="shared" si="346"/>
        <v>6</v>
      </c>
      <c r="E2791" s="4">
        <v>25.3</v>
      </c>
      <c r="F2791">
        <v>25.390999999999998</v>
      </c>
      <c r="G2791">
        <f t="shared" si="347"/>
        <v>20.297999999999998</v>
      </c>
      <c r="H2791">
        <f t="shared" si="348"/>
        <v>1</v>
      </c>
      <c r="I2791">
        <f>Parameters!$B$1*H2791^(1/Parameters!$B$2)</f>
        <v>2.0499999999999998</v>
      </c>
      <c r="J2791" s="4">
        <v>9.2590000000000003</v>
      </c>
      <c r="K2791" s="5">
        <v>6.8869999999999996</v>
      </c>
      <c r="L2791">
        <f t="shared" si="349"/>
        <v>0.74381682687115236</v>
      </c>
      <c r="M2791">
        <f>Parameters!$B$4/53*(1+Parameters!$C$5*COS(2*PI()*(C2791-1)/53+Parameters!$C$6))</f>
        <v>4716981.1320754718</v>
      </c>
      <c r="N2791">
        <f t="shared" si="350"/>
        <v>0.431587510880304</v>
      </c>
      <c r="O2791" s="4">
        <v>195.71299999999999</v>
      </c>
      <c r="P2791">
        <f t="shared" si="351"/>
        <v>0.96492101682213494</v>
      </c>
    </row>
    <row r="2792" spans="1:16" x14ac:dyDescent="0.3">
      <c r="A2792">
        <v>19524</v>
      </c>
      <c r="B2792" s="1">
        <f t="shared" si="344"/>
        <v>63354</v>
      </c>
      <c r="C2792">
        <f t="shared" si="345"/>
        <v>24</v>
      </c>
      <c r="D2792" s="2">
        <f t="shared" si="346"/>
        <v>6</v>
      </c>
      <c r="E2792" s="4">
        <v>25.3</v>
      </c>
      <c r="F2792">
        <v>25.390999999999998</v>
      </c>
      <c r="G2792">
        <f t="shared" si="347"/>
        <v>20.297999999999998</v>
      </c>
      <c r="H2792">
        <f t="shared" si="348"/>
        <v>1</v>
      </c>
      <c r="I2792">
        <f>Parameters!$B$1*H2792^(1/Parameters!$B$2)</f>
        <v>2.0499999999999998</v>
      </c>
      <c r="J2792" s="4">
        <v>9.2590000000000003</v>
      </c>
      <c r="K2792" s="5">
        <v>9.1739999999999995</v>
      </c>
      <c r="L2792">
        <f t="shared" si="349"/>
        <v>0.99081974295280262</v>
      </c>
      <c r="M2792">
        <f>Parameters!$B$4/53*(1+Parameters!$C$5*COS(2*PI()*(C2792-1)/53+Parameters!$C$6))</f>
        <v>4716981.1320754718</v>
      </c>
      <c r="N2792">
        <f t="shared" si="350"/>
        <v>1.5465825642844046E-2</v>
      </c>
      <c r="O2792" s="4">
        <v>196.54400000000001</v>
      </c>
      <c r="P2792">
        <f t="shared" si="351"/>
        <v>0.96901808428816538</v>
      </c>
    </row>
    <row r="2793" spans="1:16" x14ac:dyDescent="0.3">
      <c r="A2793">
        <v>19531</v>
      </c>
      <c r="B2793" s="1">
        <f t="shared" si="344"/>
        <v>63361</v>
      </c>
      <c r="C2793">
        <f t="shared" si="345"/>
        <v>25</v>
      </c>
      <c r="D2793" s="2">
        <f t="shared" si="346"/>
        <v>6</v>
      </c>
      <c r="E2793" s="4">
        <v>25.3</v>
      </c>
      <c r="F2793">
        <v>25.3</v>
      </c>
      <c r="G2793">
        <f t="shared" si="347"/>
        <v>20.207000000000001</v>
      </c>
      <c r="H2793">
        <f t="shared" si="348"/>
        <v>1</v>
      </c>
      <c r="I2793">
        <f>Parameters!$B$1*H2793^(1/Parameters!$B$2)</f>
        <v>2.0499999999999998</v>
      </c>
      <c r="J2793" s="4">
        <v>9.2590000000000003</v>
      </c>
      <c r="K2793" s="5">
        <v>9.1690000000000005</v>
      </c>
      <c r="L2793">
        <f t="shared" si="349"/>
        <v>0.99027972783237928</v>
      </c>
      <c r="M2793">
        <f>Parameters!$B$4/53*(1+Parameters!$C$5*COS(2*PI()*(C2793-1)/53+Parameters!$C$6))</f>
        <v>4716981.1320754718</v>
      </c>
      <c r="N2793">
        <f t="shared" si="350"/>
        <v>1.6375580092423053E-2</v>
      </c>
      <c r="O2793" s="4">
        <v>198.05099999999999</v>
      </c>
      <c r="P2793">
        <f t="shared" si="351"/>
        <v>0.97644802492752469</v>
      </c>
    </row>
    <row r="2794" spans="1:16" x14ac:dyDescent="0.3">
      <c r="A2794">
        <v>19538</v>
      </c>
      <c r="B2794" s="1">
        <f t="shared" si="344"/>
        <v>63368</v>
      </c>
      <c r="C2794">
        <f t="shared" si="345"/>
        <v>26</v>
      </c>
      <c r="D2794" s="2">
        <f t="shared" si="346"/>
        <v>6</v>
      </c>
      <c r="E2794" s="4">
        <v>25.3</v>
      </c>
      <c r="F2794">
        <v>25.3</v>
      </c>
      <c r="G2794">
        <f t="shared" si="347"/>
        <v>20.207000000000001</v>
      </c>
      <c r="H2794">
        <f t="shared" si="348"/>
        <v>1</v>
      </c>
      <c r="I2794">
        <f>Parameters!$B$1*H2794^(1/Parameters!$B$2)</f>
        <v>2.0499999999999998</v>
      </c>
      <c r="J2794" s="4">
        <v>9.2590000000000003</v>
      </c>
      <c r="K2794" s="5">
        <v>26.4</v>
      </c>
      <c r="L2794">
        <f t="shared" si="349"/>
        <v>1</v>
      </c>
      <c r="M2794">
        <f>Parameters!$B$4/53*(1+Parameters!$C$5*COS(2*PI()*(C2794-1)/53+Parameters!$C$6))</f>
        <v>4716981.1320754718</v>
      </c>
      <c r="N2794">
        <f t="shared" si="350"/>
        <v>0</v>
      </c>
      <c r="O2794" s="4">
        <v>202.07</v>
      </c>
      <c r="P2794">
        <f t="shared" si="351"/>
        <v>0.99626284339440307</v>
      </c>
    </row>
    <row r="2795" spans="1:16" x14ac:dyDescent="0.3">
      <c r="A2795">
        <v>19545</v>
      </c>
      <c r="B2795" s="1">
        <f t="shared" si="344"/>
        <v>63375</v>
      </c>
      <c r="C2795">
        <f t="shared" si="345"/>
        <v>27</v>
      </c>
      <c r="D2795" s="2">
        <f t="shared" si="346"/>
        <v>7</v>
      </c>
      <c r="E2795" s="4">
        <v>26</v>
      </c>
      <c r="F2795">
        <v>26.132999999999999</v>
      </c>
      <c r="G2795">
        <f t="shared" si="347"/>
        <v>21.04</v>
      </c>
      <c r="H2795">
        <f t="shared" si="348"/>
        <v>1</v>
      </c>
      <c r="I2795">
        <f>Parameters!$B$1*H2795^(1/Parameters!$B$2)</f>
        <v>2.0499999999999998</v>
      </c>
      <c r="J2795" s="4">
        <v>9.2590000000000003</v>
      </c>
      <c r="K2795" s="5">
        <v>10.757999999999999</v>
      </c>
      <c r="L2795">
        <f t="shared" si="349"/>
        <v>1</v>
      </c>
      <c r="M2795">
        <f>Parameters!$B$4/53*(1+Parameters!$C$5*COS(2*PI()*(C2795-1)/53+Parameters!$C$6))</f>
        <v>4716981.1320754718</v>
      </c>
      <c r="N2795">
        <f t="shared" si="350"/>
        <v>0</v>
      </c>
      <c r="O2795" s="4">
        <v>202.12899999999999</v>
      </c>
      <c r="P2795">
        <f t="shared" si="351"/>
        <v>0.99655373025420546</v>
      </c>
    </row>
    <row r="2796" spans="1:16" x14ac:dyDescent="0.3">
      <c r="A2796">
        <v>19552</v>
      </c>
      <c r="B2796" s="1">
        <f t="shared" si="344"/>
        <v>63382</v>
      </c>
      <c r="C2796">
        <f t="shared" si="345"/>
        <v>28</v>
      </c>
      <c r="D2796" s="2">
        <f t="shared" si="346"/>
        <v>7</v>
      </c>
      <c r="E2796" s="4">
        <v>26</v>
      </c>
      <c r="F2796">
        <v>26</v>
      </c>
      <c r="G2796">
        <f t="shared" si="347"/>
        <v>20.907</v>
      </c>
      <c r="H2796">
        <f t="shared" si="348"/>
        <v>1</v>
      </c>
      <c r="I2796">
        <f>Parameters!$B$1*H2796^(1/Parameters!$B$2)</f>
        <v>2.0499999999999998</v>
      </c>
      <c r="J2796" s="4">
        <v>9.2590000000000003</v>
      </c>
      <c r="K2796" s="5">
        <v>15.864000000000001</v>
      </c>
      <c r="L2796">
        <f t="shared" si="349"/>
        <v>1</v>
      </c>
      <c r="M2796">
        <f>Parameters!$B$4/53*(1+Parameters!$C$5*COS(2*PI()*(C2796-1)/53+Parameters!$C$6))</f>
        <v>4716981.1320754718</v>
      </c>
      <c r="N2796">
        <f t="shared" si="350"/>
        <v>0</v>
      </c>
      <c r="O2796" s="4">
        <v>202.05</v>
      </c>
      <c r="P2796">
        <f t="shared" si="351"/>
        <v>0.99616423767921591</v>
      </c>
    </row>
    <row r="2797" spans="1:16" x14ac:dyDescent="0.3">
      <c r="A2797">
        <v>19559</v>
      </c>
      <c r="B2797" s="1">
        <f t="shared" si="344"/>
        <v>63389</v>
      </c>
      <c r="C2797">
        <f t="shared" si="345"/>
        <v>29</v>
      </c>
      <c r="D2797" s="2">
        <f t="shared" si="346"/>
        <v>7</v>
      </c>
      <c r="E2797" s="4">
        <v>26</v>
      </c>
      <c r="F2797">
        <v>26</v>
      </c>
      <c r="G2797">
        <f t="shared" si="347"/>
        <v>20.907</v>
      </c>
      <c r="H2797">
        <f t="shared" si="348"/>
        <v>1</v>
      </c>
      <c r="I2797">
        <f>Parameters!$B$1*H2797^(1/Parameters!$B$2)</f>
        <v>2.0499999999999998</v>
      </c>
      <c r="J2797" s="4">
        <v>9.2590000000000003</v>
      </c>
      <c r="K2797" s="5">
        <v>21.725999999999999</v>
      </c>
      <c r="L2797">
        <f t="shared" si="349"/>
        <v>1</v>
      </c>
      <c r="M2797">
        <f>Parameters!$B$4/53*(1+Parameters!$C$5*COS(2*PI()*(C2797-1)/53+Parameters!$C$6))</f>
        <v>4716981.1320754718</v>
      </c>
      <c r="N2797">
        <f t="shared" si="350"/>
        <v>0</v>
      </c>
      <c r="O2797" s="4">
        <v>202.05</v>
      </c>
      <c r="P2797">
        <f t="shared" si="351"/>
        <v>0.99616423767921591</v>
      </c>
    </row>
    <row r="2798" spans="1:16" x14ac:dyDescent="0.3">
      <c r="A2798">
        <v>19566</v>
      </c>
      <c r="B2798" s="1">
        <f t="shared" si="344"/>
        <v>63396</v>
      </c>
      <c r="C2798">
        <f t="shared" si="345"/>
        <v>30</v>
      </c>
      <c r="D2798" s="2">
        <f t="shared" si="346"/>
        <v>7</v>
      </c>
      <c r="E2798" s="4">
        <v>26</v>
      </c>
      <c r="F2798">
        <v>26.091000000000001</v>
      </c>
      <c r="G2798">
        <f t="shared" si="347"/>
        <v>20.998000000000001</v>
      </c>
      <c r="H2798">
        <f t="shared" si="348"/>
        <v>1</v>
      </c>
      <c r="I2798">
        <f>Parameters!$B$1*H2798^(1/Parameters!$B$2)</f>
        <v>2.0499999999999998</v>
      </c>
      <c r="J2798" s="4">
        <v>9.2590000000000003</v>
      </c>
      <c r="K2798" s="5">
        <v>9.1890000000000001</v>
      </c>
      <c r="L2798">
        <f t="shared" si="349"/>
        <v>0.99243978831407276</v>
      </c>
      <c r="M2798">
        <f>Parameters!$B$4/53*(1+Parameters!$C$5*COS(2*PI()*(C2798-1)/53+Parameters!$C$6))</f>
        <v>4716981.1320754718</v>
      </c>
      <c r="N2798">
        <f t="shared" si="350"/>
        <v>1.2736562294106839E-2</v>
      </c>
      <c r="O2798" s="4">
        <v>198.59200000000001</v>
      </c>
      <c r="P2798">
        <f t="shared" si="351"/>
        <v>0.97911530952334003</v>
      </c>
    </row>
    <row r="2799" spans="1:16" x14ac:dyDescent="0.3">
      <c r="A2799">
        <v>19573</v>
      </c>
      <c r="B2799" s="1">
        <f t="shared" si="344"/>
        <v>63403</v>
      </c>
      <c r="C2799">
        <f t="shared" si="345"/>
        <v>31</v>
      </c>
      <c r="D2799" s="2">
        <f t="shared" si="346"/>
        <v>8</v>
      </c>
      <c r="E2799" s="4">
        <v>26.4</v>
      </c>
      <c r="F2799">
        <v>26.515000000000001</v>
      </c>
      <c r="G2799">
        <f t="shared" si="347"/>
        <v>21.422000000000001</v>
      </c>
      <c r="H2799">
        <f t="shared" si="348"/>
        <v>1</v>
      </c>
      <c r="I2799">
        <f>Parameters!$B$1*H2799^(1/Parameters!$B$2)</f>
        <v>2.0499999999999998</v>
      </c>
      <c r="J2799" s="4">
        <v>9.2590000000000003</v>
      </c>
      <c r="K2799" s="5">
        <v>9.1720000000000006</v>
      </c>
      <c r="L2799">
        <f t="shared" si="349"/>
        <v>0.99060373690463333</v>
      </c>
      <c r="M2799">
        <f>Parameters!$B$4/53*(1+Parameters!$C$5*COS(2*PI()*(C2799-1)/53+Parameters!$C$6))</f>
        <v>4716981.1320754718</v>
      </c>
      <c r="N2799">
        <f t="shared" si="350"/>
        <v>1.5829727422675573E-2</v>
      </c>
      <c r="O2799" s="4">
        <v>199.15</v>
      </c>
      <c r="P2799">
        <f t="shared" si="351"/>
        <v>0.98186640897706434</v>
      </c>
    </row>
    <row r="2800" spans="1:16" x14ac:dyDescent="0.3">
      <c r="A2800">
        <v>19580</v>
      </c>
      <c r="B2800" s="1">
        <f t="shared" si="344"/>
        <v>63410</v>
      </c>
      <c r="C2800">
        <f t="shared" si="345"/>
        <v>32</v>
      </c>
      <c r="D2800" s="2">
        <f t="shared" si="346"/>
        <v>8</v>
      </c>
      <c r="E2800" s="4">
        <v>26.4</v>
      </c>
      <c r="F2800">
        <v>26.491</v>
      </c>
      <c r="G2800">
        <f t="shared" si="347"/>
        <v>21.398</v>
      </c>
      <c r="H2800">
        <f t="shared" si="348"/>
        <v>1</v>
      </c>
      <c r="I2800">
        <f>Parameters!$B$1*H2800^(1/Parameters!$B$2)</f>
        <v>2.0499999999999998</v>
      </c>
      <c r="J2800" s="4">
        <v>9.2590000000000003</v>
      </c>
      <c r="K2800" s="5">
        <v>9.19</v>
      </c>
      <c r="L2800">
        <f t="shared" si="349"/>
        <v>0.9925477913381574</v>
      </c>
      <c r="M2800">
        <f>Parameters!$B$4/53*(1+Parameters!$C$5*COS(2*PI()*(C2800-1)/53+Parameters!$C$6))</f>
        <v>4716981.1320754718</v>
      </c>
      <c r="N2800">
        <f t="shared" si="350"/>
        <v>1.2554611404191077E-2</v>
      </c>
      <c r="O2800" s="4">
        <v>195.334</v>
      </c>
      <c r="P2800">
        <f t="shared" si="351"/>
        <v>0.96305243851933653</v>
      </c>
    </row>
    <row r="2801" spans="1:16" x14ac:dyDescent="0.3">
      <c r="A2801">
        <v>19587</v>
      </c>
      <c r="B2801" s="1">
        <f t="shared" si="344"/>
        <v>63417</v>
      </c>
      <c r="C2801">
        <f t="shared" si="345"/>
        <v>33</v>
      </c>
      <c r="D2801" s="2">
        <f t="shared" si="346"/>
        <v>8</v>
      </c>
      <c r="E2801" s="4">
        <v>26.4</v>
      </c>
      <c r="F2801">
        <v>26.491</v>
      </c>
      <c r="G2801">
        <f t="shared" si="347"/>
        <v>21.398</v>
      </c>
      <c r="H2801">
        <f t="shared" si="348"/>
        <v>1</v>
      </c>
      <c r="I2801">
        <f>Parameters!$B$1*H2801^(1/Parameters!$B$2)</f>
        <v>2.0499999999999998</v>
      </c>
      <c r="J2801" s="4">
        <v>9.2590000000000003</v>
      </c>
      <c r="K2801" s="5">
        <v>9.2029999999999994</v>
      </c>
      <c r="L2801">
        <f t="shared" si="349"/>
        <v>0.99395183065125814</v>
      </c>
      <c r="M2801">
        <f>Parameters!$B$4/53*(1+Parameters!$C$5*COS(2*PI()*(C2801-1)/53+Parameters!$C$6))</f>
        <v>4716981.1320754718</v>
      </c>
      <c r="N2801">
        <f t="shared" si="350"/>
        <v>1.0189249835285585E-2</v>
      </c>
      <c r="O2801" s="4">
        <v>188.47</v>
      </c>
      <c r="P2801">
        <f t="shared" si="351"/>
        <v>0.92921095706707157</v>
      </c>
    </row>
    <row r="2802" spans="1:16" x14ac:dyDescent="0.3">
      <c r="A2802">
        <v>19594</v>
      </c>
      <c r="B2802" s="1">
        <f t="shared" si="344"/>
        <v>63424</v>
      </c>
      <c r="C2802">
        <f t="shared" si="345"/>
        <v>34</v>
      </c>
      <c r="D2802" s="2">
        <f t="shared" si="346"/>
        <v>8</v>
      </c>
      <c r="E2802" s="4">
        <v>26.4</v>
      </c>
      <c r="F2802">
        <v>26.491</v>
      </c>
      <c r="G2802">
        <f t="shared" si="347"/>
        <v>21.398</v>
      </c>
      <c r="H2802">
        <f t="shared" si="348"/>
        <v>1</v>
      </c>
      <c r="I2802">
        <f>Parameters!$B$1*H2802^(1/Parameters!$B$2)</f>
        <v>2.0499999999999998</v>
      </c>
      <c r="J2802" s="4">
        <v>9.2590000000000003</v>
      </c>
      <c r="K2802" s="5">
        <v>9.2040000000000006</v>
      </c>
      <c r="L2802">
        <f t="shared" si="349"/>
        <v>0.9940598336753429</v>
      </c>
      <c r="M2802">
        <f>Parameters!$B$4/53*(1+Parameters!$C$5*COS(2*PI()*(C2802-1)/53+Parameters!$C$6))</f>
        <v>4716981.1320754718</v>
      </c>
      <c r="N2802">
        <f t="shared" si="350"/>
        <v>1.0007298945369633E-2</v>
      </c>
      <c r="O2802" s="4">
        <v>181.65199999999999</v>
      </c>
      <c r="P2802">
        <f t="shared" si="351"/>
        <v>0.89559626875973719</v>
      </c>
    </row>
    <row r="2803" spans="1:16" x14ac:dyDescent="0.3">
      <c r="A2803">
        <v>19601</v>
      </c>
      <c r="B2803" s="1">
        <f t="shared" si="344"/>
        <v>63431</v>
      </c>
      <c r="C2803">
        <f t="shared" si="345"/>
        <v>35</v>
      </c>
      <c r="D2803" s="2">
        <f t="shared" si="346"/>
        <v>8</v>
      </c>
      <c r="E2803" s="4">
        <v>26.4</v>
      </c>
      <c r="F2803">
        <v>26.491</v>
      </c>
      <c r="G2803">
        <f t="shared" si="347"/>
        <v>21.398</v>
      </c>
      <c r="H2803">
        <f t="shared" si="348"/>
        <v>1</v>
      </c>
      <c r="I2803">
        <f>Parameters!$B$1*H2803^(1/Parameters!$B$2)</f>
        <v>2.0499999999999998</v>
      </c>
      <c r="J2803" s="4">
        <v>9.2590000000000003</v>
      </c>
      <c r="K2803" s="5">
        <v>9.2089999999999996</v>
      </c>
      <c r="L2803">
        <f t="shared" si="349"/>
        <v>0.99459984879576624</v>
      </c>
      <c r="M2803">
        <f>Parameters!$B$4/53*(1+Parameters!$C$5*COS(2*PI()*(C2803-1)/53+Parameters!$C$6))</f>
        <v>4716981.1320754718</v>
      </c>
      <c r="N2803">
        <f t="shared" si="350"/>
        <v>9.0975444957906264E-3</v>
      </c>
      <c r="O2803" s="4">
        <v>173.38499999999999</v>
      </c>
      <c r="P2803">
        <f t="shared" si="351"/>
        <v>0.85483759638708656</v>
      </c>
    </row>
    <row r="2804" spans="1:16" x14ac:dyDescent="0.3">
      <c r="A2804">
        <v>19608</v>
      </c>
      <c r="B2804" s="1">
        <f t="shared" si="344"/>
        <v>63438</v>
      </c>
      <c r="C2804">
        <f t="shared" si="345"/>
        <v>36</v>
      </c>
      <c r="D2804" s="2">
        <f t="shared" si="346"/>
        <v>9</v>
      </c>
      <c r="E2804" s="4">
        <v>25</v>
      </c>
      <c r="F2804">
        <v>25.091000000000001</v>
      </c>
      <c r="G2804">
        <f t="shared" si="347"/>
        <v>19.998000000000001</v>
      </c>
      <c r="H2804">
        <f t="shared" si="348"/>
        <v>1</v>
      </c>
      <c r="I2804">
        <f>Parameters!$B$1*H2804^(1/Parameters!$B$2)</f>
        <v>2.0499999999999998</v>
      </c>
      <c r="J2804" s="4">
        <v>9.2590000000000003</v>
      </c>
      <c r="K2804" s="5">
        <v>6.9020000000000001</v>
      </c>
      <c r="L2804">
        <f t="shared" si="349"/>
        <v>0.7454368722324225</v>
      </c>
      <c r="M2804">
        <f>Parameters!$B$4/53*(1+Parameters!$C$5*COS(2*PI()*(C2804-1)/53+Parameters!$C$6))</f>
        <v>4716981.1320754718</v>
      </c>
      <c r="N2804">
        <f t="shared" si="350"/>
        <v>0.42885824753156682</v>
      </c>
      <c r="O2804" s="4">
        <v>165.309</v>
      </c>
      <c r="P2804">
        <f t="shared" si="351"/>
        <v>0.81502060859447412</v>
      </c>
    </row>
    <row r="2805" spans="1:16" x14ac:dyDescent="0.3">
      <c r="A2805">
        <v>19615</v>
      </c>
      <c r="B2805" s="1">
        <f t="shared" si="344"/>
        <v>63445</v>
      </c>
      <c r="C2805">
        <f t="shared" si="345"/>
        <v>37</v>
      </c>
      <c r="D2805" s="2">
        <f t="shared" si="346"/>
        <v>9</v>
      </c>
      <c r="E2805" s="4">
        <v>25</v>
      </c>
      <c r="F2805">
        <v>25.091000000000001</v>
      </c>
      <c r="G2805">
        <f t="shared" si="347"/>
        <v>19.998000000000001</v>
      </c>
      <c r="H2805">
        <f t="shared" si="348"/>
        <v>1</v>
      </c>
      <c r="I2805">
        <f>Parameters!$B$1*H2805^(1/Parameters!$B$2)</f>
        <v>2.0499999999999998</v>
      </c>
      <c r="J2805" s="4">
        <v>9.2590000000000003</v>
      </c>
      <c r="K2805" s="5">
        <v>6.8979999999999997</v>
      </c>
      <c r="L2805">
        <f t="shared" si="349"/>
        <v>0.7450048601360838</v>
      </c>
      <c r="M2805">
        <f>Parameters!$B$4/53*(1+Parameters!$C$5*COS(2*PI()*(C2805-1)/53+Parameters!$C$6))</f>
        <v>4716981.1320754718</v>
      </c>
      <c r="N2805">
        <f t="shared" si="350"/>
        <v>0.42958605109123005</v>
      </c>
      <c r="O2805" s="4">
        <v>158.386</v>
      </c>
      <c r="P2805">
        <f t="shared" si="351"/>
        <v>0.78088824028240678</v>
      </c>
    </row>
    <row r="2806" spans="1:16" x14ac:dyDescent="0.3">
      <c r="A2806">
        <v>19622</v>
      </c>
      <c r="B2806" s="1">
        <f t="shared" si="344"/>
        <v>63452</v>
      </c>
      <c r="C2806">
        <f t="shared" si="345"/>
        <v>38</v>
      </c>
      <c r="D2806" s="2">
        <f t="shared" si="346"/>
        <v>9</v>
      </c>
      <c r="E2806" s="4">
        <v>25</v>
      </c>
      <c r="F2806">
        <v>25</v>
      </c>
      <c r="G2806">
        <f t="shared" si="347"/>
        <v>19.907</v>
      </c>
      <c r="H2806">
        <f t="shared" si="348"/>
        <v>1</v>
      </c>
      <c r="I2806">
        <f>Parameters!$B$1*H2806^(1/Parameters!$B$2)</f>
        <v>2.0499999999999998</v>
      </c>
      <c r="J2806" s="4">
        <v>9.2590000000000003</v>
      </c>
      <c r="K2806" s="5">
        <v>6.8529999999999998</v>
      </c>
      <c r="L2806">
        <f t="shared" si="349"/>
        <v>0.74014472405227338</v>
      </c>
      <c r="M2806">
        <f>Parameters!$B$4/53*(1+Parameters!$C$5*COS(2*PI()*(C2806-1)/53+Parameters!$C$6))</f>
        <v>4716981.1320754718</v>
      </c>
      <c r="N2806">
        <f t="shared" si="350"/>
        <v>0.43777384113744167</v>
      </c>
      <c r="O2806" s="4">
        <v>162.37200000000001</v>
      </c>
      <c r="P2806">
        <f t="shared" si="351"/>
        <v>0.80054035931922618</v>
      </c>
    </row>
    <row r="2807" spans="1:16" x14ac:dyDescent="0.3">
      <c r="A2807">
        <v>19629</v>
      </c>
      <c r="B2807" s="1">
        <f t="shared" si="344"/>
        <v>63459</v>
      </c>
      <c r="C2807">
        <f t="shared" si="345"/>
        <v>39</v>
      </c>
      <c r="D2807" s="2">
        <f t="shared" si="346"/>
        <v>9</v>
      </c>
      <c r="E2807" s="4">
        <v>25</v>
      </c>
      <c r="F2807">
        <v>25.091000000000001</v>
      </c>
      <c r="G2807">
        <f t="shared" si="347"/>
        <v>19.998000000000001</v>
      </c>
      <c r="H2807">
        <f t="shared" si="348"/>
        <v>1</v>
      </c>
      <c r="I2807">
        <f>Parameters!$B$1*H2807^(1/Parameters!$B$2)</f>
        <v>2.0499999999999998</v>
      </c>
      <c r="J2807" s="4">
        <v>9.2590000000000003</v>
      </c>
      <c r="K2807" s="5">
        <v>6.8789999999999996</v>
      </c>
      <c r="L2807">
        <f t="shared" si="349"/>
        <v>0.74295280267847497</v>
      </c>
      <c r="M2807">
        <f>Parameters!$B$4/53*(1+Parameters!$C$5*COS(2*PI()*(C2807-1)/53+Parameters!$C$6))</f>
        <v>4716981.1320754718</v>
      </c>
      <c r="N2807">
        <f t="shared" si="350"/>
        <v>0.43304311799963052</v>
      </c>
      <c r="O2807" s="4">
        <v>160.233</v>
      </c>
      <c r="P2807">
        <f t="shared" si="351"/>
        <v>0.78999447807994949</v>
      </c>
    </row>
    <row r="2808" spans="1:16" x14ac:dyDescent="0.3">
      <c r="A2808">
        <v>19636</v>
      </c>
      <c r="B2808" s="1">
        <f t="shared" si="344"/>
        <v>63466</v>
      </c>
      <c r="C2808">
        <f t="shared" si="345"/>
        <v>40</v>
      </c>
      <c r="D2808" s="2">
        <f t="shared" si="346"/>
        <v>10</v>
      </c>
      <c r="E2808" s="4">
        <v>24.3</v>
      </c>
      <c r="F2808">
        <v>24.390999999999998</v>
      </c>
      <c r="G2808">
        <f t="shared" si="347"/>
        <v>19.297999999999998</v>
      </c>
      <c r="H2808">
        <f t="shared" si="348"/>
        <v>1</v>
      </c>
      <c r="I2808">
        <f>Parameters!$B$1*H2808^(1/Parameters!$B$2)</f>
        <v>2.0499999999999998</v>
      </c>
      <c r="J2808" s="4">
        <v>9.2590000000000003</v>
      </c>
      <c r="K2808" s="5">
        <v>6.8739999999999997</v>
      </c>
      <c r="L2808">
        <f t="shared" si="349"/>
        <v>0.74241278755805151</v>
      </c>
      <c r="M2808">
        <f>Parameters!$B$4/53*(1+Parameters!$C$5*COS(2*PI()*(C2808-1)/53+Parameters!$C$6))</f>
        <v>4716981.1320754718</v>
      </c>
      <c r="N2808">
        <f t="shared" si="350"/>
        <v>0.43395287244920971</v>
      </c>
      <c r="O2808" s="4">
        <v>159.27099999999999</v>
      </c>
      <c r="P2808">
        <f t="shared" si="351"/>
        <v>0.78525154317944257</v>
      </c>
    </row>
    <row r="2809" spans="1:16" x14ac:dyDescent="0.3">
      <c r="A2809">
        <v>19643</v>
      </c>
      <c r="B2809" s="1">
        <f t="shared" si="344"/>
        <v>63473</v>
      </c>
      <c r="C2809">
        <f t="shared" si="345"/>
        <v>41</v>
      </c>
      <c r="D2809" s="2">
        <f t="shared" si="346"/>
        <v>10</v>
      </c>
      <c r="E2809" s="4">
        <v>24.3</v>
      </c>
      <c r="F2809">
        <v>24.390999999999998</v>
      </c>
      <c r="G2809">
        <f t="shared" si="347"/>
        <v>19.297999999999998</v>
      </c>
      <c r="H2809">
        <f t="shared" si="348"/>
        <v>1</v>
      </c>
      <c r="I2809">
        <f>Parameters!$B$1*H2809^(1/Parameters!$B$2)</f>
        <v>2.0499999999999998</v>
      </c>
      <c r="J2809" s="4">
        <v>9.2590000000000003</v>
      </c>
      <c r="K2809" s="5">
        <v>6.883</v>
      </c>
      <c r="L2809">
        <f t="shared" si="349"/>
        <v>0.74338481477481366</v>
      </c>
      <c r="M2809">
        <f>Parameters!$B$4/53*(1+Parameters!$C$5*COS(2*PI()*(C2809-1)/53+Parameters!$C$6))</f>
        <v>4716981.1320754718</v>
      </c>
      <c r="N2809">
        <f t="shared" si="350"/>
        <v>0.43231531443996724</v>
      </c>
      <c r="O2809" s="4">
        <v>156.34700000000001</v>
      </c>
      <c r="P2809">
        <f t="shared" si="351"/>
        <v>0.77083538761906645</v>
      </c>
    </row>
    <row r="2810" spans="1:16" x14ac:dyDescent="0.3">
      <c r="A2810">
        <v>19650</v>
      </c>
      <c r="B2810" s="1">
        <f t="shared" si="344"/>
        <v>63480</v>
      </c>
      <c r="C2810">
        <f t="shared" si="345"/>
        <v>42</v>
      </c>
      <c r="D2810" s="2">
        <f t="shared" si="346"/>
        <v>10</v>
      </c>
      <c r="E2810" s="4">
        <v>24.3</v>
      </c>
      <c r="F2810">
        <v>24.390999999999998</v>
      </c>
      <c r="G2810">
        <f t="shared" si="347"/>
        <v>19.297999999999998</v>
      </c>
      <c r="H2810">
        <f t="shared" si="348"/>
        <v>1</v>
      </c>
      <c r="I2810">
        <f>Parameters!$B$1*H2810^(1/Parameters!$B$2)</f>
        <v>2.0499999999999998</v>
      </c>
      <c r="J2810" s="4">
        <v>9.2590000000000003</v>
      </c>
      <c r="K2810" s="5">
        <v>6.883</v>
      </c>
      <c r="L2810">
        <f t="shared" si="349"/>
        <v>0.74338481477481366</v>
      </c>
      <c r="M2810">
        <f>Parameters!$B$4/53*(1+Parameters!$C$5*COS(2*PI()*(C2810-1)/53+Parameters!$C$6))</f>
        <v>4716981.1320754718</v>
      </c>
      <c r="N2810">
        <f t="shared" si="350"/>
        <v>0.43231531443996724</v>
      </c>
      <c r="O2810" s="4">
        <v>153.56</v>
      </c>
      <c r="P2810">
        <f t="shared" si="351"/>
        <v>0.75709468120772283</v>
      </c>
    </row>
    <row r="2811" spans="1:16" x14ac:dyDescent="0.3">
      <c r="A2811">
        <v>19657</v>
      </c>
      <c r="B2811" s="1">
        <f t="shared" si="344"/>
        <v>63487</v>
      </c>
      <c r="C2811">
        <f t="shared" si="345"/>
        <v>43</v>
      </c>
      <c r="D2811" s="2">
        <f t="shared" si="346"/>
        <v>10</v>
      </c>
      <c r="E2811" s="4">
        <v>24.3</v>
      </c>
      <c r="F2811">
        <v>24.390999999999998</v>
      </c>
      <c r="G2811">
        <f t="shared" si="347"/>
        <v>19.297999999999998</v>
      </c>
      <c r="H2811">
        <f t="shared" si="348"/>
        <v>1</v>
      </c>
      <c r="I2811">
        <f>Parameters!$B$1*H2811^(1/Parameters!$B$2)</f>
        <v>2.0499999999999998</v>
      </c>
      <c r="J2811" s="4">
        <v>9.2590000000000003</v>
      </c>
      <c r="K2811" s="5">
        <v>6.8869999999999996</v>
      </c>
      <c r="L2811">
        <f t="shared" si="349"/>
        <v>0.74381682687115236</v>
      </c>
      <c r="M2811">
        <f>Parameters!$B$4/53*(1+Parameters!$C$5*COS(2*PI()*(C2811-1)/53+Parameters!$C$6))</f>
        <v>4716981.1320754718</v>
      </c>
      <c r="N2811">
        <f t="shared" si="350"/>
        <v>0.431587510880304</v>
      </c>
      <c r="O2811" s="4">
        <v>149.673</v>
      </c>
      <c r="P2811">
        <f t="shared" si="351"/>
        <v>0.73793066046108036</v>
      </c>
    </row>
    <row r="2812" spans="1:16" x14ac:dyDescent="0.3">
      <c r="A2812">
        <v>19664</v>
      </c>
      <c r="B2812" s="1">
        <f t="shared" si="344"/>
        <v>63494</v>
      </c>
      <c r="C2812">
        <f t="shared" si="345"/>
        <v>44</v>
      </c>
      <c r="D2812" s="2">
        <f t="shared" si="346"/>
        <v>11</v>
      </c>
      <c r="E2812" s="4">
        <v>24.7</v>
      </c>
      <c r="F2812">
        <v>24.791</v>
      </c>
      <c r="G2812">
        <f t="shared" si="347"/>
        <v>19.698</v>
      </c>
      <c r="H2812">
        <f t="shared" si="348"/>
        <v>1</v>
      </c>
      <c r="I2812">
        <f>Parameters!$B$1*H2812^(1/Parameters!$B$2)</f>
        <v>2.0499999999999998</v>
      </c>
      <c r="J2812" s="4">
        <v>9.2590000000000003</v>
      </c>
      <c r="K2812" s="5">
        <v>6.8819999999999997</v>
      </c>
      <c r="L2812">
        <f t="shared" si="349"/>
        <v>0.74327681175072891</v>
      </c>
      <c r="M2812">
        <f>Parameters!$B$4/53*(1+Parameters!$C$5*COS(2*PI()*(C2812-1)/53+Parameters!$C$6))</f>
        <v>4716981.1320754718</v>
      </c>
      <c r="N2812">
        <f t="shared" si="350"/>
        <v>0.4324972653298832</v>
      </c>
      <c r="O2812" s="4">
        <v>146.80799999999999</v>
      </c>
      <c r="P2812">
        <f t="shared" si="351"/>
        <v>0.7238053917605064</v>
      </c>
    </row>
    <row r="2813" spans="1:16" x14ac:dyDescent="0.3">
      <c r="A2813">
        <v>19671</v>
      </c>
      <c r="B2813" s="1">
        <f t="shared" si="344"/>
        <v>63501</v>
      </c>
      <c r="C2813">
        <f t="shared" si="345"/>
        <v>45</v>
      </c>
      <c r="D2813" s="2">
        <f t="shared" si="346"/>
        <v>11</v>
      </c>
      <c r="E2813" s="4">
        <v>24.7</v>
      </c>
      <c r="F2813">
        <v>24.791</v>
      </c>
      <c r="G2813">
        <f t="shared" si="347"/>
        <v>19.698</v>
      </c>
      <c r="H2813">
        <f t="shared" si="348"/>
        <v>1</v>
      </c>
      <c r="I2813">
        <f>Parameters!$B$1*H2813^(1/Parameters!$B$2)</f>
        <v>2.0499999999999998</v>
      </c>
      <c r="J2813" s="4">
        <v>9.2590000000000003</v>
      </c>
      <c r="K2813" s="5">
        <v>6.88</v>
      </c>
      <c r="L2813">
        <f t="shared" si="349"/>
        <v>0.74306080570255961</v>
      </c>
      <c r="M2813">
        <f>Parameters!$B$4/53*(1+Parameters!$C$5*COS(2*PI()*(C2813-1)/53+Parameters!$C$6))</f>
        <v>4716981.1320754718</v>
      </c>
      <c r="N2813">
        <f t="shared" si="350"/>
        <v>0.43286116710971473</v>
      </c>
      <c r="O2813" s="4">
        <v>144.416</v>
      </c>
      <c r="P2813">
        <f t="shared" si="351"/>
        <v>0.71201214822411107</v>
      </c>
    </row>
    <row r="2814" spans="1:16" x14ac:dyDescent="0.3">
      <c r="A2814">
        <v>19678</v>
      </c>
      <c r="B2814" s="1">
        <f t="shared" si="344"/>
        <v>63508</v>
      </c>
      <c r="C2814">
        <f t="shared" si="345"/>
        <v>46</v>
      </c>
      <c r="D2814" s="2">
        <f t="shared" si="346"/>
        <v>11</v>
      </c>
      <c r="E2814" s="4">
        <v>24.7</v>
      </c>
      <c r="F2814">
        <v>24.791</v>
      </c>
      <c r="G2814">
        <f t="shared" si="347"/>
        <v>19.698</v>
      </c>
      <c r="H2814">
        <f t="shared" si="348"/>
        <v>1</v>
      </c>
      <c r="I2814">
        <f>Parameters!$B$1*H2814^(1/Parameters!$B$2)</f>
        <v>2.0499999999999998</v>
      </c>
      <c r="J2814" s="4">
        <v>9.2590000000000003</v>
      </c>
      <c r="K2814" s="5">
        <v>6.8869999999999996</v>
      </c>
      <c r="L2814">
        <f t="shared" si="349"/>
        <v>0.74381682687115236</v>
      </c>
      <c r="M2814">
        <f>Parameters!$B$4/53*(1+Parameters!$C$5*COS(2*PI()*(C2814-1)/53+Parameters!$C$6))</f>
        <v>4716981.1320754718</v>
      </c>
      <c r="N2814">
        <f t="shared" si="350"/>
        <v>0.431587510880304</v>
      </c>
      <c r="O2814" s="4">
        <v>140.31800000000001</v>
      </c>
      <c r="P2814">
        <f t="shared" si="351"/>
        <v>0.69180783718224315</v>
      </c>
    </row>
    <row r="2815" spans="1:16" x14ac:dyDescent="0.3">
      <c r="A2815">
        <v>19685</v>
      </c>
      <c r="B2815" s="1">
        <f t="shared" si="344"/>
        <v>63515</v>
      </c>
      <c r="C2815">
        <f t="shared" si="345"/>
        <v>47</v>
      </c>
      <c r="D2815" s="2">
        <f t="shared" si="346"/>
        <v>11</v>
      </c>
      <c r="E2815" s="4">
        <v>24.7</v>
      </c>
      <c r="F2815">
        <v>24.791</v>
      </c>
      <c r="G2815">
        <f t="shared" si="347"/>
        <v>19.698</v>
      </c>
      <c r="H2815">
        <f t="shared" si="348"/>
        <v>1</v>
      </c>
      <c r="I2815">
        <f>Parameters!$B$1*H2815^(1/Parameters!$B$2)</f>
        <v>2.0499999999999998</v>
      </c>
      <c r="J2815" s="4">
        <v>9.2590000000000003</v>
      </c>
      <c r="K2815" s="5">
        <v>6.89</v>
      </c>
      <c r="L2815">
        <f t="shared" si="349"/>
        <v>0.7441408359434063</v>
      </c>
      <c r="M2815">
        <f>Parameters!$B$4/53*(1+Parameters!$C$5*COS(2*PI()*(C2815-1)/53+Parameters!$C$6))</f>
        <v>4716981.1320754718</v>
      </c>
      <c r="N2815">
        <f t="shared" si="350"/>
        <v>0.43104165821055673</v>
      </c>
      <c r="O2815" s="4">
        <v>135.47900000000001</v>
      </c>
      <c r="P2815">
        <f t="shared" si="351"/>
        <v>0.6679501843926875</v>
      </c>
    </row>
    <row r="2816" spans="1:16" x14ac:dyDescent="0.3">
      <c r="A2816">
        <v>19692</v>
      </c>
      <c r="B2816" s="1">
        <f t="shared" si="344"/>
        <v>63522</v>
      </c>
      <c r="C2816">
        <f t="shared" si="345"/>
        <v>48</v>
      </c>
      <c r="D2816" s="2">
        <f t="shared" si="346"/>
        <v>11</v>
      </c>
      <c r="E2816" s="4">
        <v>24.7</v>
      </c>
      <c r="F2816">
        <v>24.791</v>
      </c>
      <c r="G2816">
        <f t="shared" si="347"/>
        <v>19.698</v>
      </c>
      <c r="H2816">
        <f t="shared" si="348"/>
        <v>1</v>
      </c>
      <c r="I2816">
        <f>Parameters!$B$1*H2816^(1/Parameters!$B$2)</f>
        <v>2.0499999999999998</v>
      </c>
      <c r="J2816" s="4">
        <v>9.2590000000000003</v>
      </c>
      <c r="K2816" s="5">
        <v>6.8789999999999996</v>
      </c>
      <c r="L2816">
        <f t="shared" si="349"/>
        <v>0.74295280267847497</v>
      </c>
      <c r="M2816">
        <f>Parameters!$B$4/53*(1+Parameters!$C$5*COS(2*PI()*(C2816-1)/53+Parameters!$C$6))</f>
        <v>4716981.1320754718</v>
      </c>
      <c r="N2816">
        <f t="shared" si="350"/>
        <v>0.43304311799963052</v>
      </c>
      <c r="O2816" s="4">
        <v>133.15600000000001</v>
      </c>
      <c r="P2816">
        <f t="shared" si="351"/>
        <v>0.65649713057368808</v>
      </c>
    </row>
    <row r="2817" spans="1:16" x14ac:dyDescent="0.3">
      <c r="A2817">
        <v>19699</v>
      </c>
      <c r="B2817" s="1">
        <f t="shared" si="344"/>
        <v>63529</v>
      </c>
      <c r="C2817">
        <f t="shared" si="345"/>
        <v>49</v>
      </c>
      <c r="D2817" s="2">
        <f t="shared" si="346"/>
        <v>12</v>
      </c>
      <c r="E2817" s="4">
        <v>25.5</v>
      </c>
      <c r="F2817">
        <v>25.591000000000001</v>
      </c>
      <c r="G2817">
        <f t="shared" si="347"/>
        <v>20.498000000000001</v>
      </c>
      <c r="H2817">
        <f t="shared" si="348"/>
        <v>1</v>
      </c>
      <c r="I2817">
        <f>Parameters!$B$1*H2817^(1/Parameters!$B$2)</f>
        <v>2.0499999999999998</v>
      </c>
      <c r="J2817" s="4">
        <v>9.2590000000000003</v>
      </c>
      <c r="K2817" s="5">
        <v>6.8680000000000003</v>
      </c>
      <c r="L2817">
        <f t="shared" si="349"/>
        <v>0.74176476941354363</v>
      </c>
      <c r="M2817">
        <f>Parameters!$B$4/53*(1+Parameters!$C$5*COS(2*PI()*(C2817-1)/53+Parameters!$C$6))</f>
        <v>4716981.1320754718</v>
      </c>
      <c r="N2817">
        <f t="shared" si="350"/>
        <v>0.43504457778870426</v>
      </c>
      <c r="O2817" s="4">
        <v>132.99199999999999</v>
      </c>
      <c r="P2817">
        <f t="shared" si="351"/>
        <v>0.65568856370915252</v>
      </c>
    </row>
    <row r="2818" spans="1:16" x14ac:dyDescent="0.3">
      <c r="A2818">
        <v>19706</v>
      </c>
      <c r="B2818" s="1">
        <f t="shared" si="344"/>
        <v>63536</v>
      </c>
      <c r="C2818">
        <f t="shared" si="345"/>
        <v>50</v>
      </c>
      <c r="D2818" s="2">
        <f t="shared" si="346"/>
        <v>12</v>
      </c>
      <c r="E2818" s="4">
        <v>25.5</v>
      </c>
      <c r="F2818">
        <v>25.591000000000001</v>
      </c>
      <c r="G2818">
        <f t="shared" si="347"/>
        <v>20.498000000000001</v>
      </c>
      <c r="H2818">
        <f t="shared" si="348"/>
        <v>1</v>
      </c>
      <c r="I2818">
        <f>Parameters!$B$1*H2818^(1/Parameters!$B$2)</f>
        <v>2.0499999999999998</v>
      </c>
      <c r="J2818" s="4">
        <v>9.2590000000000003</v>
      </c>
      <c r="K2818" s="5">
        <v>6.875</v>
      </c>
      <c r="L2818">
        <f t="shared" si="349"/>
        <v>0.74252079058213627</v>
      </c>
      <c r="M2818">
        <f>Parameters!$B$4/53*(1+Parameters!$C$5*COS(2*PI()*(C2818-1)/53+Parameters!$C$6))</f>
        <v>4716981.1320754718</v>
      </c>
      <c r="N2818">
        <f t="shared" si="350"/>
        <v>0.43377092155929375</v>
      </c>
      <c r="O2818" s="4">
        <v>131.10300000000001</v>
      </c>
      <c r="P2818">
        <f t="shared" si="351"/>
        <v>0.64637525390971662</v>
      </c>
    </row>
    <row r="2819" spans="1:16" x14ac:dyDescent="0.3">
      <c r="A2819">
        <v>19713</v>
      </c>
      <c r="B2819" s="1">
        <f t="shared" si="344"/>
        <v>63543</v>
      </c>
      <c r="C2819">
        <f t="shared" si="345"/>
        <v>51</v>
      </c>
      <c r="D2819" s="2">
        <f t="shared" si="346"/>
        <v>12</v>
      </c>
      <c r="E2819" s="4">
        <v>25.5</v>
      </c>
      <c r="F2819">
        <v>25.5</v>
      </c>
      <c r="G2819">
        <f t="shared" si="347"/>
        <v>20.407</v>
      </c>
      <c r="H2819">
        <f t="shared" si="348"/>
        <v>1</v>
      </c>
      <c r="I2819">
        <f>Parameters!$B$1*H2819^(1/Parameters!$B$2)</f>
        <v>2.0499999999999998</v>
      </c>
      <c r="J2819" s="4">
        <v>9.2590000000000003</v>
      </c>
      <c r="K2819" s="5">
        <v>16.72</v>
      </c>
      <c r="L2819">
        <f t="shared" si="349"/>
        <v>1</v>
      </c>
      <c r="M2819">
        <f>Parameters!$B$4/53*(1+Parameters!$C$5*COS(2*PI()*(C2819-1)/53+Parameters!$C$6))</f>
        <v>4716981.1320754718</v>
      </c>
      <c r="N2819">
        <f t="shared" si="350"/>
        <v>0</v>
      </c>
      <c r="O2819" s="4">
        <v>142.624</v>
      </c>
      <c r="P2819">
        <f t="shared" si="351"/>
        <v>0.70317707614333325</v>
      </c>
    </row>
    <row r="2820" spans="1:16" x14ac:dyDescent="0.3">
      <c r="A2820">
        <v>19720</v>
      </c>
      <c r="B2820" s="1">
        <f t="shared" ref="B2820:B2883" si="352">A2820+43830</f>
        <v>63550</v>
      </c>
      <c r="C2820">
        <f t="shared" ref="C2820:C2883" si="353">WEEKNUM(B2820)</f>
        <v>52</v>
      </c>
      <c r="D2820" s="2">
        <f t="shared" ref="D2820:D2883" si="354">MONTH(B2820)</f>
        <v>12</v>
      </c>
      <c r="E2820" s="4">
        <v>25.5</v>
      </c>
      <c r="F2820">
        <v>25.5</v>
      </c>
      <c r="G2820">
        <f t="shared" ref="G2820:G2883" si="355">F2820-5.093</f>
        <v>20.407</v>
      </c>
      <c r="H2820">
        <f t="shared" ref="H2820:H2883" si="356">MIN(1,F2820/E2820)</f>
        <v>1</v>
      </c>
      <c r="I2820">
        <f>Parameters!$B$1*H2820^(1/Parameters!$B$2)</f>
        <v>2.0499999999999998</v>
      </c>
      <c r="J2820" s="4">
        <v>9.2590000000000003</v>
      </c>
      <c r="K2820" s="5">
        <v>6.8410000000000002</v>
      </c>
      <c r="L2820">
        <f t="shared" ref="L2820:L2883" si="357">MIN(1,K2820/J2820)</f>
        <v>0.73884868776325741</v>
      </c>
      <c r="M2820">
        <f>Parameters!$B$4/53*(1+Parameters!$C$5*COS(2*PI()*(C2820-1)/53+Parameters!$C$6))</f>
        <v>4716981.1320754718</v>
      </c>
      <c r="N2820">
        <f t="shared" ref="N2820:N2883" si="358">2*M2820/(J2820*86400*7)*(1-L2820)</f>
        <v>0.43995725181643119</v>
      </c>
      <c r="O2820" s="4">
        <v>148.27799999999999</v>
      </c>
      <c r="P2820">
        <f t="shared" ref="P2820:P2883" si="359">O2820/202.828</f>
        <v>0.73105291182676946</v>
      </c>
    </row>
    <row r="2821" spans="1:16" x14ac:dyDescent="0.3">
      <c r="A2821">
        <v>19727</v>
      </c>
      <c r="B2821" s="1">
        <f t="shared" si="352"/>
        <v>63557</v>
      </c>
      <c r="C2821">
        <f t="shared" si="353"/>
        <v>1</v>
      </c>
      <c r="D2821" s="2">
        <f t="shared" si="354"/>
        <v>1</v>
      </c>
      <c r="E2821" s="4">
        <v>24.7</v>
      </c>
      <c r="F2821">
        <v>24.7</v>
      </c>
      <c r="G2821">
        <f t="shared" si="355"/>
        <v>19.606999999999999</v>
      </c>
      <c r="H2821">
        <f t="shared" si="356"/>
        <v>1</v>
      </c>
      <c r="I2821">
        <f>Parameters!$B$1*H2821^(1/Parameters!$B$2)</f>
        <v>2.0499999999999998</v>
      </c>
      <c r="J2821" s="4">
        <v>9.2590000000000003</v>
      </c>
      <c r="K2821" s="5">
        <v>80.795000000000002</v>
      </c>
      <c r="L2821">
        <f t="shared" si="357"/>
        <v>1</v>
      </c>
      <c r="M2821">
        <f>Parameters!$B$4/53*(1+Parameters!$C$5*COS(2*PI()*(C2821-1)/53+Parameters!$C$6))</f>
        <v>4716981.1320754718</v>
      </c>
      <c r="N2821">
        <f t="shared" si="358"/>
        <v>0</v>
      </c>
      <c r="O2821" s="4">
        <v>161.113</v>
      </c>
      <c r="P2821">
        <f t="shared" si="359"/>
        <v>0.79433312954818858</v>
      </c>
    </row>
    <row r="2822" spans="1:16" x14ac:dyDescent="0.3">
      <c r="A2822">
        <v>19734</v>
      </c>
      <c r="B2822" s="1">
        <f t="shared" si="352"/>
        <v>63564</v>
      </c>
      <c r="C2822">
        <f t="shared" si="353"/>
        <v>2</v>
      </c>
      <c r="D2822" s="2">
        <f t="shared" si="354"/>
        <v>1</v>
      </c>
      <c r="E2822" s="4">
        <v>24.7</v>
      </c>
      <c r="F2822">
        <v>24.7</v>
      </c>
      <c r="G2822">
        <f t="shared" si="355"/>
        <v>19.606999999999999</v>
      </c>
      <c r="H2822">
        <f t="shared" si="356"/>
        <v>1</v>
      </c>
      <c r="I2822">
        <f>Parameters!$B$1*H2822^(1/Parameters!$B$2)</f>
        <v>2.0499999999999998</v>
      </c>
      <c r="J2822" s="4">
        <v>9.2590000000000003</v>
      </c>
      <c r="K2822" s="5">
        <v>137.91499999999999</v>
      </c>
      <c r="L2822">
        <f t="shared" si="357"/>
        <v>1</v>
      </c>
      <c r="M2822">
        <f>Parameters!$B$4/53*(1+Parameters!$C$5*COS(2*PI()*(C2822-1)/53+Parameters!$C$6))</f>
        <v>4716981.1320754718</v>
      </c>
      <c r="N2822">
        <f t="shared" si="358"/>
        <v>0</v>
      </c>
      <c r="O2822" s="4">
        <v>176.761</v>
      </c>
      <c r="P2822">
        <f t="shared" si="359"/>
        <v>0.87148224111069472</v>
      </c>
    </row>
    <row r="2823" spans="1:16" x14ac:dyDescent="0.3">
      <c r="A2823">
        <v>19741</v>
      </c>
      <c r="B2823" s="1">
        <f t="shared" si="352"/>
        <v>63571</v>
      </c>
      <c r="C2823">
        <f t="shared" si="353"/>
        <v>3</v>
      </c>
      <c r="D2823" s="2">
        <f t="shared" si="354"/>
        <v>1</v>
      </c>
      <c r="E2823" s="4">
        <v>24.7</v>
      </c>
      <c r="F2823">
        <v>24.7</v>
      </c>
      <c r="G2823">
        <f t="shared" si="355"/>
        <v>19.606999999999999</v>
      </c>
      <c r="H2823">
        <f t="shared" si="356"/>
        <v>1</v>
      </c>
      <c r="I2823">
        <f>Parameters!$B$1*H2823^(1/Parameters!$B$2)</f>
        <v>2.0499999999999998</v>
      </c>
      <c r="J2823" s="4">
        <v>9.2590000000000003</v>
      </c>
      <c r="K2823" s="5">
        <v>85.864999999999995</v>
      </c>
      <c r="L2823">
        <f t="shared" si="357"/>
        <v>1</v>
      </c>
      <c r="M2823">
        <f>Parameters!$B$4/53*(1+Parameters!$C$5*COS(2*PI()*(C2823-1)/53+Parameters!$C$6))</f>
        <v>4716981.1320754718</v>
      </c>
      <c r="N2823">
        <f t="shared" si="358"/>
        <v>0</v>
      </c>
      <c r="O2823" s="4">
        <v>190.06200000000001</v>
      </c>
      <c r="P2823">
        <f t="shared" si="359"/>
        <v>0.9370599719959769</v>
      </c>
    </row>
    <row r="2824" spans="1:16" x14ac:dyDescent="0.3">
      <c r="A2824">
        <v>19748</v>
      </c>
      <c r="B2824" s="1">
        <f t="shared" si="352"/>
        <v>63578</v>
      </c>
      <c r="C2824">
        <f t="shared" si="353"/>
        <v>4</v>
      </c>
      <c r="D2824" s="2">
        <f t="shared" si="354"/>
        <v>1</v>
      </c>
      <c r="E2824" s="4">
        <v>24.7</v>
      </c>
      <c r="F2824">
        <v>24.7</v>
      </c>
      <c r="G2824">
        <f t="shared" si="355"/>
        <v>19.606999999999999</v>
      </c>
      <c r="H2824">
        <f t="shared" si="356"/>
        <v>1</v>
      </c>
      <c r="I2824">
        <f>Parameters!$B$1*H2824^(1/Parameters!$B$2)</f>
        <v>2.0499999999999998</v>
      </c>
      <c r="J2824" s="4">
        <v>9.2590000000000003</v>
      </c>
      <c r="K2824" s="5">
        <v>70.290000000000006</v>
      </c>
      <c r="L2824">
        <f t="shared" si="357"/>
        <v>1</v>
      </c>
      <c r="M2824">
        <f>Parameters!$B$4/53*(1+Parameters!$C$5*COS(2*PI()*(C2824-1)/53+Parameters!$C$6))</f>
        <v>4716981.1320754718</v>
      </c>
      <c r="N2824">
        <f t="shared" si="358"/>
        <v>0</v>
      </c>
      <c r="O2824" s="4">
        <v>202.11699999999999</v>
      </c>
      <c r="P2824">
        <f t="shared" si="359"/>
        <v>0.99649456682509308</v>
      </c>
    </row>
    <row r="2825" spans="1:16" x14ac:dyDescent="0.3">
      <c r="A2825">
        <v>19755</v>
      </c>
      <c r="B2825" s="1">
        <f t="shared" si="352"/>
        <v>63585</v>
      </c>
      <c r="C2825">
        <f t="shared" si="353"/>
        <v>5</v>
      </c>
      <c r="D2825" s="2">
        <f t="shared" si="354"/>
        <v>1</v>
      </c>
      <c r="E2825" s="4">
        <v>24.7</v>
      </c>
      <c r="F2825">
        <v>24.7</v>
      </c>
      <c r="G2825">
        <f t="shared" si="355"/>
        <v>19.606999999999999</v>
      </c>
      <c r="H2825">
        <f t="shared" si="356"/>
        <v>1</v>
      </c>
      <c r="I2825">
        <f>Parameters!$B$1*H2825^(1/Parameters!$B$2)</f>
        <v>2.0499999999999998</v>
      </c>
      <c r="J2825" s="4">
        <v>9.2590000000000003</v>
      </c>
      <c r="K2825" s="5">
        <v>90.27</v>
      </c>
      <c r="L2825">
        <f t="shared" si="357"/>
        <v>1</v>
      </c>
      <c r="M2825">
        <f>Parameters!$B$4/53*(1+Parameters!$C$5*COS(2*PI()*(C2825-1)/53+Parameters!$C$6))</f>
        <v>4716981.1320754718</v>
      </c>
      <c r="N2825">
        <f t="shared" si="358"/>
        <v>0</v>
      </c>
      <c r="O2825" s="4">
        <v>202.11699999999999</v>
      </c>
      <c r="P2825">
        <f t="shared" si="359"/>
        <v>0.99649456682509308</v>
      </c>
    </row>
    <row r="2826" spans="1:16" x14ac:dyDescent="0.3">
      <c r="A2826">
        <v>19762</v>
      </c>
      <c r="B2826" s="1">
        <f t="shared" si="352"/>
        <v>63592</v>
      </c>
      <c r="C2826">
        <f t="shared" si="353"/>
        <v>6</v>
      </c>
      <c r="D2826" s="2">
        <f t="shared" si="354"/>
        <v>2</v>
      </c>
      <c r="E2826" s="4">
        <v>24.4</v>
      </c>
      <c r="F2826">
        <v>24.4</v>
      </c>
      <c r="G2826">
        <f t="shared" si="355"/>
        <v>19.306999999999999</v>
      </c>
      <c r="H2826">
        <f t="shared" si="356"/>
        <v>1</v>
      </c>
      <c r="I2826">
        <f>Parameters!$B$1*H2826^(1/Parameters!$B$2)</f>
        <v>2.0499999999999998</v>
      </c>
      <c r="J2826" s="4">
        <v>9.2590000000000003</v>
      </c>
      <c r="K2826" s="5">
        <v>245.21899999999999</v>
      </c>
      <c r="L2826">
        <f t="shared" si="357"/>
        <v>1</v>
      </c>
      <c r="M2826">
        <f>Parameters!$B$4/53*(1+Parameters!$C$5*COS(2*PI()*(C2826-1)/53+Parameters!$C$6))</f>
        <v>4716981.1320754718</v>
      </c>
      <c r="N2826">
        <f t="shared" si="358"/>
        <v>0</v>
      </c>
      <c r="O2826" s="4">
        <v>202.126</v>
      </c>
      <c r="P2826">
        <f t="shared" si="359"/>
        <v>0.9965389393969275</v>
      </c>
    </row>
    <row r="2827" spans="1:16" x14ac:dyDescent="0.3">
      <c r="A2827">
        <v>19769</v>
      </c>
      <c r="B2827" s="1">
        <f t="shared" si="352"/>
        <v>63599</v>
      </c>
      <c r="C2827">
        <f t="shared" si="353"/>
        <v>7</v>
      </c>
      <c r="D2827" s="2">
        <f t="shared" si="354"/>
        <v>2</v>
      </c>
      <c r="E2827" s="4">
        <v>24.4</v>
      </c>
      <c r="F2827">
        <v>24.4</v>
      </c>
      <c r="G2827">
        <f t="shared" si="355"/>
        <v>19.306999999999999</v>
      </c>
      <c r="H2827">
        <f t="shared" si="356"/>
        <v>1</v>
      </c>
      <c r="I2827">
        <f>Parameters!$B$1*H2827^(1/Parameters!$B$2)</f>
        <v>2.0499999999999998</v>
      </c>
      <c r="J2827" s="4">
        <v>9.2590000000000003</v>
      </c>
      <c r="K2827" s="5">
        <v>257.11599999999999</v>
      </c>
      <c r="L2827">
        <f t="shared" si="357"/>
        <v>1</v>
      </c>
      <c r="M2827">
        <f>Parameters!$B$4/53*(1+Parameters!$C$5*COS(2*PI()*(C2827-1)/53+Parameters!$C$6))</f>
        <v>4716981.1320754718</v>
      </c>
      <c r="N2827">
        <f t="shared" si="358"/>
        <v>0</v>
      </c>
      <c r="O2827" s="4">
        <v>202.126</v>
      </c>
      <c r="P2827">
        <f t="shared" si="359"/>
        <v>0.9965389393969275</v>
      </c>
    </row>
    <row r="2828" spans="1:16" x14ac:dyDescent="0.3">
      <c r="A2828">
        <v>19776</v>
      </c>
      <c r="B2828" s="1">
        <f t="shared" si="352"/>
        <v>63606</v>
      </c>
      <c r="C2828">
        <f t="shared" si="353"/>
        <v>8</v>
      </c>
      <c r="D2828" s="2">
        <f t="shared" si="354"/>
        <v>2</v>
      </c>
      <c r="E2828" s="4">
        <v>24.4</v>
      </c>
      <c r="F2828">
        <v>24.4</v>
      </c>
      <c r="G2828">
        <f t="shared" si="355"/>
        <v>19.306999999999999</v>
      </c>
      <c r="H2828">
        <f t="shared" si="356"/>
        <v>1</v>
      </c>
      <c r="I2828">
        <f>Parameters!$B$1*H2828^(1/Parameters!$B$2)</f>
        <v>2.0499999999999998</v>
      </c>
      <c r="J2828" s="4">
        <v>9.2590000000000003</v>
      </c>
      <c r="K2828" s="5">
        <v>112.334</v>
      </c>
      <c r="L2828">
        <f t="shared" si="357"/>
        <v>1</v>
      </c>
      <c r="M2828">
        <f>Parameters!$B$4/53*(1+Parameters!$C$5*COS(2*PI()*(C2828-1)/53+Parameters!$C$6))</f>
        <v>4716981.1320754718</v>
      </c>
      <c r="N2828">
        <f t="shared" si="358"/>
        <v>0</v>
      </c>
      <c r="O2828" s="4">
        <v>202.126</v>
      </c>
      <c r="P2828">
        <f t="shared" si="359"/>
        <v>0.9965389393969275</v>
      </c>
    </row>
    <row r="2829" spans="1:16" x14ac:dyDescent="0.3">
      <c r="A2829">
        <v>19783</v>
      </c>
      <c r="B2829" s="1">
        <f t="shared" si="352"/>
        <v>63613</v>
      </c>
      <c r="C2829">
        <f t="shared" si="353"/>
        <v>9</v>
      </c>
      <c r="D2829" s="2">
        <f t="shared" si="354"/>
        <v>2</v>
      </c>
      <c r="E2829" s="4">
        <v>24.4</v>
      </c>
      <c r="F2829">
        <v>24.4</v>
      </c>
      <c r="G2829">
        <f t="shared" si="355"/>
        <v>19.306999999999999</v>
      </c>
      <c r="H2829">
        <f t="shared" si="356"/>
        <v>1</v>
      </c>
      <c r="I2829">
        <f>Parameters!$B$1*H2829^(1/Parameters!$B$2)</f>
        <v>2.0499999999999998</v>
      </c>
      <c r="J2829" s="4">
        <v>9.2590000000000003</v>
      </c>
      <c r="K2829" s="5">
        <v>87.278999999999996</v>
      </c>
      <c r="L2829">
        <f t="shared" si="357"/>
        <v>1</v>
      </c>
      <c r="M2829">
        <f>Parameters!$B$4/53*(1+Parameters!$C$5*COS(2*PI()*(C2829-1)/53+Parameters!$C$6))</f>
        <v>4716981.1320754718</v>
      </c>
      <c r="N2829">
        <f t="shared" si="358"/>
        <v>0</v>
      </c>
      <c r="O2829" s="4">
        <v>202.126</v>
      </c>
      <c r="P2829">
        <f t="shared" si="359"/>
        <v>0.9965389393969275</v>
      </c>
    </row>
    <row r="2830" spans="1:16" x14ac:dyDescent="0.3">
      <c r="A2830">
        <v>19790</v>
      </c>
      <c r="B2830" s="1">
        <f t="shared" si="352"/>
        <v>63620</v>
      </c>
      <c r="C2830">
        <f t="shared" si="353"/>
        <v>10</v>
      </c>
      <c r="D2830" s="2">
        <f t="shared" si="354"/>
        <v>3</v>
      </c>
      <c r="E2830" s="4">
        <v>24.1</v>
      </c>
      <c r="F2830">
        <v>24.1</v>
      </c>
      <c r="G2830">
        <f t="shared" si="355"/>
        <v>19.007000000000001</v>
      </c>
      <c r="H2830">
        <f t="shared" si="356"/>
        <v>1</v>
      </c>
      <c r="I2830">
        <f>Parameters!$B$1*H2830^(1/Parameters!$B$2)</f>
        <v>2.0499999999999998</v>
      </c>
      <c r="J2830" s="4">
        <v>9.2590000000000003</v>
      </c>
      <c r="K2830" s="5">
        <v>113.15900000000001</v>
      </c>
      <c r="L2830">
        <f t="shared" si="357"/>
        <v>1</v>
      </c>
      <c r="M2830">
        <f>Parameters!$B$4/53*(1+Parameters!$C$5*COS(2*PI()*(C2830-1)/53+Parameters!$C$6))</f>
        <v>4716981.1320754718</v>
      </c>
      <c r="N2830">
        <f t="shared" si="358"/>
        <v>0</v>
      </c>
      <c r="O2830" s="4">
        <v>202.13</v>
      </c>
      <c r="P2830">
        <f t="shared" si="359"/>
        <v>0.99655866053996489</v>
      </c>
    </row>
    <row r="2831" spans="1:16" x14ac:dyDescent="0.3">
      <c r="A2831">
        <v>19797</v>
      </c>
      <c r="B2831" s="1">
        <f t="shared" si="352"/>
        <v>63627</v>
      </c>
      <c r="C2831">
        <f t="shared" si="353"/>
        <v>11</v>
      </c>
      <c r="D2831" s="2">
        <f t="shared" si="354"/>
        <v>3</v>
      </c>
      <c r="E2831" s="4">
        <v>24.1</v>
      </c>
      <c r="F2831">
        <v>24.1</v>
      </c>
      <c r="G2831">
        <f t="shared" si="355"/>
        <v>19.007000000000001</v>
      </c>
      <c r="H2831">
        <f t="shared" si="356"/>
        <v>1</v>
      </c>
      <c r="I2831">
        <f>Parameters!$B$1*H2831^(1/Parameters!$B$2)</f>
        <v>2.0499999999999998</v>
      </c>
      <c r="J2831" s="4">
        <v>9.2590000000000003</v>
      </c>
      <c r="K2831" s="5">
        <v>96.468000000000004</v>
      </c>
      <c r="L2831">
        <f t="shared" si="357"/>
        <v>1</v>
      </c>
      <c r="M2831">
        <f>Parameters!$B$4/53*(1+Parameters!$C$5*COS(2*PI()*(C2831-1)/53+Parameters!$C$6))</f>
        <v>4716981.1320754718</v>
      </c>
      <c r="N2831">
        <f t="shared" si="358"/>
        <v>0</v>
      </c>
      <c r="O2831" s="4">
        <v>202.13</v>
      </c>
      <c r="P2831">
        <f t="shared" si="359"/>
        <v>0.99655866053996489</v>
      </c>
    </row>
    <row r="2832" spans="1:16" x14ac:dyDescent="0.3">
      <c r="A2832">
        <v>19804</v>
      </c>
      <c r="B2832" s="1">
        <f t="shared" si="352"/>
        <v>63634</v>
      </c>
      <c r="C2832">
        <f t="shared" si="353"/>
        <v>12</v>
      </c>
      <c r="D2832" s="2">
        <f t="shared" si="354"/>
        <v>3</v>
      </c>
      <c r="E2832" s="4">
        <v>24.1</v>
      </c>
      <c r="F2832">
        <v>24.1</v>
      </c>
      <c r="G2832">
        <f t="shared" si="355"/>
        <v>19.007000000000001</v>
      </c>
      <c r="H2832">
        <f t="shared" si="356"/>
        <v>1</v>
      </c>
      <c r="I2832">
        <f>Parameters!$B$1*H2832^(1/Parameters!$B$2)</f>
        <v>2.0499999999999998</v>
      </c>
      <c r="J2832" s="4">
        <v>9.2590000000000003</v>
      </c>
      <c r="K2832" s="5">
        <v>69.438999999999993</v>
      </c>
      <c r="L2832">
        <f t="shared" si="357"/>
        <v>1</v>
      </c>
      <c r="M2832">
        <f>Parameters!$B$4/53*(1+Parameters!$C$5*COS(2*PI()*(C2832-1)/53+Parameters!$C$6))</f>
        <v>4716981.1320754718</v>
      </c>
      <c r="N2832">
        <f t="shared" si="358"/>
        <v>0</v>
      </c>
      <c r="O2832" s="4">
        <v>202.13</v>
      </c>
      <c r="P2832">
        <f t="shared" si="359"/>
        <v>0.99655866053996489</v>
      </c>
    </row>
    <row r="2833" spans="1:16" x14ac:dyDescent="0.3">
      <c r="A2833">
        <v>19811</v>
      </c>
      <c r="B2833" s="1">
        <f t="shared" si="352"/>
        <v>63641</v>
      </c>
      <c r="C2833">
        <f t="shared" si="353"/>
        <v>13</v>
      </c>
      <c r="D2833" s="2">
        <f t="shared" si="354"/>
        <v>3</v>
      </c>
      <c r="E2833" s="4">
        <v>24.1</v>
      </c>
      <c r="F2833">
        <v>24.1</v>
      </c>
      <c r="G2833">
        <f t="shared" si="355"/>
        <v>19.007000000000001</v>
      </c>
      <c r="H2833">
        <f t="shared" si="356"/>
        <v>1</v>
      </c>
      <c r="I2833">
        <f>Parameters!$B$1*H2833^(1/Parameters!$B$2)</f>
        <v>2.0499999999999998</v>
      </c>
      <c r="J2833" s="4">
        <v>9.2590000000000003</v>
      </c>
      <c r="K2833" s="5">
        <v>50.921999999999997</v>
      </c>
      <c r="L2833">
        <f t="shared" si="357"/>
        <v>1</v>
      </c>
      <c r="M2833">
        <f>Parameters!$B$4/53*(1+Parameters!$C$5*COS(2*PI()*(C2833-1)/53+Parameters!$C$6))</f>
        <v>4716981.1320754718</v>
      </c>
      <c r="N2833">
        <f t="shared" si="358"/>
        <v>0</v>
      </c>
      <c r="O2833" s="4">
        <v>202.13</v>
      </c>
      <c r="P2833">
        <f t="shared" si="359"/>
        <v>0.99655866053996489</v>
      </c>
    </row>
    <row r="2834" spans="1:16" x14ac:dyDescent="0.3">
      <c r="A2834">
        <v>19818</v>
      </c>
      <c r="B2834" s="1">
        <f t="shared" si="352"/>
        <v>63648</v>
      </c>
      <c r="C2834">
        <f t="shared" si="353"/>
        <v>14</v>
      </c>
      <c r="D2834" s="2">
        <f t="shared" si="354"/>
        <v>4</v>
      </c>
      <c r="E2834" s="4">
        <v>24.1</v>
      </c>
      <c r="F2834">
        <v>24.1</v>
      </c>
      <c r="G2834">
        <f t="shared" si="355"/>
        <v>19.007000000000001</v>
      </c>
      <c r="H2834">
        <f t="shared" si="356"/>
        <v>1</v>
      </c>
      <c r="I2834">
        <f>Parameters!$B$1*H2834^(1/Parameters!$B$2)</f>
        <v>2.0499999999999998</v>
      </c>
      <c r="J2834" s="4">
        <v>9.2590000000000003</v>
      </c>
      <c r="K2834" s="5">
        <v>39.576999999999998</v>
      </c>
      <c r="L2834">
        <f t="shared" si="357"/>
        <v>1</v>
      </c>
      <c r="M2834">
        <f>Parameters!$B$4/53*(1+Parameters!$C$5*COS(2*PI()*(C2834-1)/53+Parameters!$C$6))</f>
        <v>4716981.1320754718</v>
      </c>
      <c r="N2834">
        <f t="shared" si="358"/>
        <v>0</v>
      </c>
      <c r="O2834" s="4">
        <v>202.12700000000001</v>
      </c>
      <c r="P2834">
        <f t="shared" si="359"/>
        <v>0.99654386968268682</v>
      </c>
    </row>
    <row r="2835" spans="1:16" x14ac:dyDescent="0.3">
      <c r="A2835">
        <v>19825</v>
      </c>
      <c r="B2835" s="1">
        <f t="shared" si="352"/>
        <v>63655</v>
      </c>
      <c r="C2835">
        <f t="shared" si="353"/>
        <v>15</v>
      </c>
      <c r="D2835" s="2">
        <f t="shared" si="354"/>
        <v>4</v>
      </c>
      <c r="E2835" s="4">
        <v>24.1</v>
      </c>
      <c r="F2835">
        <v>24.1</v>
      </c>
      <c r="G2835">
        <f t="shared" si="355"/>
        <v>19.007000000000001</v>
      </c>
      <c r="H2835">
        <f t="shared" si="356"/>
        <v>1</v>
      </c>
      <c r="I2835">
        <f>Parameters!$B$1*H2835^(1/Parameters!$B$2)</f>
        <v>2.0499999999999998</v>
      </c>
      <c r="J2835" s="4">
        <v>9.2590000000000003</v>
      </c>
      <c r="K2835" s="5">
        <v>33.731000000000002</v>
      </c>
      <c r="L2835">
        <f t="shared" si="357"/>
        <v>1</v>
      </c>
      <c r="M2835">
        <f>Parameters!$B$4/53*(1+Parameters!$C$5*COS(2*PI()*(C2835-1)/53+Parameters!$C$6))</f>
        <v>4716981.1320754718</v>
      </c>
      <c r="N2835">
        <f t="shared" si="358"/>
        <v>0</v>
      </c>
      <c r="O2835" s="4">
        <v>202.12700000000001</v>
      </c>
      <c r="P2835">
        <f t="shared" si="359"/>
        <v>0.99654386968268682</v>
      </c>
    </row>
    <row r="2836" spans="1:16" x14ac:dyDescent="0.3">
      <c r="A2836">
        <v>19832</v>
      </c>
      <c r="B2836" s="1">
        <f t="shared" si="352"/>
        <v>63662</v>
      </c>
      <c r="C2836">
        <f t="shared" si="353"/>
        <v>16</v>
      </c>
      <c r="D2836" s="2">
        <f t="shared" si="354"/>
        <v>4</v>
      </c>
      <c r="E2836" s="4">
        <v>24.1</v>
      </c>
      <c r="F2836">
        <v>24.1</v>
      </c>
      <c r="G2836">
        <f t="shared" si="355"/>
        <v>19.007000000000001</v>
      </c>
      <c r="H2836">
        <f t="shared" si="356"/>
        <v>1</v>
      </c>
      <c r="I2836">
        <f>Parameters!$B$1*H2836^(1/Parameters!$B$2)</f>
        <v>2.0499999999999998</v>
      </c>
      <c r="J2836" s="4">
        <v>9.2590000000000003</v>
      </c>
      <c r="K2836" s="5">
        <v>25.757000000000001</v>
      </c>
      <c r="L2836">
        <f t="shared" si="357"/>
        <v>1</v>
      </c>
      <c r="M2836">
        <f>Parameters!$B$4/53*(1+Parameters!$C$5*COS(2*PI()*(C2836-1)/53+Parameters!$C$6))</f>
        <v>4716981.1320754718</v>
      </c>
      <c r="N2836">
        <f t="shared" si="358"/>
        <v>0</v>
      </c>
      <c r="O2836" s="4">
        <v>202.12700000000001</v>
      </c>
      <c r="P2836">
        <f t="shared" si="359"/>
        <v>0.99654386968268682</v>
      </c>
    </row>
    <row r="2837" spans="1:16" x14ac:dyDescent="0.3">
      <c r="A2837">
        <v>19839</v>
      </c>
      <c r="B2837" s="1">
        <f t="shared" si="352"/>
        <v>63669</v>
      </c>
      <c r="C2837">
        <f t="shared" si="353"/>
        <v>17</v>
      </c>
      <c r="D2837" s="2">
        <f t="shared" si="354"/>
        <v>4</v>
      </c>
      <c r="E2837" s="4">
        <v>24.1</v>
      </c>
      <c r="F2837">
        <v>24.1</v>
      </c>
      <c r="G2837">
        <f t="shared" si="355"/>
        <v>19.007000000000001</v>
      </c>
      <c r="H2837">
        <f t="shared" si="356"/>
        <v>1</v>
      </c>
      <c r="I2837">
        <f>Parameters!$B$1*H2837^(1/Parameters!$B$2)</f>
        <v>2.0499999999999998</v>
      </c>
      <c r="J2837" s="4">
        <v>9.2590000000000003</v>
      </c>
      <c r="K2837" s="5">
        <v>29.294</v>
      </c>
      <c r="L2837">
        <f t="shared" si="357"/>
        <v>1</v>
      </c>
      <c r="M2837">
        <f>Parameters!$B$4/53*(1+Parameters!$C$5*COS(2*PI()*(C2837-1)/53+Parameters!$C$6))</f>
        <v>4716981.1320754718</v>
      </c>
      <c r="N2837">
        <f t="shared" si="358"/>
        <v>0</v>
      </c>
      <c r="O2837" s="4">
        <v>202.12700000000001</v>
      </c>
      <c r="P2837">
        <f t="shared" si="359"/>
        <v>0.99654386968268682</v>
      </c>
    </row>
    <row r="2838" spans="1:16" x14ac:dyDescent="0.3">
      <c r="A2838">
        <v>19846</v>
      </c>
      <c r="B2838" s="1">
        <f t="shared" si="352"/>
        <v>63676</v>
      </c>
      <c r="C2838">
        <f t="shared" si="353"/>
        <v>18</v>
      </c>
      <c r="D2838" s="2">
        <f t="shared" si="354"/>
        <v>5</v>
      </c>
      <c r="E2838" s="4">
        <v>25.1</v>
      </c>
      <c r="F2838">
        <v>25.1</v>
      </c>
      <c r="G2838">
        <f t="shared" si="355"/>
        <v>20.007000000000001</v>
      </c>
      <c r="H2838">
        <f t="shared" si="356"/>
        <v>1</v>
      </c>
      <c r="I2838">
        <f>Parameters!$B$1*H2838^(1/Parameters!$B$2)</f>
        <v>2.0499999999999998</v>
      </c>
      <c r="J2838" s="4">
        <v>9.2590000000000003</v>
      </c>
      <c r="K2838" s="5">
        <v>24.564</v>
      </c>
      <c r="L2838">
        <f t="shared" si="357"/>
        <v>1</v>
      </c>
      <c r="M2838">
        <f>Parameters!$B$4/53*(1+Parameters!$C$5*COS(2*PI()*(C2838-1)/53+Parameters!$C$6))</f>
        <v>4716981.1320754718</v>
      </c>
      <c r="N2838">
        <f t="shared" si="358"/>
        <v>0</v>
      </c>
      <c r="O2838" s="4">
        <v>202.08600000000001</v>
      </c>
      <c r="P2838">
        <f t="shared" si="359"/>
        <v>0.99634172796655296</v>
      </c>
    </row>
    <row r="2839" spans="1:16" x14ac:dyDescent="0.3">
      <c r="A2839">
        <v>19853</v>
      </c>
      <c r="B2839" s="1">
        <f t="shared" si="352"/>
        <v>63683</v>
      </c>
      <c r="C2839">
        <f t="shared" si="353"/>
        <v>19</v>
      </c>
      <c r="D2839" s="2">
        <f t="shared" si="354"/>
        <v>5</v>
      </c>
      <c r="E2839" s="4">
        <v>25.1</v>
      </c>
      <c r="F2839">
        <v>25.1</v>
      </c>
      <c r="G2839">
        <f t="shared" si="355"/>
        <v>20.007000000000001</v>
      </c>
      <c r="H2839">
        <f t="shared" si="356"/>
        <v>1</v>
      </c>
      <c r="I2839">
        <f>Parameters!$B$1*H2839^(1/Parameters!$B$2)</f>
        <v>2.0499999999999998</v>
      </c>
      <c r="J2839" s="4">
        <v>9.2590000000000003</v>
      </c>
      <c r="K2839" s="5">
        <v>21.84</v>
      </c>
      <c r="L2839">
        <f t="shared" si="357"/>
        <v>1</v>
      </c>
      <c r="M2839">
        <f>Parameters!$B$4/53*(1+Parameters!$C$5*COS(2*PI()*(C2839-1)/53+Parameters!$C$6))</f>
        <v>4716981.1320754718</v>
      </c>
      <c r="N2839">
        <f t="shared" si="358"/>
        <v>0</v>
      </c>
      <c r="O2839" s="4">
        <v>202.08600000000001</v>
      </c>
      <c r="P2839">
        <f t="shared" si="359"/>
        <v>0.99634172796655296</v>
      </c>
    </row>
    <row r="2840" spans="1:16" x14ac:dyDescent="0.3">
      <c r="A2840">
        <v>19860</v>
      </c>
      <c r="B2840" s="1">
        <f t="shared" si="352"/>
        <v>63690</v>
      </c>
      <c r="C2840">
        <f t="shared" si="353"/>
        <v>20</v>
      </c>
      <c r="D2840" s="2">
        <f t="shared" si="354"/>
        <v>5</v>
      </c>
      <c r="E2840" s="4">
        <v>25.1</v>
      </c>
      <c r="F2840">
        <v>25.1</v>
      </c>
      <c r="G2840">
        <f t="shared" si="355"/>
        <v>20.007000000000001</v>
      </c>
      <c r="H2840">
        <f t="shared" si="356"/>
        <v>1</v>
      </c>
      <c r="I2840">
        <f>Parameters!$B$1*H2840^(1/Parameters!$B$2)</f>
        <v>2.0499999999999998</v>
      </c>
      <c r="J2840" s="4">
        <v>9.2590000000000003</v>
      </c>
      <c r="K2840" s="5">
        <v>12.327999999999999</v>
      </c>
      <c r="L2840">
        <f t="shared" si="357"/>
        <v>1</v>
      </c>
      <c r="M2840">
        <f>Parameters!$B$4/53*(1+Parameters!$C$5*COS(2*PI()*(C2840-1)/53+Parameters!$C$6))</f>
        <v>4716981.1320754718</v>
      </c>
      <c r="N2840">
        <f t="shared" si="358"/>
        <v>0</v>
      </c>
      <c r="O2840" s="4">
        <v>202.08600000000001</v>
      </c>
      <c r="P2840">
        <f t="shared" si="359"/>
        <v>0.99634172796655296</v>
      </c>
    </row>
    <row r="2841" spans="1:16" x14ac:dyDescent="0.3">
      <c r="A2841">
        <v>19867</v>
      </c>
      <c r="B2841" s="1">
        <f t="shared" si="352"/>
        <v>63697</v>
      </c>
      <c r="C2841">
        <f t="shared" si="353"/>
        <v>21</v>
      </c>
      <c r="D2841" s="2">
        <f t="shared" si="354"/>
        <v>5</v>
      </c>
      <c r="E2841" s="4">
        <v>25.1</v>
      </c>
      <c r="F2841">
        <v>25.190999999999999</v>
      </c>
      <c r="G2841">
        <f t="shared" si="355"/>
        <v>20.097999999999999</v>
      </c>
      <c r="H2841">
        <f t="shared" si="356"/>
        <v>1</v>
      </c>
      <c r="I2841">
        <f>Parameters!$B$1*H2841^(1/Parameters!$B$2)</f>
        <v>2.0499999999999998</v>
      </c>
      <c r="J2841" s="4">
        <v>9.2590000000000003</v>
      </c>
      <c r="K2841" s="5">
        <v>10.738</v>
      </c>
      <c r="L2841">
        <f t="shared" si="357"/>
        <v>1</v>
      </c>
      <c r="M2841">
        <f>Parameters!$B$4/53*(1+Parameters!$C$5*COS(2*PI()*(C2841-1)/53+Parameters!$C$6))</f>
        <v>4716981.1320754718</v>
      </c>
      <c r="N2841">
        <f t="shared" si="358"/>
        <v>0</v>
      </c>
      <c r="O2841" s="4">
        <v>202.161</v>
      </c>
      <c r="P2841">
        <f t="shared" si="359"/>
        <v>0.99671149939850512</v>
      </c>
    </row>
    <row r="2842" spans="1:16" x14ac:dyDescent="0.3">
      <c r="A2842">
        <v>19874</v>
      </c>
      <c r="B2842" s="1">
        <f t="shared" si="352"/>
        <v>63704</v>
      </c>
      <c r="C2842">
        <f t="shared" si="353"/>
        <v>22</v>
      </c>
      <c r="D2842" s="2">
        <f t="shared" si="354"/>
        <v>5</v>
      </c>
      <c r="E2842" s="4">
        <v>25.1</v>
      </c>
      <c r="F2842">
        <v>25.190999999999999</v>
      </c>
      <c r="G2842">
        <f t="shared" si="355"/>
        <v>20.097999999999999</v>
      </c>
      <c r="H2842">
        <f t="shared" si="356"/>
        <v>1</v>
      </c>
      <c r="I2842">
        <f>Parameters!$B$1*H2842^(1/Parameters!$B$2)</f>
        <v>2.0499999999999998</v>
      </c>
      <c r="J2842" s="4">
        <v>9.2590000000000003</v>
      </c>
      <c r="K2842" s="5">
        <v>9.1359999999999992</v>
      </c>
      <c r="L2842">
        <f t="shared" si="357"/>
        <v>0.98671562803758495</v>
      </c>
      <c r="M2842">
        <f>Parameters!$B$4/53*(1+Parameters!$C$5*COS(2*PI()*(C2842-1)/53+Parameters!$C$6))</f>
        <v>4716981.1320754718</v>
      </c>
      <c r="N2842">
        <f t="shared" si="358"/>
        <v>2.2379959459644945E-2</v>
      </c>
      <c r="O2842" s="4">
        <v>200.33</v>
      </c>
      <c r="P2842">
        <f t="shared" si="359"/>
        <v>0.98768414617311229</v>
      </c>
    </row>
    <row r="2843" spans="1:16" x14ac:dyDescent="0.3">
      <c r="A2843">
        <v>19881</v>
      </c>
      <c r="B2843" s="1">
        <f t="shared" si="352"/>
        <v>63711</v>
      </c>
      <c r="C2843">
        <f t="shared" si="353"/>
        <v>23</v>
      </c>
      <c r="D2843" s="2">
        <f t="shared" si="354"/>
        <v>6</v>
      </c>
      <c r="E2843" s="4">
        <v>25.3</v>
      </c>
      <c r="F2843">
        <v>25.390999999999998</v>
      </c>
      <c r="G2843">
        <f t="shared" si="355"/>
        <v>20.297999999999998</v>
      </c>
      <c r="H2843">
        <f t="shared" si="356"/>
        <v>1</v>
      </c>
      <c r="I2843">
        <f>Parameters!$B$1*H2843^(1/Parameters!$B$2)</f>
        <v>2.0499999999999998</v>
      </c>
      <c r="J2843" s="4">
        <v>9.2590000000000003</v>
      </c>
      <c r="K2843" s="5">
        <v>9.1829999999999998</v>
      </c>
      <c r="L2843">
        <f t="shared" si="357"/>
        <v>0.99179177016956466</v>
      </c>
      <c r="M2843">
        <f>Parameters!$B$4/53*(1+Parameters!$C$5*COS(2*PI()*(C2843-1)/53+Parameters!$C$6))</f>
        <v>4716981.1320754718</v>
      </c>
      <c r="N2843">
        <f t="shared" si="358"/>
        <v>1.3828267633601798E-2</v>
      </c>
      <c r="O2843" s="4">
        <v>198.93299999999999</v>
      </c>
      <c r="P2843">
        <f t="shared" si="359"/>
        <v>0.98079653696728253</v>
      </c>
    </row>
    <row r="2844" spans="1:16" x14ac:dyDescent="0.3">
      <c r="A2844">
        <v>19888</v>
      </c>
      <c r="B2844" s="1">
        <f t="shared" si="352"/>
        <v>63718</v>
      </c>
      <c r="C2844">
        <f t="shared" si="353"/>
        <v>24</v>
      </c>
      <c r="D2844" s="2">
        <f t="shared" si="354"/>
        <v>6</v>
      </c>
      <c r="E2844" s="4">
        <v>25.3</v>
      </c>
      <c r="F2844">
        <v>25.390999999999998</v>
      </c>
      <c r="G2844">
        <f t="shared" si="355"/>
        <v>20.297999999999998</v>
      </c>
      <c r="H2844">
        <f t="shared" si="356"/>
        <v>1</v>
      </c>
      <c r="I2844">
        <f>Parameters!$B$1*H2844^(1/Parameters!$B$2)</f>
        <v>2.0499999999999998</v>
      </c>
      <c r="J2844" s="4">
        <v>9.2590000000000003</v>
      </c>
      <c r="K2844" s="5">
        <v>9.1809999999999992</v>
      </c>
      <c r="L2844">
        <f t="shared" si="357"/>
        <v>0.99157576412139525</v>
      </c>
      <c r="M2844">
        <f>Parameters!$B$4/53*(1+Parameters!$C$5*COS(2*PI()*(C2844-1)/53+Parameters!$C$6))</f>
        <v>4716981.1320754718</v>
      </c>
      <c r="N2844">
        <f t="shared" si="358"/>
        <v>1.4192169413433512E-2</v>
      </c>
      <c r="O2844" s="4">
        <v>197.946</v>
      </c>
      <c r="P2844">
        <f t="shared" si="359"/>
        <v>0.97593034492279174</v>
      </c>
    </row>
    <row r="2845" spans="1:16" x14ac:dyDescent="0.3">
      <c r="A2845">
        <v>19895</v>
      </c>
      <c r="B2845" s="1">
        <f t="shared" si="352"/>
        <v>63725</v>
      </c>
      <c r="C2845">
        <f t="shared" si="353"/>
        <v>25</v>
      </c>
      <c r="D2845" s="2">
        <f t="shared" si="354"/>
        <v>6</v>
      </c>
      <c r="E2845" s="4">
        <v>25.3</v>
      </c>
      <c r="F2845">
        <v>25.390999999999998</v>
      </c>
      <c r="G2845">
        <f t="shared" si="355"/>
        <v>20.297999999999998</v>
      </c>
      <c r="H2845">
        <f t="shared" si="356"/>
        <v>1</v>
      </c>
      <c r="I2845">
        <f>Parameters!$B$1*H2845^(1/Parameters!$B$2)</f>
        <v>2.0499999999999998</v>
      </c>
      <c r="J2845" s="4">
        <v>9.2590000000000003</v>
      </c>
      <c r="K2845" s="5">
        <v>8.4789999999999992</v>
      </c>
      <c r="L2845">
        <f t="shared" si="357"/>
        <v>0.91575764121395387</v>
      </c>
      <c r="M2845">
        <f>Parameters!$B$4/53*(1+Parameters!$C$5*COS(2*PI()*(C2845-1)/53+Parameters!$C$6))</f>
        <v>4716981.1320754718</v>
      </c>
      <c r="N2845">
        <f t="shared" si="358"/>
        <v>0.14192169413433287</v>
      </c>
      <c r="O2845" s="4">
        <v>196.952</v>
      </c>
      <c r="P2845">
        <f t="shared" si="359"/>
        <v>0.97102964087798527</v>
      </c>
    </row>
    <row r="2846" spans="1:16" x14ac:dyDescent="0.3">
      <c r="A2846">
        <v>19902</v>
      </c>
      <c r="B2846" s="1">
        <f t="shared" si="352"/>
        <v>63732</v>
      </c>
      <c r="C2846">
        <f t="shared" si="353"/>
        <v>26</v>
      </c>
      <c r="D2846" s="2">
        <f t="shared" si="354"/>
        <v>6</v>
      </c>
      <c r="E2846" s="4">
        <v>25.3</v>
      </c>
      <c r="F2846">
        <v>25.3</v>
      </c>
      <c r="G2846">
        <f t="shared" si="355"/>
        <v>20.207000000000001</v>
      </c>
      <c r="H2846">
        <f t="shared" si="356"/>
        <v>1</v>
      </c>
      <c r="I2846">
        <f>Parameters!$B$1*H2846^(1/Parameters!$B$2)</f>
        <v>2.0499999999999998</v>
      </c>
      <c r="J2846" s="4">
        <v>9.2590000000000003</v>
      </c>
      <c r="K2846" s="5">
        <v>11.567</v>
      </c>
      <c r="L2846">
        <f t="shared" si="357"/>
        <v>1</v>
      </c>
      <c r="M2846">
        <f>Parameters!$B$4/53*(1+Parameters!$C$5*COS(2*PI()*(C2846-1)/53+Parameters!$C$6))</f>
        <v>4716981.1320754718</v>
      </c>
      <c r="N2846">
        <f t="shared" si="358"/>
        <v>0</v>
      </c>
      <c r="O2846" s="4">
        <v>202.07</v>
      </c>
      <c r="P2846">
        <f t="shared" si="359"/>
        <v>0.99626284339440307</v>
      </c>
    </row>
    <row r="2847" spans="1:16" x14ac:dyDescent="0.3">
      <c r="A2847">
        <v>19909</v>
      </c>
      <c r="B2847" s="1">
        <f t="shared" si="352"/>
        <v>63739</v>
      </c>
      <c r="C2847">
        <f t="shared" si="353"/>
        <v>27</v>
      </c>
      <c r="D2847" s="2">
        <f t="shared" si="354"/>
        <v>7</v>
      </c>
      <c r="E2847" s="4">
        <v>26</v>
      </c>
      <c r="F2847">
        <v>26.091000000000001</v>
      </c>
      <c r="G2847">
        <f t="shared" si="355"/>
        <v>20.998000000000001</v>
      </c>
      <c r="H2847">
        <f t="shared" si="356"/>
        <v>1</v>
      </c>
      <c r="I2847">
        <f>Parameters!$B$1*H2847^(1/Parameters!$B$2)</f>
        <v>2.0499999999999998</v>
      </c>
      <c r="J2847" s="4">
        <v>9.2590000000000003</v>
      </c>
      <c r="K2847" s="5">
        <v>9.1349999999999998</v>
      </c>
      <c r="L2847">
        <f t="shared" si="357"/>
        <v>0.9866076250135003</v>
      </c>
      <c r="M2847">
        <f>Parameters!$B$4/53*(1+Parameters!$C$5*COS(2*PI()*(C2847-1)/53+Parameters!$C$6))</f>
        <v>4716981.1320754718</v>
      </c>
      <c r="N2847">
        <f t="shared" si="358"/>
        <v>2.2561910349560708E-2</v>
      </c>
      <c r="O2847" s="4">
        <v>200.38499999999999</v>
      </c>
      <c r="P2847">
        <f t="shared" si="359"/>
        <v>0.98795531188987706</v>
      </c>
    </row>
    <row r="2848" spans="1:16" x14ac:dyDescent="0.3">
      <c r="A2848">
        <v>19916</v>
      </c>
      <c r="B2848" s="1">
        <f t="shared" si="352"/>
        <v>63746</v>
      </c>
      <c r="C2848">
        <f t="shared" si="353"/>
        <v>28</v>
      </c>
      <c r="D2848" s="2">
        <f t="shared" si="354"/>
        <v>7</v>
      </c>
      <c r="E2848" s="4">
        <v>26</v>
      </c>
      <c r="F2848">
        <v>26.091000000000001</v>
      </c>
      <c r="G2848">
        <f t="shared" si="355"/>
        <v>20.998000000000001</v>
      </c>
      <c r="H2848">
        <f t="shared" si="356"/>
        <v>1</v>
      </c>
      <c r="I2848">
        <f>Parameters!$B$1*H2848^(1/Parameters!$B$2)</f>
        <v>2.0499999999999998</v>
      </c>
      <c r="J2848" s="4">
        <v>9.2590000000000003</v>
      </c>
      <c r="K2848" s="5">
        <v>9.1859999999999999</v>
      </c>
      <c r="L2848">
        <f t="shared" si="357"/>
        <v>0.99211577924181871</v>
      </c>
      <c r="M2848">
        <f>Parameters!$B$4/53*(1+Parameters!$C$5*COS(2*PI()*(C2848-1)/53+Parameters!$C$6))</f>
        <v>4716981.1320754718</v>
      </c>
      <c r="N2848">
        <f t="shared" si="358"/>
        <v>1.3282414963854319E-2</v>
      </c>
      <c r="O2848" s="4">
        <v>197.98500000000001</v>
      </c>
      <c r="P2848">
        <f t="shared" si="359"/>
        <v>0.97612262606740696</v>
      </c>
    </row>
    <row r="2849" spans="1:16" x14ac:dyDescent="0.3">
      <c r="A2849">
        <v>19923</v>
      </c>
      <c r="B2849" s="1">
        <f t="shared" si="352"/>
        <v>63753</v>
      </c>
      <c r="C2849">
        <f t="shared" si="353"/>
        <v>29</v>
      </c>
      <c r="D2849" s="2">
        <f t="shared" si="354"/>
        <v>7</v>
      </c>
      <c r="E2849" s="4">
        <v>26</v>
      </c>
      <c r="F2849">
        <v>26.091000000000001</v>
      </c>
      <c r="G2849">
        <f t="shared" si="355"/>
        <v>20.998000000000001</v>
      </c>
      <c r="H2849">
        <f t="shared" si="356"/>
        <v>1</v>
      </c>
      <c r="I2849">
        <f>Parameters!$B$1*H2849^(1/Parameters!$B$2)</f>
        <v>2.0499999999999998</v>
      </c>
      <c r="J2849" s="4">
        <v>9.2590000000000003</v>
      </c>
      <c r="K2849" s="5">
        <v>9.1969999999999992</v>
      </c>
      <c r="L2849">
        <f t="shared" si="357"/>
        <v>0.99330381250675004</v>
      </c>
      <c r="M2849">
        <f>Parameters!$B$4/53*(1+Parameters!$C$5*COS(2*PI()*(C2849-1)/53+Parameters!$C$6))</f>
        <v>4716981.1320754718</v>
      </c>
      <c r="N2849">
        <f t="shared" si="358"/>
        <v>1.1280955174780541E-2</v>
      </c>
      <c r="O2849" s="4">
        <v>192.815</v>
      </c>
      <c r="P2849">
        <f t="shared" si="359"/>
        <v>0.95063304869150211</v>
      </c>
    </row>
    <row r="2850" spans="1:16" x14ac:dyDescent="0.3">
      <c r="A2850">
        <v>19930</v>
      </c>
      <c r="B2850" s="1">
        <f t="shared" si="352"/>
        <v>63760</v>
      </c>
      <c r="C2850">
        <f t="shared" si="353"/>
        <v>30</v>
      </c>
      <c r="D2850" s="2">
        <f t="shared" si="354"/>
        <v>7</v>
      </c>
      <c r="E2850" s="4">
        <v>26</v>
      </c>
      <c r="F2850">
        <v>26.091000000000001</v>
      </c>
      <c r="G2850">
        <f t="shared" si="355"/>
        <v>20.998000000000001</v>
      </c>
      <c r="H2850">
        <f t="shared" si="356"/>
        <v>1</v>
      </c>
      <c r="I2850">
        <f>Parameters!$B$1*H2850^(1/Parameters!$B$2)</f>
        <v>2.0499999999999998</v>
      </c>
      <c r="J2850" s="4">
        <v>9.2590000000000003</v>
      </c>
      <c r="K2850" s="5">
        <v>6.8940000000000001</v>
      </c>
      <c r="L2850">
        <f t="shared" si="357"/>
        <v>0.74457284803974511</v>
      </c>
      <c r="M2850">
        <f>Parameters!$B$4/53*(1+Parameters!$C$5*COS(2*PI()*(C2850-1)/53+Parameters!$C$6))</f>
        <v>4716981.1320754718</v>
      </c>
      <c r="N2850">
        <f t="shared" si="358"/>
        <v>0.43031385465089328</v>
      </c>
      <c r="O2850" s="4">
        <v>186.03299999999999</v>
      </c>
      <c r="P2850">
        <f t="shared" si="359"/>
        <v>0.91719585067150489</v>
      </c>
    </row>
    <row r="2851" spans="1:16" x14ac:dyDescent="0.3">
      <c r="A2851">
        <v>19937</v>
      </c>
      <c r="B2851" s="1">
        <f t="shared" si="352"/>
        <v>63767</v>
      </c>
      <c r="C2851">
        <f t="shared" si="353"/>
        <v>31</v>
      </c>
      <c r="D2851" s="2">
        <f t="shared" si="354"/>
        <v>8</v>
      </c>
      <c r="E2851" s="4">
        <v>26.4</v>
      </c>
      <c r="F2851">
        <v>26.491</v>
      </c>
      <c r="G2851">
        <f t="shared" si="355"/>
        <v>21.398</v>
      </c>
      <c r="H2851">
        <f t="shared" si="356"/>
        <v>1</v>
      </c>
      <c r="I2851">
        <f>Parameters!$B$1*H2851^(1/Parameters!$B$2)</f>
        <v>2.0499999999999998</v>
      </c>
      <c r="J2851" s="4">
        <v>9.2590000000000003</v>
      </c>
      <c r="K2851" s="5">
        <v>6.8860000000000001</v>
      </c>
      <c r="L2851">
        <f t="shared" si="357"/>
        <v>0.74370882384706771</v>
      </c>
      <c r="M2851">
        <f>Parameters!$B$4/53*(1+Parameters!$C$5*COS(2*PI()*(C2851-1)/53+Parameters!$C$6))</f>
        <v>4716981.1320754718</v>
      </c>
      <c r="N2851">
        <f t="shared" si="358"/>
        <v>0.4317694617702198</v>
      </c>
      <c r="O2851" s="4">
        <v>181.19200000000001</v>
      </c>
      <c r="P2851">
        <f t="shared" si="359"/>
        <v>0.89332833731043049</v>
      </c>
    </row>
    <row r="2852" spans="1:16" x14ac:dyDescent="0.3">
      <c r="A2852">
        <v>19944</v>
      </c>
      <c r="B2852" s="1">
        <f t="shared" si="352"/>
        <v>63774</v>
      </c>
      <c r="C2852">
        <f t="shared" si="353"/>
        <v>32</v>
      </c>
      <c r="D2852" s="2">
        <f t="shared" si="354"/>
        <v>8</v>
      </c>
      <c r="E2852" s="4">
        <v>26.4</v>
      </c>
      <c r="F2852">
        <v>26.491</v>
      </c>
      <c r="G2852">
        <f t="shared" si="355"/>
        <v>21.398</v>
      </c>
      <c r="H2852">
        <f t="shared" si="356"/>
        <v>1</v>
      </c>
      <c r="I2852">
        <f>Parameters!$B$1*H2852^(1/Parameters!$B$2)</f>
        <v>2.0499999999999998</v>
      </c>
      <c r="J2852" s="4">
        <v>9.2590000000000003</v>
      </c>
      <c r="K2852" s="5">
        <v>6.8819999999999997</v>
      </c>
      <c r="L2852">
        <f t="shared" si="357"/>
        <v>0.74327681175072891</v>
      </c>
      <c r="M2852">
        <f>Parameters!$B$4/53*(1+Parameters!$C$5*COS(2*PI()*(C2852-1)/53+Parameters!$C$6))</f>
        <v>4716981.1320754718</v>
      </c>
      <c r="N2852">
        <f t="shared" si="358"/>
        <v>0.4324972653298832</v>
      </c>
      <c r="O2852" s="4">
        <v>178.33799999999999</v>
      </c>
      <c r="P2852">
        <f t="shared" si="359"/>
        <v>0.8792573017532096</v>
      </c>
    </row>
    <row r="2853" spans="1:16" x14ac:dyDescent="0.3">
      <c r="A2853">
        <v>19951</v>
      </c>
      <c r="B2853" s="1">
        <f t="shared" si="352"/>
        <v>63781</v>
      </c>
      <c r="C2853">
        <f t="shared" si="353"/>
        <v>33</v>
      </c>
      <c r="D2853" s="2">
        <f t="shared" si="354"/>
        <v>8</v>
      </c>
      <c r="E2853" s="4">
        <v>26.4</v>
      </c>
      <c r="F2853">
        <v>26.491</v>
      </c>
      <c r="G2853">
        <f t="shared" si="355"/>
        <v>21.398</v>
      </c>
      <c r="H2853">
        <f t="shared" si="356"/>
        <v>1</v>
      </c>
      <c r="I2853">
        <f>Parameters!$B$1*H2853^(1/Parameters!$B$2)</f>
        <v>2.0499999999999998</v>
      </c>
      <c r="J2853" s="4">
        <v>9.2590000000000003</v>
      </c>
      <c r="K2853" s="5">
        <v>6.8860000000000001</v>
      </c>
      <c r="L2853">
        <f t="shared" si="357"/>
        <v>0.74370882384706771</v>
      </c>
      <c r="M2853">
        <f>Parameters!$B$4/53*(1+Parameters!$C$5*COS(2*PI()*(C2853-1)/53+Parameters!$C$6))</f>
        <v>4716981.1320754718</v>
      </c>
      <c r="N2853">
        <f t="shared" si="358"/>
        <v>0.4317694617702198</v>
      </c>
      <c r="O2853" s="4">
        <v>173.55600000000001</v>
      </c>
      <c r="P2853">
        <f t="shared" si="359"/>
        <v>0.85568067525193769</v>
      </c>
    </row>
    <row r="2854" spans="1:16" x14ac:dyDescent="0.3">
      <c r="A2854">
        <v>19958</v>
      </c>
      <c r="B2854" s="1">
        <f t="shared" si="352"/>
        <v>63788</v>
      </c>
      <c r="C2854">
        <f t="shared" si="353"/>
        <v>34</v>
      </c>
      <c r="D2854" s="2">
        <f t="shared" si="354"/>
        <v>8</v>
      </c>
      <c r="E2854" s="4">
        <v>26.4</v>
      </c>
      <c r="F2854">
        <v>26.491</v>
      </c>
      <c r="G2854">
        <f t="shared" si="355"/>
        <v>21.398</v>
      </c>
      <c r="H2854">
        <f t="shared" si="356"/>
        <v>1</v>
      </c>
      <c r="I2854">
        <f>Parameters!$B$1*H2854^(1/Parameters!$B$2)</f>
        <v>2.0499999999999998</v>
      </c>
      <c r="J2854" s="4">
        <v>9.2590000000000003</v>
      </c>
      <c r="K2854" s="5">
        <v>6.8840000000000003</v>
      </c>
      <c r="L2854">
        <f t="shared" si="357"/>
        <v>0.74349281779889842</v>
      </c>
      <c r="M2854">
        <f>Parameters!$B$4/53*(1+Parameters!$C$5*COS(2*PI()*(C2854-1)/53+Parameters!$C$6))</f>
        <v>4716981.1320754718</v>
      </c>
      <c r="N2854">
        <f t="shared" si="358"/>
        <v>0.43213336355005133</v>
      </c>
      <c r="O2854" s="4">
        <v>169.405</v>
      </c>
      <c r="P2854">
        <f t="shared" si="359"/>
        <v>0.83521505906482341</v>
      </c>
    </row>
    <row r="2855" spans="1:16" x14ac:dyDescent="0.3">
      <c r="A2855">
        <v>19965</v>
      </c>
      <c r="B2855" s="1">
        <f t="shared" si="352"/>
        <v>63795</v>
      </c>
      <c r="C2855">
        <f t="shared" si="353"/>
        <v>35</v>
      </c>
      <c r="D2855" s="2">
        <f t="shared" si="354"/>
        <v>8</v>
      </c>
      <c r="E2855" s="4">
        <v>26.4</v>
      </c>
      <c r="F2855">
        <v>26.4</v>
      </c>
      <c r="G2855">
        <f t="shared" si="355"/>
        <v>21.306999999999999</v>
      </c>
      <c r="H2855">
        <f t="shared" si="356"/>
        <v>1</v>
      </c>
      <c r="I2855">
        <f>Parameters!$B$1*H2855^(1/Parameters!$B$2)</f>
        <v>2.0499999999999998</v>
      </c>
      <c r="J2855" s="4">
        <v>9.2590000000000003</v>
      </c>
      <c r="K2855" s="5">
        <v>7.43</v>
      </c>
      <c r="L2855">
        <f t="shared" si="357"/>
        <v>0.80246246894913054</v>
      </c>
      <c r="M2855">
        <f>Parameters!$B$4/53*(1+Parameters!$C$5*COS(2*PI()*(C2855-1)/53+Parameters!$C$6))</f>
        <v>4716981.1320754718</v>
      </c>
      <c r="N2855">
        <f t="shared" si="358"/>
        <v>0.33278817765601859</v>
      </c>
      <c r="O2855" s="4">
        <v>172.86199999999999</v>
      </c>
      <c r="P2855">
        <f t="shared" si="359"/>
        <v>0.85225905693493986</v>
      </c>
    </row>
    <row r="2856" spans="1:16" x14ac:dyDescent="0.3">
      <c r="A2856">
        <v>19972</v>
      </c>
      <c r="B2856" s="1">
        <f t="shared" si="352"/>
        <v>63802</v>
      </c>
      <c r="C2856">
        <f t="shared" si="353"/>
        <v>36</v>
      </c>
      <c r="D2856" s="2">
        <f t="shared" si="354"/>
        <v>9</v>
      </c>
      <c r="E2856" s="4">
        <v>25</v>
      </c>
      <c r="F2856">
        <v>25</v>
      </c>
      <c r="G2856">
        <f t="shared" si="355"/>
        <v>19.907</v>
      </c>
      <c r="H2856">
        <f t="shared" si="356"/>
        <v>1</v>
      </c>
      <c r="I2856">
        <f>Parameters!$B$1*H2856^(1/Parameters!$B$2)</f>
        <v>2.0499999999999998</v>
      </c>
      <c r="J2856" s="4">
        <v>9.2590000000000003</v>
      </c>
      <c r="K2856" s="5">
        <v>47.985999999999997</v>
      </c>
      <c r="L2856">
        <f t="shared" si="357"/>
        <v>1</v>
      </c>
      <c r="M2856">
        <f>Parameters!$B$4/53*(1+Parameters!$C$5*COS(2*PI()*(C2856-1)/53+Parameters!$C$6))</f>
        <v>4716981.1320754718</v>
      </c>
      <c r="N2856">
        <f t="shared" si="358"/>
        <v>0</v>
      </c>
      <c r="O2856" s="4">
        <v>185.602</v>
      </c>
      <c r="P2856">
        <f t="shared" si="359"/>
        <v>0.91507089750921966</v>
      </c>
    </row>
    <row r="2857" spans="1:16" x14ac:dyDescent="0.3">
      <c r="A2857">
        <v>19979</v>
      </c>
      <c r="B2857" s="1">
        <f t="shared" si="352"/>
        <v>63809</v>
      </c>
      <c r="C2857">
        <f t="shared" si="353"/>
        <v>37</v>
      </c>
      <c r="D2857" s="2">
        <f t="shared" si="354"/>
        <v>9</v>
      </c>
      <c r="E2857" s="4">
        <v>25</v>
      </c>
      <c r="F2857">
        <v>25</v>
      </c>
      <c r="G2857">
        <f t="shared" si="355"/>
        <v>19.907</v>
      </c>
      <c r="H2857">
        <f t="shared" si="356"/>
        <v>1</v>
      </c>
      <c r="I2857">
        <f>Parameters!$B$1*H2857^(1/Parameters!$B$2)</f>
        <v>2.0499999999999998</v>
      </c>
      <c r="J2857" s="4">
        <v>9.2590000000000003</v>
      </c>
      <c r="K2857" s="5">
        <v>9.1609999999999996</v>
      </c>
      <c r="L2857">
        <f t="shared" si="357"/>
        <v>0.98941570363970188</v>
      </c>
      <c r="M2857">
        <f>Parameters!$B$4/53*(1+Parameters!$C$5*COS(2*PI()*(C2857-1)/53+Parameters!$C$6))</f>
        <v>4716981.1320754718</v>
      </c>
      <c r="N2857">
        <f t="shared" si="358"/>
        <v>1.783118721174954E-2</v>
      </c>
      <c r="O2857" s="4">
        <v>188.804</v>
      </c>
      <c r="P2857">
        <f t="shared" si="359"/>
        <v>0.93085767251069873</v>
      </c>
    </row>
    <row r="2858" spans="1:16" x14ac:dyDescent="0.3">
      <c r="A2858">
        <v>19986</v>
      </c>
      <c r="B2858" s="1">
        <f t="shared" si="352"/>
        <v>63816</v>
      </c>
      <c r="C2858">
        <f t="shared" si="353"/>
        <v>38</v>
      </c>
      <c r="D2858" s="2">
        <f t="shared" si="354"/>
        <v>9</v>
      </c>
      <c r="E2858" s="4">
        <v>25</v>
      </c>
      <c r="F2858">
        <v>25</v>
      </c>
      <c r="G2858">
        <f t="shared" si="355"/>
        <v>19.907</v>
      </c>
      <c r="H2858">
        <f t="shared" si="356"/>
        <v>1</v>
      </c>
      <c r="I2858">
        <f>Parameters!$B$1*H2858^(1/Parameters!$B$2)</f>
        <v>2.0499999999999998</v>
      </c>
      <c r="J2858" s="4">
        <v>9.2590000000000003</v>
      </c>
      <c r="K2858" s="5">
        <v>9.1349999999999998</v>
      </c>
      <c r="L2858">
        <f t="shared" si="357"/>
        <v>0.9866076250135003</v>
      </c>
      <c r="M2858">
        <f>Parameters!$B$4/53*(1+Parameters!$C$5*COS(2*PI()*(C2858-1)/53+Parameters!$C$6))</f>
        <v>4716981.1320754718</v>
      </c>
      <c r="N2858">
        <f t="shared" si="358"/>
        <v>2.2561910349560708E-2</v>
      </c>
      <c r="O2858" s="4">
        <v>198.702</v>
      </c>
      <c r="P2858">
        <f t="shared" si="359"/>
        <v>0.9796576409568698</v>
      </c>
    </row>
    <row r="2859" spans="1:16" x14ac:dyDescent="0.3">
      <c r="A2859">
        <v>19993</v>
      </c>
      <c r="B2859" s="1">
        <f t="shared" si="352"/>
        <v>63823</v>
      </c>
      <c r="C2859">
        <f t="shared" si="353"/>
        <v>39</v>
      </c>
      <c r="D2859" s="2">
        <f t="shared" si="354"/>
        <v>9</v>
      </c>
      <c r="E2859" s="4">
        <v>25</v>
      </c>
      <c r="F2859">
        <v>25</v>
      </c>
      <c r="G2859">
        <f t="shared" si="355"/>
        <v>19.907</v>
      </c>
      <c r="H2859">
        <f t="shared" si="356"/>
        <v>1</v>
      </c>
      <c r="I2859">
        <f>Parameters!$B$1*H2859^(1/Parameters!$B$2)</f>
        <v>2.0499999999999998</v>
      </c>
      <c r="J2859" s="4">
        <v>9.2590000000000003</v>
      </c>
      <c r="K2859" s="5">
        <v>113.42</v>
      </c>
      <c r="L2859">
        <f t="shared" si="357"/>
        <v>1</v>
      </c>
      <c r="M2859">
        <f>Parameters!$B$4/53*(1+Parameters!$C$5*COS(2*PI()*(C2859-1)/53+Parameters!$C$6))</f>
        <v>4716981.1320754718</v>
      </c>
      <c r="N2859">
        <f t="shared" si="358"/>
        <v>0</v>
      </c>
      <c r="O2859" s="4">
        <v>202.09</v>
      </c>
      <c r="P2859">
        <f t="shared" si="359"/>
        <v>0.99636144910959035</v>
      </c>
    </row>
    <row r="2860" spans="1:16" x14ac:dyDescent="0.3">
      <c r="A2860">
        <v>20000</v>
      </c>
      <c r="B2860" s="1">
        <f t="shared" si="352"/>
        <v>63830</v>
      </c>
      <c r="C2860">
        <f t="shared" si="353"/>
        <v>40</v>
      </c>
      <c r="D2860" s="2">
        <f t="shared" si="354"/>
        <v>10</v>
      </c>
      <c r="E2860" s="4">
        <v>24.3</v>
      </c>
      <c r="F2860">
        <v>24.3</v>
      </c>
      <c r="G2860">
        <f t="shared" si="355"/>
        <v>19.207000000000001</v>
      </c>
      <c r="H2860">
        <f t="shared" si="356"/>
        <v>1</v>
      </c>
      <c r="I2860">
        <f>Parameters!$B$1*H2860^(1/Parameters!$B$2)</f>
        <v>2.0499999999999998</v>
      </c>
      <c r="J2860" s="4">
        <v>9.2590000000000003</v>
      </c>
      <c r="K2860" s="5">
        <v>95.813000000000002</v>
      </c>
      <c r="L2860">
        <f t="shared" si="357"/>
        <v>1</v>
      </c>
      <c r="M2860">
        <f>Parameters!$B$4/53*(1+Parameters!$C$5*COS(2*PI()*(C2860-1)/53+Parameters!$C$6))</f>
        <v>4716981.1320754718</v>
      </c>
      <c r="N2860">
        <f t="shared" si="358"/>
        <v>0</v>
      </c>
      <c r="O2860" s="4">
        <v>202.12100000000001</v>
      </c>
      <c r="P2860">
        <f t="shared" si="359"/>
        <v>0.99651428796813069</v>
      </c>
    </row>
    <row r="2861" spans="1:16" x14ac:dyDescent="0.3">
      <c r="A2861">
        <v>20007</v>
      </c>
      <c r="B2861" s="1">
        <f t="shared" si="352"/>
        <v>63837</v>
      </c>
      <c r="C2861">
        <f t="shared" si="353"/>
        <v>41</v>
      </c>
      <c r="D2861" s="2">
        <f t="shared" si="354"/>
        <v>10</v>
      </c>
      <c r="E2861" s="4">
        <v>24.3</v>
      </c>
      <c r="F2861">
        <v>24.3</v>
      </c>
      <c r="G2861">
        <f t="shared" si="355"/>
        <v>19.207000000000001</v>
      </c>
      <c r="H2861">
        <f t="shared" si="356"/>
        <v>1</v>
      </c>
      <c r="I2861">
        <f>Parameters!$B$1*H2861^(1/Parameters!$B$2)</f>
        <v>2.0499999999999998</v>
      </c>
      <c r="J2861" s="4">
        <v>9.2590000000000003</v>
      </c>
      <c r="K2861" s="5">
        <v>75.42</v>
      </c>
      <c r="L2861">
        <f t="shared" si="357"/>
        <v>1</v>
      </c>
      <c r="M2861">
        <f>Parameters!$B$4/53*(1+Parameters!$C$5*COS(2*PI()*(C2861-1)/53+Parameters!$C$6))</f>
        <v>4716981.1320754718</v>
      </c>
      <c r="N2861">
        <f t="shared" si="358"/>
        <v>0</v>
      </c>
      <c r="O2861" s="4">
        <v>202.12100000000001</v>
      </c>
      <c r="P2861">
        <f t="shared" si="359"/>
        <v>0.99651428796813069</v>
      </c>
    </row>
    <row r="2862" spans="1:16" x14ac:dyDescent="0.3">
      <c r="A2862">
        <v>20014</v>
      </c>
      <c r="B2862" s="1">
        <f t="shared" si="352"/>
        <v>63844</v>
      </c>
      <c r="C2862">
        <f t="shared" si="353"/>
        <v>42</v>
      </c>
      <c r="D2862" s="2">
        <f t="shared" si="354"/>
        <v>10</v>
      </c>
      <c r="E2862" s="4">
        <v>24.3</v>
      </c>
      <c r="F2862">
        <v>24.3</v>
      </c>
      <c r="G2862">
        <f t="shared" si="355"/>
        <v>19.207000000000001</v>
      </c>
      <c r="H2862">
        <f t="shared" si="356"/>
        <v>1</v>
      </c>
      <c r="I2862">
        <f>Parameters!$B$1*H2862^(1/Parameters!$B$2)</f>
        <v>2.0499999999999998</v>
      </c>
      <c r="J2862" s="4">
        <v>9.2590000000000003</v>
      </c>
      <c r="K2862" s="5">
        <v>121.02200000000001</v>
      </c>
      <c r="L2862">
        <f t="shared" si="357"/>
        <v>1</v>
      </c>
      <c r="M2862">
        <f>Parameters!$B$4/53*(1+Parameters!$C$5*COS(2*PI()*(C2862-1)/53+Parameters!$C$6))</f>
        <v>4716981.1320754718</v>
      </c>
      <c r="N2862">
        <f t="shared" si="358"/>
        <v>0</v>
      </c>
      <c r="O2862" s="4">
        <v>202.12100000000001</v>
      </c>
      <c r="P2862">
        <f t="shared" si="359"/>
        <v>0.99651428796813069</v>
      </c>
    </row>
    <row r="2863" spans="1:16" x14ac:dyDescent="0.3">
      <c r="A2863">
        <v>20021</v>
      </c>
      <c r="B2863" s="1">
        <f t="shared" si="352"/>
        <v>63851</v>
      </c>
      <c r="C2863">
        <f t="shared" si="353"/>
        <v>43</v>
      </c>
      <c r="D2863" s="2">
        <f t="shared" si="354"/>
        <v>10</v>
      </c>
      <c r="E2863" s="4">
        <v>24.3</v>
      </c>
      <c r="F2863">
        <v>24.3</v>
      </c>
      <c r="G2863">
        <f t="shared" si="355"/>
        <v>19.207000000000001</v>
      </c>
      <c r="H2863">
        <f t="shared" si="356"/>
        <v>1</v>
      </c>
      <c r="I2863">
        <f>Parameters!$B$1*H2863^(1/Parameters!$B$2)</f>
        <v>2.0499999999999998</v>
      </c>
      <c r="J2863" s="4">
        <v>9.2590000000000003</v>
      </c>
      <c r="K2863" s="5">
        <v>48.042999999999999</v>
      </c>
      <c r="L2863">
        <f t="shared" si="357"/>
        <v>1</v>
      </c>
      <c r="M2863">
        <f>Parameters!$B$4/53*(1+Parameters!$C$5*COS(2*PI()*(C2863-1)/53+Parameters!$C$6))</f>
        <v>4716981.1320754718</v>
      </c>
      <c r="N2863">
        <f t="shared" si="358"/>
        <v>0</v>
      </c>
      <c r="O2863" s="4">
        <v>202.12100000000001</v>
      </c>
      <c r="P2863">
        <f t="shared" si="359"/>
        <v>0.99651428796813069</v>
      </c>
    </row>
    <row r="2864" spans="1:16" x14ac:dyDescent="0.3">
      <c r="A2864">
        <v>20028</v>
      </c>
      <c r="B2864" s="1">
        <f t="shared" si="352"/>
        <v>63858</v>
      </c>
      <c r="C2864">
        <f t="shared" si="353"/>
        <v>44</v>
      </c>
      <c r="D2864" s="2">
        <f t="shared" si="354"/>
        <v>10</v>
      </c>
      <c r="E2864" s="4">
        <v>24.3</v>
      </c>
      <c r="F2864">
        <v>24.3</v>
      </c>
      <c r="G2864">
        <f t="shared" si="355"/>
        <v>19.207000000000001</v>
      </c>
      <c r="H2864">
        <f t="shared" si="356"/>
        <v>1</v>
      </c>
      <c r="I2864">
        <f>Parameters!$B$1*H2864^(1/Parameters!$B$2)</f>
        <v>2.0499999999999998</v>
      </c>
      <c r="J2864" s="4">
        <v>9.2590000000000003</v>
      </c>
      <c r="K2864" s="5">
        <v>37.841000000000001</v>
      </c>
      <c r="L2864">
        <f t="shared" si="357"/>
        <v>1</v>
      </c>
      <c r="M2864">
        <f>Parameters!$B$4/53*(1+Parameters!$C$5*COS(2*PI()*(C2864-1)/53+Parameters!$C$6))</f>
        <v>4716981.1320754718</v>
      </c>
      <c r="N2864">
        <f t="shared" si="358"/>
        <v>0</v>
      </c>
      <c r="O2864" s="4">
        <v>202.12100000000001</v>
      </c>
      <c r="P2864">
        <f t="shared" si="359"/>
        <v>0.99651428796813069</v>
      </c>
    </row>
    <row r="2865" spans="1:16" x14ac:dyDescent="0.3">
      <c r="A2865">
        <v>20035</v>
      </c>
      <c r="B2865" s="1">
        <f t="shared" si="352"/>
        <v>63865</v>
      </c>
      <c r="C2865">
        <f t="shared" si="353"/>
        <v>45</v>
      </c>
      <c r="D2865" s="2">
        <f t="shared" si="354"/>
        <v>11</v>
      </c>
      <c r="E2865" s="4">
        <v>24.7</v>
      </c>
      <c r="F2865">
        <v>24.7</v>
      </c>
      <c r="G2865">
        <f t="shared" si="355"/>
        <v>19.606999999999999</v>
      </c>
      <c r="H2865">
        <f t="shared" si="356"/>
        <v>1</v>
      </c>
      <c r="I2865">
        <f>Parameters!$B$1*H2865^(1/Parameters!$B$2)</f>
        <v>2.0499999999999998</v>
      </c>
      <c r="J2865" s="4">
        <v>9.2590000000000003</v>
      </c>
      <c r="K2865" s="5">
        <v>56.517000000000003</v>
      </c>
      <c r="L2865">
        <f t="shared" si="357"/>
        <v>1</v>
      </c>
      <c r="M2865">
        <f>Parameters!$B$4/53*(1+Parameters!$C$5*COS(2*PI()*(C2865-1)/53+Parameters!$C$6))</f>
        <v>4716981.1320754718</v>
      </c>
      <c r="N2865">
        <f t="shared" si="358"/>
        <v>0</v>
      </c>
      <c r="O2865" s="4">
        <v>202.124</v>
      </c>
      <c r="P2865">
        <f t="shared" si="359"/>
        <v>0.99652907882540864</v>
      </c>
    </row>
    <row r="2866" spans="1:16" x14ac:dyDescent="0.3">
      <c r="A2866">
        <v>20042</v>
      </c>
      <c r="B2866" s="1">
        <f t="shared" si="352"/>
        <v>63872</v>
      </c>
      <c r="C2866">
        <f t="shared" si="353"/>
        <v>46</v>
      </c>
      <c r="D2866" s="2">
        <f t="shared" si="354"/>
        <v>11</v>
      </c>
      <c r="E2866" s="4">
        <v>24.7</v>
      </c>
      <c r="F2866">
        <v>24.7</v>
      </c>
      <c r="G2866">
        <f t="shared" si="355"/>
        <v>19.606999999999999</v>
      </c>
      <c r="H2866">
        <f t="shared" si="356"/>
        <v>1</v>
      </c>
      <c r="I2866">
        <f>Parameters!$B$1*H2866^(1/Parameters!$B$2)</f>
        <v>2.0499999999999998</v>
      </c>
      <c r="J2866" s="4">
        <v>9.2590000000000003</v>
      </c>
      <c r="K2866" s="5">
        <v>330.93099999999998</v>
      </c>
      <c r="L2866">
        <f t="shared" si="357"/>
        <v>1</v>
      </c>
      <c r="M2866">
        <f>Parameters!$B$4/53*(1+Parameters!$C$5*COS(2*PI()*(C2866-1)/53+Parameters!$C$6))</f>
        <v>4716981.1320754718</v>
      </c>
      <c r="N2866">
        <f t="shared" si="358"/>
        <v>0</v>
      </c>
      <c r="O2866" s="4">
        <v>202.124</v>
      </c>
      <c r="P2866">
        <f t="shared" si="359"/>
        <v>0.99652907882540864</v>
      </c>
    </row>
    <row r="2867" spans="1:16" x14ac:dyDescent="0.3">
      <c r="A2867">
        <v>20049</v>
      </c>
      <c r="B2867" s="1">
        <f t="shared" si="352"/>
        <v>63879</v>
      </c>
      <c r="C2867">
        <f t="shared" si="353"/>
        <v>47</v>
      </c>
      <c r="D2867" s="2">
        <f t="shared" si="354"/>
        <v>11</v>
      </c>
      <c r="E2867" s="4">
        <v>24.7</v>
      </c>
      <c r="F2867">
        <v>24.7</v>
      </c>
      <c r="G2867">
        <f t="shared" si="355"/>
        <v>19.606999999999999</v>
      </c>
      <c r="H2867">
        <f t="shared" si="356"/>
        <v>1</v>
      </c>
      <c r="I2867">
        <f>Parameters!$B$1*H2867^(1/Parameters!$B$2)</f>
        <v>2.0499999999999998</v>
      </c>
      <c r="J2867" s="4">
        <v>9.2590000000000003</v>
      </c>
      <c r="K2867" s="5">
        <v>390.93099999999998</v>
      </c>
      <c r="L2867">
        <f t="shared" si="357"/>
        <v>1</v>
      </c>
      <c r="M2867">
        <f>Parameters!$B$4/53*(1+Parameters!$C$5*COS(2*PI()*(C2867-1)/53+Parameters!$C$6))</f>
        <v>4716981.1320754718</v>
      </c>
      <c r="N2867">
        <f t="shared" si="358"/>
        <v>0</v>
      </c>
      <c r="O2867" s="4">
        <v>202.124</v>
      </c>
      <c r="P2867">
        <f t="shared" si="359"/>
        <v>0.99652907882540864</v>
      </c>
    </row>
    <row r="2868" spans="1:16" x14ac:dyDescent="0.3">
      <c r="A2868">
        <v>20056</v>
      </c>
      <c r="B2868" s="1">
        <f t="shared" si="352"/>
        <v>63886</v>
      </c>
      <c r="C2868">
        <f t="shared" si="353"/>
        <v>48</v>
      </c>
      <c r="D2868" s="2">
        <f t="shared" si="354"/>
        <v>11</v>
      </c>
      <c r="E2868" s="4">
        <v>24.7</v>
      </c>
      <c r="F2868">
        <v>24.7</v>
      </c>
      <c r="G2868">
        <f t="shared" si="355"/>
        <v>19.606999999999999</v>
      </c>
      <c r="H2868">
        <f t="shared" si="356"/>
        <v>1</v>
      </c>
      <c r="I2868">
        <f>Parameters!$B$1*H2868^(1/Parameters!$B$2)</f>
        <v>2.0499999999999998</v>
      </c>
      <c r="J2868" s="4">
        <v>9.2590000000000003</v>
      </c>
      <c r="K2868" s="5">
        <v>129.29300000000001</v>
      </c>
      <c r="L2868">
        <f t="shared" si="357"/>
        <v>1</v>
      </c>
      <c r="M2868">
        <f>Parameters!$B$4/53*(1+Parameters!$C$5*COS(2*PI()*(C2868-1)/53+Parameters!$C$6))</f>
        <v>4716981.1320754718</v>
      </c>
      <c r="N2868">
        <f t="shared" si="358"/>
        <v>0</v>
      </c>
      <c r="O2868" s="4">
        <v>202.124</v>
      </c>
      <c r="P2868">
        <f t="shared" si="359"/>
        <v>0.99652907882540864</v>
      </c>
    </row>
    <row r="2869" spans="1:16" x14ac:dyDescent="0.3">
      <c r="A2869">
        <v>20063</v>
      </c>
      <c r="B2869" s="1">
        <f t="shared" si="352"/>
        <v>63893</v>
      </c>
      <c r="C2869">
        <f t="shared" si="353"/>
        <v>49</v>
      </c>
      <c r="D2869" s="2">
        <f t="shared" si="354"/>
        <v>12</v>
      </c>
      <c r="E2869" s="4">
        <v>25.5</v>
      </c>
      <c r="F2869">
        <v>25.5</v>
      </c>
      <c r="G2869">
        <f t="shared" si="355"/>
        <v>20.407</v>
      </c>
      <c r="H2869">
        <f t="shared" si="356"/>
        <v>1</v>
      </c>
      <c r="I2869">
        <f>Parameters!$B$1*H2869^(1/Parameters!$B$2)</f>
        <v>2.0499999999999998</v>
      </c>
      <c r="J2869" s="4">
        <v>9.2590000000000003</v>
      </c>
      <c r="K2869" s="5">
        <v>78.822999999999993</v>
      </c>
      <c r="L2869">
        <f t="shared" si="357"/>
        <v>1</v>
      </c>
      <c r="M2869">
        <f>Parameters!$B$4/53*(1+Parameters!$C$5*COS(2*PI()*(C2869-1)/53+Parameters!$C$6))</f>
        <v>4716981.1320754718</v>
      </c>
      <c r="N2869">
        <f t="shared" si="358"/>
        <v>0</v>
      </c>
      <c r="O2869" s="4">
        <v>202.08500000000001</v>
      </c>
      <c r="P2869">
        <f t="shared" si="359"/>
        <v>0.99633679768079364</v>
      </c>
    </row>
    <row r="2870" spans="1:16" x14ac:dyDescent="0.3">
      <c r="A2870">
        <v>20070</v>
      </c>
      <c r="B2870" s="1">
        <f t="shared" si="352"/>
        <v>63900</v>
      </c>
      <c r="C2870">
        <f t="shared" si="353"/>
        <v>50</v>
      </c>
      <c r="D2870" s="2">
        <f t="shared" si="354"/>
        <v>12</v>
      </c>
      <c r="E2870" s="4">
        <v>25.5</v>
      </c>
      <c r="F2870">
        <v>25.5</v>
      </c>
      <c r="G2870">
        <f t="shared" si="355"/>
        <v>20.407</v>
      </c>
      <c r="H2870">
        <f t="shared" si="356"/>
        <v>1</v>
      </c>
      <c r="I2870">
        <f>Parameters!$B$1*H2870^(1/Parameters!$B$2)</f>
        <v>2.0499999999999998</v>
      </c>
      <c r="J2870" s="4">
        <v>9.2590000000000003</v>
      </c>
      <c r="K2870" s="5">
        <v>82.38</v>
      </c>
      <c r="L2870">
        <f t="shared" si="357"/>
        <v>1</v>
      </c>
      <c r="M2870">
        <f>Parameters!$B$4/53*(1+Parameters!$C$5*COS(2*PI()*(C2870-1)/53+Parameters!$C$6))</f>
        <v>4716981.1320754718</v>
      </c>
      <c r="N2870">
        <f t="shared" si="358"/>
        <v>0</v>
      </c>
      <c r="O2870" s="4">
        <v>202.08500000000001</v>
      </c>
      <c r="P2870">
        <f t="shared" si="359"/>
        <v>0.99633679768079364</v>
      </c>
    </row>
    <row r="2871" spans="1:16" x14ac:dyDescent="0.3">
      <c r="A2871">
        <v>20077</v>
      </c>
      <c r="B2871" s="1">
        <f t="shared" si="352"/>
        <v>63907</v>
      </c>
      <c r="C2871">
        <f t="shared" si="353"/>
        <v>51</v>
      </c>
      <c r="D2871" s="2">
        <f t="shared" si="354"/>
        <v>12</v>
      </c>
      <c r="E2871" s="4">
        <v>25.5</v>
      </c>
      <c r="F2871">
        <v>25.5</v>
      </c>
      <c r="G2871">
        <f t="shared" si="355"/>
        <v>20.407</v>
      </c>
      <c r="H2871">
        <f t="shared" si="356"/>
        <v>1</v>
      </c>
      <c r="I2871">
        <f>Parameters!$B$1*H2871^(1/Parameters!$B$2)</f>
        <v>2.0499999999999998</v>
      </c>
      <c r="J2871" s="4">
        <v>9.2590000000000003</v>
      </c>
      <c r="K2871" s="5">
        <v>68.966999999999999</v>
      </c>
      <c r="L2871">
        <f t="shared" si="357"/>
        <v>1</v>
      </c>
      <c r="M2871">
        <f>Parameters!$B$4/53*(1+Parameters!$C$5*COS(2*PI()*(C2871-1)/53+Parameters!$C$6))</f>
        <v>4716981.1320754718</v>
      </c>
      <c r="N2871">
        <f t="shared" si="358"/>
        <v>0</v>
      </c>
      <c r="O2871" s="4">
        <v>202.08500000000001</v>
      </c>
      <c r="P2871">
        <f t="shared" si="359"/>
        <v>0.99633679768079364</v>
      </c>
    </row>
    <row r="2872" spans="1:16" x14ac:dyDescent="0.3">
      <c r="A2872">
        <v>20084</v>
      </c>
      <c r="B2872" s="1">
        <f t="shared" si="352"/>
        <v>63914</v>
      </c>
      <c r="C2872">
        <f t="shared" si="353"/>
        <v>52</v>
      </c>
      <c r="D2872" s="2">
        <f t="shared" si="354"/>
        <v>12</v>
      </c>
      <c r="E2872" s="4">
        <v>25.5</v>
      </c>
      <c r="F2872">
        <v>25.5</v>
      </c>
      <c r="G2872">
        <f t="shared" si="355"/>
        <v>20.407</v>
      </c>
      <c r="H2872">
        <f t="shared" si="356"/>
        <v>1</v>
      </c>
      <c r="I2872">
        <f>Parameters!$B$1*H2872^(1/Parameters!$B$2)</f>
        <v>2.0499999999999998</v>
      </c>
      <c r="J2872" s="4">
        <v>9.2590000000000003</v>
      </c>
      <c r="K2872" s="5">
        <v>151.98699999999999</v>
      </c>
      <c r="L2872">
        <f t="shared" si="357"/>
        <v>1</v>
      </c>
      <c r="M2872">
        <f>Parameters!$B$4/53*(1+Parameters!$C$5*COS(2*PI()*(C2872-1)/53+Parameters!$C$6))</f>
        <v>4716981.1320754718</v>
      </c>
      <c r="N2872">
        <f t="shared" si="358"/>
        <v>0</v>
      </c>
      <c r="O2872" s="4">
        <v>202.08500000000001</v>
      </c>
      <c r="P2872">
        <f t="shared" si="359"/>
        <v>0.99633679768079364</v>
      </c>
    </row>
    <row r="2873" spans="1:16" x14ac:dyDescent="0.3">
      <c r="A2873">
        <v>20091</v>
      </c>
      <c r="B2873" s="1">
        <f t="shared" si="352"/>
        <v>63921</v>
      </c>
      <c r="C2873">
        <f t="shared" si="353"/>
        <v>1</v>
      </c>
      <c r="D2873" s="2">
        <f t="shared" si="354"/>
        <v>1</v>
      </c>
      <c r="E2873" s="4">
        <v>24.7</v>
      </c>
      <c r="F2873">
        <v>24.7</v>
      </c>
      <c r="G2873">
        <f t="shared" si="355"/>
        <v>19.606999999999999</v>
      </c>
      <c r="H2873">
        <f t="shared" si="356"/>
        <v>1</v>
      </c>
      <c r="I2873">
        <f>Parameters!$B$1*H2873^(1/Parameters!$B$2)</f>
        <v>2.0499999999999998</v>
      </c>
      <c r="J2873" s="4">
        <v>9.2590000000000003</v>
      </c>
      <c r="K2873" s="5">
        <v>82.998000000000005</v>
      </c>
      <c r="L2873">
        <f t="shared" si="357"/>
        <v>1</v>
      </c>
      <c r="M2873">
        <f>Parameters!$B$4/53*(1+Parameters!$C$5*COS(2*PI()*(C2873-1)/53+Parameters!$C$6))</f>
        <v>4716981.1320754718</v>
      </c>
      <c r="N2873">
        <f t="shared" si="358"/>
        <v>0</v>
      </c>
      <c r="O2873" s="4">
        <v>202.11699999999999</v>
      </c>
      <c r="P2873">
        <f t="shared" si="359"/>
        <v>0.99649456682509308</v>
      </c>
    </row>
    <row r="2874" spans="1:16" x14ac:dyDescent="0.3">
      <c r="A2874">
        <v>20098</v>
      </c>
      <c r="B2874" s="1">
        <f t="shared" si="352"/>
        <v>63928</v>
      </c>
      <c r="C2874">
        <f t="shared" si="353"/>
        <v>2</v>
      </c>
      <c r="D2874" s="2">
        <f t="shared" si="354"/>
        <v>1</v>
      </c>
      <c r="E2874" s="4">
        <v>24.7</v>
      </c>
      <c r="F2874">
        <v>24.7</v>
      </c>
      <c r="G2874">
        <f t="shared" si="355"/>
        <v>19.606999999999999</v>
      </c>
      <c r="H2874">
        <f t="shared" si="356"/>
        <v>1</v>
      </c>
      <c r="I2874">
        <f>Parameters!$B$1*H2874^(1/Parameters!$B$2)</f>
        <v>2.0499999999999998</v>
      </c>
      <c r="J2874" s="4">
        <v>9.2590000000000003</v>
      </c>
      <c r="K2874" s="5">
        <v>67.341999999999999</v>
      </c>
      <c r="L2874">
        <f t="shared" si="357"/>
        <v>1</v>
      </c>
      <c r="M2874">
        <f>Parameters!$B$4/53*(1+Parameters!$C$5*COS(2*PI()*(C2874-1)/53+Parameters!$C$6))</f>
        <v>4716981.1320754718</v>
      </c>
      <c r="N2874">
        <f t="shared" si="358"/>
        <v>0</v>
      </c>
      <c r="O2874" s="4">
        <v>202.11699999999999</v>
      </c>
      <c r="P2874">
        <f t="shared" si="359"/>
        <v>0.99649456682509308</v>
      </c>
    </row>
    <row r="2875" spans="1:16" x14ac:dyDescent="0.3">
      <c r="A2875">
        <v>20105</v>
      </c>
      <c r="B2875" s="1">
        <f t="shared" si="352"/>
        <v>63935</v>
      </c>
      <c r="C2875">
        <f t="shared" si="353"/>
        <v>3</v>
      </c>
      <c r="D2875" s="2">
        <f t="shared" si="354"/>
        <v>1</v>
      </c>
      <c r="E2875" s="4">
        <v>24.7</v>
      </c>
      <c r="F2875">
        <v>24.7</v>
      </c>
      <c r="G2875">
        <f t="shared" si="355"/>
        <v>19.606999999999999</v>
      </c>
      <c r="H2875">
        <f t="shared" si="356"/>
        <v>1</v>
      </c>
      <c r="I2875">
        <f>Parameters!$B$1*H2875^(1/Parameters!$B$2)</f>
        <v>2.0499999999999998</v>
      </c>
      <c r="J2875" s="4">
        <v>9.2590000000000003</v>
      </c>
      <c r="K2875" s="5">
        <v>216.68299999999999</v>
      </c>
      <c r="L2875">
        <f t="shared" si="357"/>
        <v>1</v>
      </c>
      <c r="M2875">
        <f>Parameters!$B$4/53*(1+Parameters!$C$5*COS(2*PI()*(C2875-1)/53+Parameters!$C$6))</f>
        <v>4716981.1320754718</v>
      </c>
      <c r="N2875">
        <f t="shared" si="358"/>
        <v>0</v>
      </c>
      <c r="O2875" s="4">
        <v>202.11699999999999</v>
      </c>
      <c r="P2875">
        <f t="shared" si="359"/>
        <v>0.99649456682509308</v>
      </c>
    </row>
    <row r="2876" spans="1:16" x14ac:dyDescent="0.3">
      <c r="A2876">
        <v>20112</v>
      </c>
      <c r="B2876" s="1">
        <f t="shared" si="352"/>
        <v>63942</v>
      </c>
      <c r="C2876">
        <f t="shared" si="353"/>
        <v>4</v>
      </c>
      <c r="D2876" s="2">
        <f t="shared" si="354"/>
        <v>1</v>
      </c>
      <c r="E2876" s="4">
        <v>24.7</v>
      </c>
      <c r="F2876">
        <v>24.7</v>
      </c>
      <c r="G2876">
        <f t="shared" si="355"/>
        <v>19.606999999999999</v>
      </c>
      <c r="H2876">
        <f t="shared" si="356"/>
        <v>1</v>
      </c>
      <c r="I2876">
        <f>Parameters!$B$1*H2876^(1/Parameters!$B$2)</f>
        <v>2.0499999999999998</v>
      </c>
      <c r="J2876" s="4">
        <v>9.2590000000000003</v>
      </c>
      <c r="K2876" s="5">
        <v>270.39299999999997</v>
      </c>
      <c r="L2876">
        <f t="shared" si="357"/>
        <v>1</v>
      </c>
      <c r="M2876">
        <f>Parameters!$B$4/53*(1+Parameters!$C$5*COS(2*PI()*(C2876-1)/53+Parameters!$C$6))</f>
        <v>4716981.1320754718</v>
      </c>
      <c r="N2876">
        <f t="shared" si="358"/>
        <v>0</v>
      </c>
      <c r="O2876" s="4">
        <v>202.11699999999999</v>
      </c>
      <c r="P2876">
        <f t="shared" si="359"/>
        <v>0.99649456682509308</v>
      </c>
    </row>
    <row r="2877" spans="1:16" x14ac:dyDescent="0.3">
      <c r="A2877">
        <v>20119</v>
      </c>
      <c r="B2877" s="1">
        <f t="shared" si="352"/>
        <v>63949</v>
      </c>
      <c r="C2877">
        <f t="shared" si="353"/>
        <v>5</v>
      </c>
      <c r="D2877" s="2">
        <f t="shared" si="354"/>
        <v>1</v>
      </c>
      <c r="E2877" s="4">
        <v>24.7</v>
      </c>
      <c r="F2877">
        <v>24.7</v>
      </c>
      <c r="G2877">
        <f t="shared" si="355"/>
        <v>19.606999999999999</v>
      </c>
      <c r="H2877">
        <f t="shared" si="356"/>
        <v>1</v>
      </c>
      <c r="I2877">
        <f>Parameters!$B$1*H2877^(1/Parameters!$B$2)</f>
        <v>2.0499999999999998</v>
      </c>
      <c r="J2877" s="4">
        <v>9.2590000000000003</v>
      </c>
      <c r="K2877" s="5">
        <v>223.07</v>
      </c>
      <c r="L2877">
        <f t="shared" si="357"/>
        <v>1</v>
      </c>
      <c r="M2877">
        <f>Parameters!$B$4/53*(1+Parameters!$C$5*COS(2*PI()*(C2877-1)/53+Parameters!$C$6))</f>
        <v>4716981.1320754718</v>
      </c>
      <c r="N2877">
        <f t="shared" si="358"/>
        <v>0</v>
      </c>
      <c r="O2877" s="4">
        <v>202.11699999999999</v>
      </c>
      <c r="P2877">
        <f t="shared" si="359"/>
        <v>0.99649456682509308</v>
      </c>
    </row>
    <row r="2878" spans="1:16" x14ac:dyDescent="0.3">
      <c r="A2878">
        <v>20126</v>
      </c>
      <c r="B2878" s="1">
        <f t="shared" si="352"/>
        <v>63956</v>
      </c>
      <c r="C2878">
        <f t="shared" si="353"/>
        <v>6</v>
      </c>
      <c r="D2878" s="2">
        <f t="shared" si="354"/>
        <v>2</v>
      </c>
      <c r="E2878" s="4">
        <v>24.4</v>
      </c>
      <c r="F2878">
        <v>24.4</v>
      </c>
      <c r="G2878">
        <f t="shared" si="355"/>
        <v>19.306999999999999</v>
      </c>
      <c r="H2878">
        <f t="shared" si="356"/>
        <v>1</v>
      </c>
      <c r="I2878">
        <f>Parameters!$B$1*H2878^(1/Parameters!$B$2)</f>
        <v>2.0499999999999998</v>
      </c>
      <c r="J2878" s="4">
        <v>9.2590000000000003</v>
      </c>
      <c r="K2878" s="5">
        <v>121.31399999999999</v>
      </c>
      <c r="L2878">
        <f t="shared" si="357"/>
        <v>1</v>
      </c>
      <c r="M2878">
        <f>Parameters!$B$4/53*(1+Parameters!$C$5*COS(2*PI()*(C2878-1)/53+Parameters!$C$6))</f>
        <v>4716981.1320754718</v>
      </c>
      <c r="N2878">
        <f t="shared" si="358"/>
        <v>0</v>
      </c>
      <c r="O2878" s="4">
        <v>202.126</v>
      </c>
      <c r="P2878">
        <f t="shared" si="359"/>
        <v>0.9965389393969275</v>
      </c>
    </row>
    <row r="2879" spans="1:16" x14ac:dyDescent="0.3">
      <c r="A2879">
        <v>20133</v>
      </c>
      <c r="B2879" s="1">
        <f t="shared" si="352"/>
        <v>63963</v>
      </c>
      <c r="C2879">
        <f t="shared" si="353"/>
        <v>7</v>
      </c>
      <c r="D2879" s="2">
        <f t="shared" si="354"/>
        <v>2</v>
      </c>
      <c r="E2879" s="4">
        <v>24.4</v>
      </c>
      <c r="F2879">
        <v>24.4</v>
      </c>
      <c r="G2879">
        <f t="shared" si="355"/>
        <v>19.306999999999999</v>
      </c>
      <c r="H2879">
        <f t="shared" si="356"/>
        <v>1</v>
      </c>
      <c r="I2879">
        <f>Parameters!$B$1*H2879^(1/Parameters!$B$2)</f>
        <v>2.0499999999999998</v>
      </c>
      <c r="J2879" s="4">
        <v>9.2590000000000003</v>
      </c>
      <c r="K2879" s="5">
        <v>174.86699999999999</v>
      </c>
      <c r="L2879">
        <f t="shared" si="357"/>
        <v>1</v>
      </c>
      <c r="M2879">
        <f>Parameters!$B$4/53*(1+Parameters!$C$5*COS(2*PI()*(C2879-1)/53+Parameters!$C$6))</f>
        <v>4716981.1320754718</v>
      </c>
      <c r="N2879">
        <f t="shared" si="358"/>
        <v>0</v>
      </c>
      <c r="O2879" s="4">
        <v>202.126</v>
      </c>
      <c r="P2879">
        <f t="shared" si="359"/>
        <v>0.9965389393969275</v>
      </c>
    </row>
    <row r="2880" spans="1:16" x14ac:dyDescent="0.3">
      <c r="A2880">
        <v>20140</v>
      </c>
      <c r="B2880" s="1">
        <f t="shared" si="352"/>
        <v>63970</v>
      </c>
      <c r="C2880">
        <f t="shared" si="353"/>
        <v>8</v>
      </c>
      <c r="D2880" s="2">
        <f t="shared" si="354"/>
        <v>2</v>
      </c>
      <c r="E2880" s="4">
        <v>24.4</v>
      </c>
      <c r="F2880">
        <v>24.4</v>
      </c>
      <c r="G2880">
        <f t="shared" si="355"/>
        <v>19.306999999999999</v>
      </c>
      <c r="H2880">
        <f t="shared" si="356"/>
        <v>1</v>
      </c>
      <c r="I2880">
        <f>Parameters!$B$1*H2880^(1/Parameters!$B$2)</f>
        <v>2.0499999999999998</v>
      </c>
      <c r="J2880" s="4">
        <v>9.2590000000000003</v>
      </c>
      <c r="K2880" s="5">
        <v>129.93100000000001</v>
      </c>
      <c r="L2880">
        <f t="shared" si="357"/>
        <v>1</v>
      </c>
      <c r="M2880">
        <f>Parameters!$B$4/53*(1+Parameters!$C$5*COS(2*PI()*(C2880-1)/53+Parameters!$C$6))</f>
        <v>4716981.1320754718</v>
      </c>
      <c r="N2880">
        <f t="shared" si="358"/>
        <v>0</v>
      </c>
      <c r="O2880" s="4">
        <v>202.126</v>
      </c>
      <c r="P2880">
        <f t="shared" si="359"/>
        <v>0.9965389393969275</v>
      </c>
    </row>
    <row r="2881" spans="1:16" x14ac:dyDescent="0.3">
      <c r="A2881">
        <v>20147</v>
      </c>
      <c r="B2881" s="1">
        <f t="shared" si="352"/>
        <v>63977</v>
      </c>
      <c r="C2881">
        <f t="shared" si="353"/>
        <v>9</v>
      </c>
      <c r="D2881" s="2">
        <f t="shared" si="354"/>
        <v>2</v>
      </c>
      <c r="E2881" s="4">
        <v>24.4</v>
      </c>
      <c r="F2881">
        <v>24.4</v>
      </c>
      <c r="G2881">
        <f t="shared" si="355"/>
        <v>19.306999999999999</v>
      </c>
      <c r="H2881">
        <f t="shared" si="356"/>
        <v>1</v>
      </c>
      <c r="I2881">
        <f>Parameters!$B$1*H2881^(1/Parameters!$B$2)</f>
        <v>2.0499999999999998</v>
      </c>
      <c r="J2881" s="4">
        <v>9.2590000000000003</v>
      </c>
      <c r="K2881" s="5">
        <v>89.614000000000004</v>
      </c>
      <c r="L2881">
        <f t="shared" si="357"/>
        <v>1</v>
      </c>
      <c r="M2881">
        <f>Parameters!$B$4/53*(1+Parameters!$C$5*COS(2*PI()*(C2881-1)/53+Parameters!$C$6))</f>
        <v>4716981.1320754718</v>
      </c>
      <c r="N2881">
        <f t="shared" si="358"/>
        <v>0</v>
      </c>
      <c r="O2881" s="4">
        <v>202.126</v>
      </c>
      <c r="P2881">
        <f t="shared" si="359"/>
        <v>0.9965389393969275</v>
      </c>
    </row>
    <row r="2882" spans="1:16" x14ac:dyDescent="0.3">
      <c r="A2882">
        <v>20154</v>
      </c>
      <c r="B2882" s="1">
        <f t="shared" si="352"/>
        <v>63984</v>
      </c>
      <c r="C2882">
        <f t="shared" si="353"/>
        <v>10</v>
      </c>
      <c r="D2882" s="2">
        <f t="shared" si="354"/>
        <v>3</v>
      </c>
      <c r="E2882" s="4">
        <v>24.1</v>
      </c>
      <c r="F2882">
        <v>24.1</v>
      </c>
      <c r="G2882">
        <f t="shared" si="355"/>
        <v>19.007000000000001</v>
      </c>
      <c r="H2882">
        <f t="shared" si="356"/>
        <v>1</v>
      </c>
      <c r="I2882">
        <f>Parameters!$B$1*H2882^(1/Parameters!$B$2)</f>
        <v>2.0499999999999998</v>
      </c>
      <c r="J2882" s="4">
        <v>9.2590000000000003</v>
      </c>
      <c r="K2882" s="5">
        <v>225.751</v>
      </c>
      <c r="L2882">
        <f t="shared" si="357"/>
        <v>1</v>
      </c>
      <c r="M2882">
        <f>Parameters!$B$4/53*(1+Parameters!$C$5*COS(2*PI()*(C2882-1)/53+Parameters!$C$6))</f>
        <v>4716981.1320754718</v>
      </c>
      <c r="N2882">
        <f t="shared" si="358"/>
        <v>0</v>
      </c>
      <c r="O2882" s="4">
        <v>202.13</v>
      </c>
      <c r="P2882">
        <f t="shared" si="359"/>
        <v>0.99655866053996489</v>
      </c>
    </row>
    <row r="2883" spans="1:16" x14ac:dyDescent="0.3">
      <c r="A2883">
        <v>20161</v>
      </c>
      <c r="B2883" s="1">
        <f t="shared" si="352"/>
        <v>63991</v>
      </c>
      <c r="C2883">
        <f t="shared" si="353"/>
        <v>11</v>
      </c>
      <c r="D2883" s="2">
        <f t="shared" si="354"/>
        <v>3</v>
      </c>
      <c r="E2883" s="4">
        <v>24.1</v>
      </c>
      <c r="F2883">
        <v>24.1</v>
      </c>
      <c r="G2883">
        <f t="shared" si="355"/>
        <v>19.007000000000001</v>
      </c>
      <c r="H2883">
        <f t="shared" si="356"/>
        <v>1</v>
      </c>
      <c r="I2883">
        <f>Parameters!$B$1*H2883^(1/Parameters!$B$2)</f>
        <v>2.0499999999999998</v>
      </c>
      <c r="J2883" s="4">
        <v>9.2590000000000003</v>
      </c>
      <c r="K2883" s="5">
        <v>228.75800000000001</v>
      </c>
      <c r="L2883">
        <f t="shared" si="357"/>
        <v>1</v>
      </c>
      <c r="M2883">
        <f>Parameters!$B$4/53*(1+Parameters!$C$5*COS(2*PI()*(C2883-1)/53+Parameters!$C$6))</f>
        <v>4716981.1320754718</v>
      </c>
      <c r="N2883">
        <f t="shared" si="358"/>
        <v>0</v>
      </c>
      <c r="O2883" s="4">
        <v>202.13</v>
      </c>
      <c r="P2883">
        <f t="shared" si="359"/>
        <v>0.99655866053996489</v>
      </c>
    </row>
    <row r="2884" spans="1:16" x14ac:dyDescent="0.3">
      <c r="A2884">
        <v>20168</v>
      </c>
      <c r="B2884" s="1">
        <f t="shared" ref="B2884:B2947" si="360">A2884+43830</f>
        <v>63998</v>
      </c>
      <c r="C2884">
        <f t="shared" ref="C2884:C2947" si="361">WEEKNUM(B2884)</f>
        <v>12</v>
      </c>
      <c r="D2884" s="2">
        <f t="shared" ref="D2884:D2947" si="362">MONTH(B2884)</f>
        <v>3</v>
      </c>
      <c r="E2884" s="4">
        <v>24.1</v>
      </c>
      <c r="F2884">
        <v>24.1</v>
      </c>
      <c r="G2884">
        <f t="shared" ref="G2884:G2947" si="363">F2884-5.093</f>
        <v>19.007000000000001</v>
      </c>
      <c r="H2884">
        <f t="shared" ref="H2884:H2947" si="364">MIN(1,F2884/E2884)</f>
        <v>1</v>
      </c>
      <c r="I2884">
        <f>Parameters!$B$1*H2884^(1/Parameters!$B$2)</f>
        <v>2.0499999999999998</v>
      </c>
      <c r="J2884" s="4">
        <v>9.2590000000000003</v>
      </c>
      <c r="K2884" s="5">
        <v>149.393</v>
      </c>
      <c r="L2884">
        <f t="shared" ref="L2884:L2947" si="365">MIN(1,K2884/J2884)</f>
        <v>1</v>
      </c>
      <c r="M2884">
        <f>Parameters!$B$4/53*(1+Parameters!$C$5*COS(2*PI()*(C2884-1)/53+Parameters!$C$6))</f>
        <v>4716981.1320754718</v>
      </c>
      <c r="N2884">
        <f t="shared" ref="N2884:N2947" si="366">2*M2884/(J2884*86400*7)*(1-L2884)</f>
        <v>0</v>
      </c>
      <c r="O2884" s="4">
        <v>202.13</v>
      </c>
      <c r="P2884">
        <f t="shared" ref="P2884:P2947" si="367">O2884/202.828</f>
        <v>0.99655866053996489</v>
      </c>
    </row>
    <row r="2885" spans="1:16" x14ac:dyDescent="0.3">
      <c r="A2885">
        <v>20175</v>
      </c>
      <c r="B2885" s="1">
        <f t="shared" si="360"/>
        <v>64005</v>
      </c>
      <c r="C2885">
        <f t="shared" si="361"/>
        <v>13</v>
      </c>
      <c r="D2885" s="2">
        <f t="shared" si="362"/>
        <v>3</v>
      </c>
      <c r="E2885" s="4">
        <v>24.1</v>
      </c>
      <c r="F2885">
        <v>24.1</v>
      </c>
      <c r="G2885">
        <f t="shared" si="363"/>
        <v>19.007000000000001</v>
      </c>
      <c r="H2885">
        <f t="shared" si="364"/>
        <v>1</v>
      </c>
      <c r="I2885">
        <f>Parameters!$B$1*H2885^(1/Parameters!$B$2)</f>
        <v>2.0499999999999998</v>
      </c>
      <c r="J2885" s="4">
        <v>9.2590000000000003</v>
      </c>
      <c r="K2885" s="5">
        <v>153.86000000000001</v>
      </c>
      <c r="L2885">
        <f t="shared" si="365"/>
        <v>1</v>
      </c>
      <c r="M2885">
        <f>Parameters!$B$4/53*(1+Parameters!$C$5*COS(2*PI()*(C2885-1)/53+Parameters!$C$6))</f>
        <v>4716981.1320754718</v>
      </c>
      <c r="N2885">
        <f t="shared" si="366"/>
        <v>0</v>
      </c>
      <c r="O2885" s="4">
        <v>202.13</v>
      </c>
      <c r="P2885">
        <f t="shared" si="367"/>
        <v>0.99655866053996489</v>
      </c>
    </row>
    <row r="2886" spans="1:16" x14ac:dyDescent="0.3">
      <c r="A2886">
        <v>20182</v>
      </c>
      <c r="B2886" s="1">
        <f t="shared" si="360"/>
        <v>64012</v>
      </c>
      <c r="C2886">
        <f t="shared" si="361"/>
        <v>14</v>
      </c>
      <c r="D2886" s="2">
        <f t="shared" si="362"/>
        <v>4</v>
      </c>
      <c r="E2886" s="4">
        <v>24.1</v>
      </c>
      <c r="F2886">
        <v>24.1</v>
      </c>
      <c r="G2886">
        <f t="shared" si="363"/>
        <v>19.007000000000001</v>
      </c>
      <c r="H2886">
        <f t="shared" si="364"/>
        <v>1</v>
      </c>
      <c r="I2886">
        <f>Parameters!$B$1*H2886^(1/Parameters!$B$2)</f>
        <v>2.0499999999999998</v>
      </c>
      <c r="J2886" s="4">
        <v>9.2590000000000003</v>
      </c>
      <c r="K2886" s="5">
        <v>123.203</v>
      </c>
      <c r="L2886">
        <f t="shared" si="365"/>
        <v>1</v>
      </c>
      <c r="M2886">
        <f>Parameters!$B$4/53*(1+Parameters!$C$5*COS(2*PI()*(C2886-1)/53+Parameters!$C$6))</f>
        <v>4716981.1320754718</v>
      </c>
      <c r="N2886">
        <f t="shared" si="366"/>
        <v>0</v>
      </c>
      <c r="O2886" s="4">
        <v>202.12700000000001</v>
      </c>
      <c r="P2886">
        <f t="shared" si="367"/>
        <v>0.99654386968268682</v>
      </c>
    </row>
    <row r="2887" spans="1:16" x14ac:dyDescent="0.3">
      <c r="A2887">
        <v>20189</v>
      </c>
      <c r="B2887" s="1">
        <f t="shared" si="360"/>
        <v>64019</v>
      </c>
      <c r="C2887">
        <f t="shared" si="361"/>
        <v>15</v>
      </c>
      <c r="D2887" s="2">
        <f t="shared" si="362"/>
        <v>4</v>
      </c>
      <c r="E2887" s="4">
        <v>24.1</v>
      </c>
      <c r="F2887">
        <v>24.1</v>
      </c>
      <c r="G2887">
        <f t="shared" si="363"/>
        <v>19.007000000000001</v>
      </c>
      <c r="H2887">
        <f t="shared" si="364"/>
        <v>1</v>
      </c>
      <c r="I2887">
        <f>Parameters!$B$1*H2887^(1/Parameters!$B$2)</f>
        <v>2.0499999999999998</v>
      </c>
      <c r="J2887" s="4">
        <v>9.2590000000000003</v>
      </c>
      <c r="K2887" s="5">
        <v>96.899000000000001</v>
      </c>
      <c r="L2887">
        <f t="shared" si="365"/>
        <v>1</v>
      </c>
      <c r="M2887">
        <f>Parameters!$B$4/53*(1+Parameters!$C$5*COS(2*PI()*(C2887-1)/53+Parameters!$C$6))</f>
        <v>4716981.1320754718</v>
      </c>
      <c r="N2887">
        <f t="shared" si="366"/>
        <v>0</v>
      </c>
      <c r="O2887" s="4">
        <v>202.12700000000001</v>
      </c>
      <c r="P2887">
        <f t="shared" si="367"/>
        <v>0.99654386968268682</v>
      </c>
    </row>
    <row r="2888" spans="1:16" x14ac:dyDescent="0.3">
      <c r="A2888">
        <v>20196</v>
      </c>
      <c r="B2888" s="1">
        <f t="shared" si="360"/>
        <v>64026</v>
      </c>
      <c r="C2888">
        <f t="shared" si="361"/>
        <v>16</v>
      </c>
      <c r="D2888" s="2">
        <f t="shared" si="362"/>
        <v>4</v>
      </c>
      <c r="E2888" s="4">
        <v>24.1</v>
      </c>
      <c r="F2888">
        <v>24.1</v>
      </c>
      <c r="G2888">
        <f t="shared" si="363"/>
        <v>19.007000000000001</v>
      </c>
      <c r="H2888">
        <f t="shared" si="364"/>
        <v>1</v>
      </c>
      <c r="I2888">
        <f>Parameters!$B$1*H2888^(1/Parameters!$B$2)</f>
        <v>2.0499999999999998</v>
      </c>
      <c r="J2888" s="4">
        <v>9.2590000000000003</v>
      </c>
      <c r="K2888" s="5">
        <v>127.944</v>
      </c>
      <c r="L2888">
        <f t="shared" si="365"/>
        <v>1</v>
      </c>
      <c r="M2888">
        <f>Parameters!$B$4/53*(1+Parameters!$C$5*COS(2*PI()*(C2888-1)/53+Parameters!$C$6))</f>
        <v>4716981.1320754718</v>
      </c>
      <c r="N2888">
        <f t="shared" si="366"/>
        <v>0</v>
      </c>
      <c r="O2888" s="4">
        <v>202.12700000000001</v>
      </c>
      <c r="P2888">
        <f t="shared" si="367"/>
        <v>0.99654386968268682</v>
      </c>
    </row>
    <row r="2889" spans="1:16" x14ac:dyDescent="0.3">
      <c r="A2889">
        <v>20203</v>
      </c>
      <c r="B2889" s="1">
        <f t="shared" si="360"/>
        <v>64033</v>
      </c>
      <c r="C2889">
        <f t="shared" si="361"/>
        <v>17</v>
      </c>
      <c r="D2889" s="2">
        <f t="shared" si="362"/>
        <v>4</v>
      </c>
      <c r="E2889" s="4">
        <v>24.1</v>
      </c>
      <c r="F2889">
        <v>24.1</v>
      </c>
      <c r="G2889">
        <f t="shared" si="363"/>
        <v>19.007000000000001</v>
      </c>
      <c r="H2889">
        <f t="shared" si="364"/>
        <v>1</v>
      </c>
      <c r="I2889">
        <f>Parameters!$B$1*H2889^(1/Parameters!$B$2)</f>
        <v>2.0499999999999998</v>
      </c>
      <c r="J2889" s="4">
        <v>9.2590000000000003</v>
      </c>
      <c r="K2889" s="5">
        <v>66.465999999999994</v>
      </c>
      <c r="L2889">
        <f t="shared" si="365"/>
        <v>1</v>
      </c>
      <c r="M2889">
        <f>Parameters!$B$4/53*(1+Parameters!$C$5*COS(2*PI()*(C2889-1)/53+Parameters!$C$6))</f>
        <v>4716981.1320754718</v>
      </c>
      <c r="N2889">
        <f t="shared" si="366"/>
        <v>0</v>
      </c>
      <c r="O2889" s="4">
        <v>202.12700000000001</v>
      </c>
      <c r="P2889">
        <f t="shared" si="367"/>
        <v>0.99654386968268682</v>
      </c>
    </row>
    <row r="2890" spans="1:16" x14ac:dyDescent="0.3">
      <c r="A2890">
        <v>20210</v>
      </c>
      <c r="B2890" s="1">
        <f t="shared" si="360"/>
        <v>64040</v>
      </c>
      <c r="C2890">
        <f t="shared" si="361"/>
        <v>18</v>
      </c>
      <c r="D2890" s="2">
        <f t="shared" si="362"/>
        <v>5</v>
      </c>
      <c r="E2890" s="4">
        <v>25.1</v>
      </c>
      <c r="F2890">
        <v>25.1</v>
      </c>
      <c r="G2890">
        <f t="shared" si="363"/>
        <v>20.007000000000001</v>
      </c>
      <c r="H2890">
        <f t="shared" si="364"/>
        <v>1</v>
      </c>
      <c r="I2890">
        <f>Parameters!$B$1*H2890^(1/Parameters!$B$2)</f>
        <v>2.0499999999999998</v>
      </c>
      <c r="J2890" s="4">
        <v>9.2590000000000003</v>
      </c>
      <c r="K2890" s="5">
        <v>55.82</v>
      </c>
      <c r="L2890">
        <f t="shared" si="365"/>
        <v>1</v>
      </c>
      <c r="M2890">
        <f>Parameters!$B$4/53*(1+Parameters!$C$5*COS(2*PI()*(C2890-1)/53+Parameters!$C$6))</f>
        <v>4716981.1320754718</v>
      </c>
      <c r="N2890">
        <f t="shared" si="366"/>
        <v>0</v>
      </c>
      <c r="O2890" s="4">
        <v>202.08600000000001</v>
      </c>
      <c r="P2890">
        <f t="shared" si="367"/>
        <v>0.99634172796655296</v>
      </c>
    </row>
    <row r="2891" spans="1:16" x14ac:dyDescent="0.3">
      <c r="A2891">
        <v>20217</v>
      </c>
      <c r="B2891" s="1">
        <f t="shared" si="360"/>
        <v>64047</v>
      </c>
      <c r="C2891">
        <f t="shared" si="361"/>
        <v>19</v>
      </c>
      <c r="D2891" s="2">
        <f t="shared" si="362"/>
        <v>5</v>
      </c>
      <c r="E2891" s="4">
        <v>25.1</v>
      </c>
      <c r="F2891">
        <v>25.1</v>
      </c>
      <c r="G2891">
        <f t="shared" si="363"/>
        <v>20.007000000000001</v>
      </c>
      <c r="H2891">
        <f t="shared" si="364"/>
        <v>1</v>
      </c>
      <c r="I2891">
        <f>Parameters!$B$1*H2891^(1/Parameters!$B$2)</f>
        <v>2.0499999999999998</v>
      </c>
      <c r="J2891" s="4">
        <v>9.2590000000000003</v>
      </c>
      <c r="K2891" s="5">
        <v>58.676000000000002</v>
      </c>
      <c r="L2891">
        <f t="shared" si="365"/>
        <v>1</v>
      </c>
      <c r="M2891">
        <f>Parameters!$B$4/53*(1+Parameters!$C$5*COS(2*PI()*(C2891-1)/53+Parameters!$C$6))</f>
        <v>4716981.1320754718</v>
      </c>
      <c r="N2891">
        <f t="shared" si="366"/>
        <v>0</v>
      </c>
      <c r="O2891" s="4">
        <v>202.08600000000001</v>
      </c>
      <c r="P2891">
        <f t="shared" si="367"/>
        <v>0.99634172796655296</v>
      </c>
    </row>
    <row r="2892" spans="1:16" x14ac:dyDescent="0.3">
      <c r="A2892">
        <v>20224</v>
      </c>
      <c r="B2892" s="1">
        <f t="shared" si="360"/>
        <v>64054</v>
      </c>
      <c r="C2892">
        <f t="shared" si="361"/>
        <v>20</v>
      </c>
      <c r="D2892" s="2">
        <f t="shared" si="362"/>
        <v>5</v>
      </c>
      <c r="E2892" s="4">
        <v>25.1</v>
      </c>
      <c r="F2892">
        <v>25.1</v>
      </c>
      <c r="G2892">
        <f t="shared" si="363"/>
        <v>20.007000000000001</v>
      </c>
      <c r="H2892">
        <f t="shared" si="364"/>
        <v>1</v>
      </c>
      <c r="I2892">
        <f>Parameters!$B$1*H2892^(1/Parameters!$B$2)</f>
        <v>2.0499999999999998</v>
      </c>
      <c r="J2892" s="4">
        <v>9.2590000000000003</v>
      </c>
      <c r="K2892" s="5">
        <v>114.402</v>
      </c>
      <c r="L2892">
        <f t="shared" si="365"/>
        <v>1</v>
      </c>
      <c r="M2892">
        <f>Parameters!$B$4/53*(1+Parameters!$C$5*COS(2*PI()*(C2892-1)/53+Parameters!$C$6))</f>
        <v>4716981.1320754718</v>
      </c>
      <c r="N2892">
        <f t="shared" si="366"/>
        <v>0</v>
      </c>
      <c r="O2892" s="4">
        <v>202.08600000000001</v>
      </c>
      <c r="P2892">
        <f t="shared" si="367"/>
        <v>0.99634172796655296</v>
      </c>
    </row>
    <row r="2893" spans="1:16" x14ac:dyDescent="0.3">
      <c r="A2893">
        <v>20231</v>
      </c>
      <c r="B2893" s="1">
        <f t="shared" si="360"/>
        <v>64061</v>
      </c>
      <c r="C2893">
        <f t="shared" si="361"/>
        <v>21</v>
      </c>
      <c r="D2893" s="2">
        <f t="shared" si="362"/>
        <v>5</v>
      </c>
      <c r="E2893" s="4">
        <v>25.1</v>
      </c>
      <c r="F2893">
        <v>25.1</v>
      </c>
      <c r="G2893">
        <f t="shared" si="363"/>
        <v>20.007000000000001</v>
      </c>
      <c r="H2893">
        <f t="shared" si="364"/>
        <v>1</v>
      </c>
      <c r="I2893">
        <f>Parameters!$B$1*H2893^(1/Parameters!$B$2)</f>
        <v>2.0499999999999998</v>
      </c>
      <c r="J2893" s="4">
        <v>9.2590000000000003</v>
      </c>
      <c r="K2893" s="5">
        <v>47.225999999999999</v>
      </c>
      <c r="L2893">
        <f t="shared" si="365"/>
        <v>1</v>
      </c>
      <c r="M2893">
        <f>Parameters!$B$4/53*(1+Parameters!$C$5*COS(2*PI()*(C2893-1)/53+Parameters!$C$6))</f>
        <v>4716981.1320754718</v>
      </c>
      <c r="N2893">
        <f t="shared" si="366"/>
        <v>0</v>
      </c>
      <c r="O2893" s="4">
        <v>202.08600000000001</v>
      </c>
      <c r="P2893">
        <f t="shared" si="367"/>
        <v>0.99634172796655296</v>
      </c>
    </row>
    <row r="2894" spans="1:16" x14ac:dyDescent="0.3">
      <c r="A2894">
        <v>20238</v>
      </c>
      <c r="B2894" s="1">
        <f t="shared" si="360"/>
        <v>64068</v>
      </c>
      <c r="C2894">
        <f t="shared" si="361"/>
        <v>22</v>
      </c>
      <c r="D2894" s="2">
        <f t="shared" si="362"/>
        <v>5</v>
      </c>
      <c r="E2894" s="4">
        <v>25.1</v>
      </c>
      <c r="F2894">
        <v>25.1</v>
      </c>
      <c r="G2894">
        <f t="shared" si="363"/>
        <v>20.007000000000001</v>
      </c>
      <c r="H2894">
        <f t="shared" si="364"/>
        <v>1</v>
      </c>
      <c r="I2894">
        <f>Parameters!$B$1*H2894^(1/Parameters!$B$2)</f>
        <v>2.0499999999999998</v>
      </c>
      <c r="J2894" s="4">
        <v>9.2590000000000003</v>
      </c>
      <c r="K2894" s="5">
        <v>35.057000000000002</v>
      </c>
      <c r="L2894">
        <f t="shared" si="365"/>
        <v>1</v>
      </c>
      <c r="M2894">
        <f>Parameters!$B$4/53*(1+Parameters!$C$5*COS(2*PI()*(C2894-1)/53+Parameters!$C$6))</f>
        <v>4716981.1320754718</v>
      </c>
      <c r="N2894">
        <f t="shared" si="366"/>
        <v>0</v>
      </c>
      <c r="O2894" s="4">
        <v>202.08600000000001</v>
      </c>
      <c r="P2894">
        <f t="shared" si="367"/>
        <v>0.99634172796655296</v>
      </c>
    </row>
    <row r="2895" spans="1:16" x14ac:dyDescent="0.3">
      <c r="A2895">
        <v>20245</v>
      </c>
      <c r="B2895" s="1">
        <f t="shared" si="360"/>
        <v>64075</v>
      </c>
      <c r="C2895">
        <f t="shared" si="361"/>
        <v>23</v>
      </c>
      <c r="D2895" s="2">
        <f t="shared" si="362"/>
        <v>6</v>
      </c>
      <c r="E2895" s="4">
        <v>25.3</v>
      </c>
      <c r="F2895">
        <v>25.3</v>
      </c>
      <c r="G2895">
        <f t="shared" si="363"/>
        <v>20.207000000000001</v>
      </c>
      <c r="H2895">
        <f t="shared" si="364"/>
        <v>1</v>
      </c>
      <c r="I2895">
        <f>Parameters!$B$1*H2895^(1/Parameters!$B$2)</f>
        <v>2.0499999999999998</v>
      </c>
      <c r="J2895" s="4">
        <v>9.2590000000000003</v>
      </c>
      <c r="K2895" s="5">
        <v>23.713000000000001</v>
      </c>
      <c r="L2895">
        <f t="shared" si="365"/>
        <v>1</v>
      </c>
      <c r="M2895">
        <f>Parameters!$B$4/53*(1+Parameters!$C$5*COS(2*PI()*(C2895-1)/53+Parameters!$C$6))</f>
        <v>4716981.1320754718</v>
      </c>
      <c r="N2895">
        <f t="shared" si="366"/>
        <v>0</v>
      </c>
      <c r="O2895" s="4">
        <v>202.07</v>
      </c>
      <c r="P2895">
        <f t="shared" si="367"/>
        <v>0.99626284339440307</v>
      </c>
    </row>
    <row r="2896" spans="1:16" x14ac:dyDescent="0.3">
      <c r="A2896">
        <v>20252</v>
      </c>
      <c r="B2896" s="1">
        <f t="shared" si="360"/>
        <v>64082</v>
      </c>
      <c r="C2896">
        <f t="shared" si="361"/>
        <v>24</v>
      </c>
      <c r="D2896" s="2">
        <f t="shared" si="362"/>
        <v>6</v>
      </c>
      <c r="E2896" s="4">
        <v>25.3</v>
      </c>
      <c r="F2896">
        <v>25.3</v>
      </c>
      <c r="G2896">
        <f t="shared" si="363"/>
        <v>20.207000000000001</v>
      </c>
      <c r="H2896">
        <f t="shared" si="364"/>
        <v>1</v>
      </c>
      <c r="I2896">
        <f>Parameters!$B$1*H2896^(1/Parameters!$B$2)</f>
        <v>2.0499999999999998</v>
      </c>
      <c r="J2896" s="4">
        <v>9.2590000000000003</v>
      </c>
      <c r="K2896" s="5">
        <v>18.507000000000001</v>
      </c>
      <c r="L2896">
        <f t="shared" si="365"/>
        <v>1</v>
      </c>
      <c r="M2896">
        <f>Parameters!$B$4/53*(1+Parameters!$C$5*COS(2*PI()*(C2896-1)/53+Parameters!$C$6))</f>
        <v>4716981.1320754718</v>
      </c>
      <c r="N2896">
        <f t="shared" si="366"/>
        <v>0</v>
      </c>
      <c r="O2896" s="4">
        <v>202.07</v>
      </c>
      <c r="P2896">
        <f t="shared" si="367"/>
        <v>0.99626284339440307</v>
      </c>
    </row>
    <row r="2897" spans="1:16" x14ac:dyDescent="0.3">
      <c r="A2897">
        <v>20259</v>
      </c>
      <c r="B2897" s="1">
        <f t="shared" si="360"/>
        <v>64089</v>
      </c>
      <c r="C2897">
        <f t="shared" si="361"/>
        <v>25</v>
      </c>
      <c r="D2897" s="2">
        <f t="shared" si="362"/>
        <v>6</v>
      </c>
      <c r="E2897" s="4">
        <v>25.3</v>
      </c>
      <c r="F2897">
        <v>25.3</v>
      </c>
      <c r="G2897">
        <f t="shared" si="363"/>
        <v>20.207000000000001</v>
      </c>
      <c r="H2897">
        <f t="shared" si="364"/>
        <v>1</v>
      </c>
      <c r="I2897">
        <f>Parameters!$B$1*H2897^(1/Parameters!$B$2)</f>
        <v>2.0499999999999998</v>
      </c>
      <c r="J2897" s="4">
        <v>9.2590000000000003</v>
      </c>
      <c r="K2897" s="5">
        <v>14.955</v>
      </c>
      <c r="L2897">
        <f t="shared" si="365"/>
        <v>1</v>
      </c>
      <c r="M2897">
        <f>Parameters!$B$4/53*(1+Parameters!$C$5*COS(2*PI()*(C2897-1)/53+Parameters!$C$6))</f>
        <v>4716981.1320754718</v>
      </c>
      <c r="N2897">
        <f t="shared" si="366"/>
        <v>0</v>
      </c>
      <c r="O2897" s="4">
        <v>202.07</v>
      </c>
      <c r="P2897">
        <f t="shared" si="367"/>
        <v>0.99626284339440307</v>
      </c>
    </row>
    <row r="2898" spans="1:16" x14ac:dyDescent="0.3">
      <c r="A2898">
        <v>20266</v>
      </c>
      <c r="B2898" s="1">
        <f t="shared" si="360"/>
        <v>64096</v>
      </c>
      <c r="C2898">
        <f t="shared" si="361"/>
        <v>26</v>
      </c>
      <c r="D2898" s="2">
        <f t="shared" si="362"/>
        <v>6</v>
      </c>
      <c r="E2898" s="4">
        <v>25.3</v>
      </c>
      <c r="F2898">
        <v>25.390999999999998</v>
      </c>
      <c r="G2898">
        <f t="shared" si="363"/>
        <v>20.297999999999998</v>
      </c>
      <c r="H2898">
        <f t="shared" si="364"/>
        <v>1</v>
      </c>
      <c r="I2898">
        <f>Parameters!$B$1*H2898^(1/Parameters!$B$2)</f>
        <v>2.0499999999999998</v>
      </c>
      <c r="J2898" s="4">
        <v>9.2590000000000003</v>
      </c>
      <c r="K2898" s="5">
        <v>10.736000000000001</v>
      </c>
      <c r="L2898">
        <f t="shared" si="365"/>
        <v>1</v>
      </c>
      <c r="M2898">
        <f>Parameters!$B$4/53*(1+Parameters!$C$5*COS(2*PI()*(C2898-1)/53+Parameters!$C$6))</f>
        <v>4716981.1320754718</v>
      </c>
      <c r="N2898">
        <f t="shared" si="366"/>
        <v>0</v>
      </c>
      <c r="O2898" s="4">
        <v>202.14400000000001</v>
      </c>
      <c r="P2898">
        <f t="shared" si="367"/>
        <v>0.99662768454059603</v>
      </c>
    </row>
    <row r="2899" spans="1:16" x14ac:dyDescent="0.3">
      <c r="A2899">
        <v>20273</v>
      </c>
      <c r="B2899" s="1">
        <f t="shared" si="360"/>
        <v>64103</v>
      </c>
      <c r="C2899">
        <f t="shared" si="361"/>
        <v>27</v>
      </c>
      <c r="D2899" s="2">
        <f t="shared" si="362"/>
        <v>7</v>
      </c>
      <c r="E2899" s="4">
        <v>26</v>
      </c>
      <c r="F2899">
        <v>26.091000000000001</v>
      </c>
      <c r="G2899">
        <f t="shared" si="363"/>
        <v>20.998000000000001</v>
      </c>
      <c r="H2899">
        <f t="shared" si="364"/>
        <v>1</v>
      </c>
      <c r="I2899">
        <f>Parameters!$B$1*H2899^(1/Parameters!$B$2)</f>
        <v>2.0499999999999998</v>
      </c>
      <c r="J2899" s="4">
        <v>9.2590000000000003</v>
      </c>
      <c r="K2899" s="5">
        <v>9.99</v>
      </c>
      <c r="L2899">
        <f t="shared" si="365"/>
        <v>1</v>
      </c>
      <c r="M2899">
        <f>Parameters!$B$4/53*(1+Parameters!$C$5*COS(2*PI()*(C2899-1)/53+Parameters!$C$6))</f>
        <v>4716981.1320754718</v>
      </c>
      <c r="N2899">
        <f t="shared" si="366"/>
        <v>0</v>
      </c>
      <c r="O2899" s="4">
        <v>202.124</v>
      </c>
      <c r="P2899">
        <f t="shared" si="367"/>
        <v>0.99652907882540864</v>
      </c>
    </row>
    <row r="2900" spans="1:16" x14ac:dyDescent="0.3">
      <c r="A2900">
        <v>20280</v>
      </c>
      <c r="B2900" s="1">
        <f t="shared" si="360"/>
        <v>64110</v>
      </c>
      <c r="C2900">
        <f t="shared" si="361"/>
        <v>28</v>
      </c>
      <c r="D2900" s="2">
        <f t="shared" si="362"/>
        <v>7</v>
      </c>
      <c r="E2900" s="4">
        <v>26</v>
      </c>
      <c r="F2900">
        <v>26</v>
      </c>
      <c r="G2900">
        <f t="shared" si="363"/>
        <v>20.907</v>
      </c>
      <c r="H2900">
        <f t="shared" si="364"/>
        <v>1</v>
      </c>
      <c r="I2900">
        <f>Parameters!$B$1*H2900^(1/Parameters!$B$2)</f>
        <v>2.0499999999999998</v>
      </c>
      <c r="J2900" s="4">
        <v>9.2590000000000003</v>
      </c>
      <c r="K2900" s="5">
        <v>11.432</v>
      </c>
      <c r="L2900">
        <f t="shared" si="365"/>
        <v>1</v>
      </c>
      <c r="M2900">
        <f>Parameters!$B$4/53*(1+Parameters!$C$5*COS(2*PI()*(C2900-1)/53+Parameters!$C$6))</f>
        <v>4716981.1320754718</v>
      </c>
      <c r="N2900">
        <f t="shared" si="366"/>
        <v>0</v>
      </c>
      <c r="O2900" s="4">
        <v>202.05</v>
      </c>
      <c r="P2900">
        <f t="shared" si="367"/>
        <v>0.99616423767921591</v>
      </c>
    </row>
    <row r="2901" spans="1:16" x14ac:dyDescent="0.3">
      <c r="A2901">
        <v>20287</v>
      </c>
      <c r="B2901" s="1">
        <f t="shared" si="360"/>
        <v>64117</v>
      </c>
      <c r="C2901">
        <f t="shared" si="361"/>
        <v>29</v>
      </c>
      <c r="D2901" s="2">
        <f t="shared" si="362"/>
        <v>7</v>
      </c>
      <c r="E2901" s="4">
        <v>26</v>
      </c>
      <c r="F2901">
        <v>26.091000000000001</v>
      </c>
      <c r="G2901">
        <f t="shared" si="363"/>
        <v>20.998000000000001</v>
      </c>
      <c r="H2901">
        <f t="shared" si="364"/>
        <v>1</v>
      </c>
      <c r="I2901">
        <f>Parameters!$B$1*H2901^(1/Parameters!$B$2)</f>
        <v>2.0499999999999998</v>
      </c>
      <c r="J2901" s="4">
        <v>9.2590000000000003</v>
      </c>
      <c r="K2901" s="5">
        <v>9.9529999999999994</v>
      </c>
      <c r="L2901">
        <f t="shared" si="365"/>
        <v>1</v>
      </c>
      <c r="M2901">
        <f>Parameters!$B$4/53*(1+Parameters!$C$5*COS(2*PI()*(C2901-1)/53+Parameters!$C$6))</f>
        <v>4716981.1320754718</v>
      </c>
      <c r="N2901">
        <f t="shared" si="366"/>
        <v>0</v>
      </c>
      <c r="O2901" s="4">
        <v>202.124</v>
      </c>
      <c r="P2901">
        <f t="shared" si="367"/>
        <v>0.99652907882540864</v>
      </c>
    </row>
    <row r="2902" spans="1:16" x14ac:dyDescent="0.3">
      <c r="A2902">
        <v>20294</v>
      </c>
      <c r="B2902" s="1">
        <f t="shared" si="360"/>
        <v>64124</v>
      </c>
      <c r="C2902">
        <f t="shared" si="361"/>
        <v>30</v>
      </c>
      <c r="D2902" s="2">
        <f t="shared" si="362"/>
        <v>7</v>
      </c>
      <c r="E2902" s="4">
        <v>26</v>
      </c>
      <c r="F2902">
        <v>26.091000000000001</v>
      </c>
      <c r="G2902">
        <f t="shared" si="363"/>
        <v>20.998000000000001</v>
      </c>
      <c r="H2902">
        <f t="shared" si="364"/>
        <v>1</v>
      </c>
      <c r="I2902">
        <f>Parameters!$B$1*H2902^(1/Parameters!$B$2)</f>
        <v>2.0499999999999998</v>
      </c>
      <c r="J2902" s="4">
        <v>9.2590000000000003</v>
      </c>
      <c r="K2902" s="5">
        <v>9.1880000000000006</v>
      </c>
      <c r="L2902">
        <f t="shared" si="365"/>
        <v>0.99233178528998811</v>
      </c>
      <c r="M2902">
        <f>Parameters!$B$4/53*(1+Parameters!$C$5*COS(2*PI()*(C2902-1)/53+Parameters!$C$6))</f>
        <v>4716981.1320754718</v>
      </c>
      <c r="N2902">
        <f t="shared" si="366"/>
        <v>1.2918513184022604E-2</v>
      </c>
      <c r="O2902" s="4">
        <v>198.876</v>
      </c>
      <c r="P2902">
        <f t="shared" si="367"/>
        <v>0.980515510678999</v>
      </c>
    </row>
    <row r="2903" spans="1:16" x14ac:dyDescent="0.3">
      <c r="A2903">
        <v>20301</v>
      </c>
      <c r="B2903" s="1">
        <f t="shared" si="360"/>
        <v>64131</v>
      </c>
      <c r="C2903">
        <f t="shared" si="361"/>
        <v>31</v>
      </c>
      <c r="D2903" s="2">
        <f t="shared" si="362"/>
        <v>7</v>
      </c>
      <c r="E2903" s="4">
        <v>26</v>
      </c>
      <c r="F2903">
        <v>26.091000000000001</v>
      </c>
      <c r="G2903">
        <f t="shared" si="363"/>
        <v>20.998000000000001</v>
      </c>
      <c r="H2903">
        <f t="shared" si="364"/>
        <v>1</v>
      </c>
      <c r="I2903">
        <f>Parameters!$B$1*H2903^(1/Parameters!$B$2)</f>
        <v>2.0499999999999998</v>
      </c>
      <c r="J2903" s="4">
        <v>9.2590000000000003</v>
      </c>
      <c r="K2903" s="5">
        <v>9.1969999999999992</v>
      </c>
      <c r="L2903">
        <f t="shared" si="365"/>
        <v>0.99330381250675004</v>
      </c>
      <c r="M2903">
        <f>Parameters!$B$4/53*(1+Parameters!$C$5*COS(2*PI()*(C2903-1)/53+Parameters!$C$6))</f>
        <v>4716981.1320754718</v>
      </c>
      <c r="N2903">
        <f t="shared" si="366"/>
        <v>1.1280955174780541E-2</v>
      </c>
      <c r="O2903" s="4">
        <v>194.08799999999999</v>
      </c>
      <c r="P2903">
        <f t="shared" si="367"/>
        <v>0.95690930246317074</v>
      </c>
    </row>
    <row r="2904" spans="1:16" x14ac:dyDescent="0.3">
      <c r="A2904">
        <v>20308</v>
      </c>
      <c r="B2904" s="1">
        <f t="shared" si="360"/>
        <v>64138</v>
      </c>
      <c r="C2904">
        <f t="shared" si="361"/>
        <v>32</v>
      </c>
      <c r="D2904" s="2">
        <f t="shared" si="362"/>
        <v>8</v>
      </c>
      <c r="E2904" s="4">
        <v>26.4</v>
      </c>
      <c r="F2904">
        <v>26.491</v>
      </c>
      <c r="G2904">
        <f t="shared" si="363"/>
        <v>21.398</v>
      </c>
      <c r="H2904">
        <f t="shared" si="364"/>
        <v>1</v>
      </c>
      <c r="I2904">
        <f>Parameters!$B$1*H2904^(1/Parameters!$B$2)</f>
        <v>2.0499999999999998</v>
      </c>
      <c r="J2904" s="4">
        <v>9.2590000000000003</v>
      </c>
      <c r="K2904" s="5">
        <v>9.2010000000000005</v>
      </c>
      <c r="L2904">
        <f t="shared" si="365"/>
        <v>0.99373582460308896</v>
      </c>
      <c r="M2904">
        <f>Parameters!$B$4/53*(1+Parameters!$C$5*COS(2*PI()*(C2904-1)/53+Parameters!$C$6))</f>
        <v>4716981.1320754718</v>
      </c>
      <c r="N2904">
        <f t="shared" si="366"/>
        <v>1.0553151615116925E-2</v>
      </c>
      <c r="O2904" s="4">
        <v>188.053</v>
      </c>
      <c r="P2904">
        <f t="shared" si="367"/>
        <v>0.92715502790541737</v>
      </c>
    </row>
    <row r="2905" spans="1:16" x14ac:dyDescent="0.3">
      <c r="A2905">
        <v>20315</v>
      </c>
      <c r="B2905" s="1">
        <f t="shared" si="360"/>
        <v>64145</v>
      </c>
      <c r="C2905">
        <f t="shared" si="361"/>
        <v>33</v>
      </c>
      <c r="D2905" s="2">
        <f t="shared" si="362"/>
        <v>8</v>
      </c>
      <c r="E2905" s="4">
        <v>26.4</v>
      </c>
      <c r="F2905">
        <v>26.491</v>
      </c>
      <c r="G2905">
        <f t="shared" si="363"/>
        <v>21.398</v>
      </c>
      <c r="H2905">
        <f t="shared" si="364"/>
        <v>1</v>
      </c>
      <c r="I2905">
        <f>Parameters!$B$1*H2905^(1/Parameters!$B$2)</f>
        <v>2.0499999999999998</v>
      </c>
      <c r="J2905" s="4">
        <v>9.2590000000000003</v>
      </c>
      <c r="K2905" s="5">
        <v>9.2040000000000006</v>
      </c>
      <c r="L2905">
        <f t="shared" si="365"/>
        <v>0.9940598336753429</v>
      </c>
      <c r="M2905">
        <f>Parameters!$B$4/53*(1+Parameters!$C$5*COS(2*PI()*(C2905-1)/53+Parameters!$C$6))</f>
        <v>4716981.1320754718</v>
      </c>
      <c r="N2905">
        <f t="shared" si="366"/>
        <v>1.0007298945369633E-2</v>
      </c>
      <c r="O2905" s="4">
        <v>181.42400000000001</v>
      </c>
      <c r="P2905">
        <f t="shared" si="367"/>
        <v>0.89447216360660264</v>
      </c>
    </row>
    <row r="2906" spans="1:16" x14ac:dyDescent="0.3">
      <c r="A2906">
        <v>20322</v>
      </c>
      <c r="B2906" s="1">
        <f t="shared" si="360"/>
        <v>64152</v>
      </c>
      <c r="C2906">
        <f t="shared" si="361"/>
        <v>34</v>
      </c>
      <c r="D2906" s="2">
        <f t="shared" si="362"/>
        <v>8</v>
      </c>
      <c r="E2906" s="4">
        <v>26.4</v>
      </c>
      <c r="F2906">
        <v>26.491</v>
      </c>
      <c r="G2906">
        <f t="shared" si="363"/>
        <v>21.398</v>
      </c>
      <c r="H2906">
        <f t="shared" si="364"/>
        <v>1</v>
      </c>
      <c r="I2906">
        <f>Parameters!$B$1*H2906^(1/Parameters!$B$2)</f>
        <v>2.0499999999999998</v>
      </c>
      <c r="J2906" s="4">
        <v>9.2590000000000003</v>
      </c>
      <c r="K2906" s="5">
        <v>7.97</v>
      </c>
      <c r="L2906">
        <f t="shared" si="365"/>
        <v>0.86078410195485466</v>
      </c>
      <c r="M2906">
        <f>Parameters!$B$4/53*(1+Parameters!$C$5*COS(2*PI()*(C2906-1)/53+Parameters!$C$6))</f>
        <v>4716981.1320754718</v>
      </c>
      <c r="N2906">
        <f t="shared" si="366"/>
        <v>0.23453469710148064</v>
      </c>
      <c r="O2906" s="4">
        <v>176.09</v>
      </c>
      <c r="P2906">
        <f t="shared" si="367"/>
        <v>0.86817401936616245</v>
      </c>
    </row>
    <row r="2907" spans="1:16" x14ac:dyDescent="0.3">
      <c r="A2907">
        <v>20329</v>
      </c>
      <c r="B2907" s="1">
        <f t="shared" si="360"/>
        <v>64159</v>
      </c>
      <c r="C2907">
        <f t="shared" si="361"/>
        <v>35</v>
      </c>
      <c r="D2907" s="2">
        <f t="shared" si="362"/>
        <v>8</v>
      </c>
      <c r="E2907" s="4">
        <v>26.4</v>
      </c>
      <c r="F2907">
        <v>26.491</v>
      </c>
      <c r="G2907">
        <f t="shared" si="363"/>
        <v>21.398</v>
      </c>
      <c r="H2907">
        <f t="shared" si="364"/>
        <v>1</v>
      </c>
      <c r="I2907">
        <f>Parameters!$B$1*H2907^(1/Parameters!$B$2)</f>
        <v>2.0499999999999998</v>
      </c>
      <c r="J2907" s="4">
        <v>9.2590000000000003</v>
      </c>
      <c r="K2907" s="5">
        <v>6.8929999999999998</v>
      </c>
      <c r="L2907">
        <f t="shared" si="365"/>
        <v>0.74446484501566035</v>
      </c>
      <c r="M2907">
        <f>Parameters!$B$4/53*(1+Parameters!$C$5*COS(2*PI()*(C2907-1)/53+Parameters!$C$6))</f>
        <v>4716981.1320754718</v>
      </c>
      <c r="N2907">
        <f t="shared" si="366"/>
        <v>0.43049580554080924</v>
      </c>
      <c r="O2907" s="4">
        <v>169.78700000000001</v>
      </c>
      <c r="P2907">
        <f t="shared" si="367"/>
        <v>0.83709842822489988</v>
      </c>
    </row>
    <row r="2908" spans="1:16" x14ac:dyDescent="0.3">
      <c r="A2908">
        <v>20336</v>
      </c>
      <c r="B2908" s="1">
        <f t="shared" si="360"/>
        <v>64166</v>
      </c>
      <c r="C2908">
        <f t="shared" si="361"/>
        <v>36</v>
      </c>
      <c r="D2908" s="2">
        <f t="shared" si="362"/>
        <v>9</v>
      </c>
      <c r="E2908" s="4">
        <v>25</v>
      </c>
      <c r="F2908">
        <v>25.091000000000001</v>
      </c>
      <c r="G2908">
        <f t="shared" si="363"/>
        <v>19.998000000000001</v>
      </c>
      <c r="H2908">
        <f t="shared" si="364"/>
        <v>1</v>
      </c>
      <c r="I2908">
        <f>Parameters!$B$1*H2908^(1/Parameters!$B$2)</f>
        <v>2.0499999999999998</v>
      </c>
      <c r="J2908" s="4">
        <v>9.2590000000000003</v>
      </c>
      <c r="K2908" s="5">
        <v>6.8949999999999996</v>
      </c>
      <c r="L2908">
        <f t="shared" si="365"/>
        <v>0.74468085106382975</v>
      </c>
      <c r="M2908">
        <f>Parameters!$B$4/53*(1+Parameters!$C$5*COS(2*PI()*(C2908-1)/53+Parameters!$C$6))</f>
        <v>4716981.1320754718</v>
      </c>
      <c r="N2908">
        <f t="shared" si="366"/>
        <v>0.43013190376097754</v>
      </c>
      <c r="O2908" s="4">
        <v>163.755</v>
      </c>
      <c r="P2908">
        <f t="shared" si="367"/>
        <v>0.80735894452442458</v>
      </c>
    </row>
    <row r="2909" spans="1:16" x14ac:dyDescent="0.3">
      <c r="A2909">
        <v>20343</v>
      </c>
      <c r="B2909" s="1">
        <f t="shared" si="360"/>
        <v>64173</v>
      </c>
      <c r="C2909">
        <f t="shared" si="361"/>
        <v>37</v>
      </c>
      <c r="D2909" s="2">
        <f t="shared" si="362"/>
        <v>9</v>
      </c>
      <c r="E2909" s="4">
        <v>25</v>
      </c>
      <c r="F2909">
        <v>25</v>
      </c>
      <c r="G2909">
        <f t="shared" si="363"/>
        <v>19.907</v>
      </c>
      <c r="H2909">
        <f t="shared" si="364"/>
        <v>1</v>
      </c>
      <c r="I2909">
        <f>Parameters!$B$1*H2909^(1/Parameters!$B$2)</f>
        <v>2.0499999999999998</v>
      </c>
      <c r="J2909" s="4">
        <v>9.2590000000000003</v>
      </c>
      <c r="K2909" s="5">
        <v>9.1460000000000008</v>
      </c>
      <c r="L2909">
        <f t="shared" si="365"/>
        <v>0.98779565827843185</v>
      </c>
      <c r="M2909">
        <f>Parameters!$B$4/53*(1+Parameters!$C$5*COS(2*PI()*(C2909-1)/53+Parameters!$C$6))</f>
        <v>4716981.1320754718</v>
      </c>
      <c r="N2909">
        <f t="shared" si="366"/>
        <v>2.0560450560486557E-2</v>
      </c>
      <c r="O2909" s="4">
        <v>171.405</v>
      </c>
      <c r="P2909">
        <f t="shared" si="367"/>
        <v>0.84507563058354862</v>
      </c>
    </row>
    <row r="2910" spans="1:16" x14ac:dyDescent="0.3">
      <c r="A2910">
        <v>20350</v>
      </c>
      <c r="B2910" s="1">
        <f t="shared" si="360"/>
        <v>64180</v>
      </c>
      <c r="C2910">
        <f t="shared" si="361"/>
        <v>38</v>
      </c>
      <c r="D2910" s="2">
        <f t="shared" si="362"/>
        <v>9</v>
      </c>
      <c r="E2910" s="4">
        <v>25</v>
      </c>
      <c r="F2910">
        <v>25.091000000000001</v>
      </c>
      <c r="G2910">
        <f t="shared" si="363"/>
        <v>19.998000000000001</v>
      </c>
      <c r="H2910">
        <f t="shared" si="364"/>
        <v>1</v>
      </c>
      <c r="I2910">
        <f>Parameters!$B$1*H2910^(1/Parameters!$B$2)</f>
        <v>2.0499999999999998</v>
      </c>
      <c r="J2910" s="4">
        <v>9.2590000000000003</v>
      </c>
      <c r="K2910" s="5">
        <v>9.1859999999999999</v>
      </c>
      <c r="L2910">
        <f t="shared" si="365"/>
        <v>0.99211577924181871</v>
      </c>
      <c r="M2910">
        <f>Parameters!$B$4/53*(1+Parameters!$C$5*COS(2*PI()*(C2910-1)/53+Parameters!$C$6))</f>
        <v>4716981.1320754718</v>
      </c>
      <c r="N2910">
        <f t="shared" si="366"/>
        <v>1.3282414963854319E-2</v>
      </c>
      <c r="O2910" s="4">
        <v>169.48500000000001</v>
      </c>
      <c r="P2910">
        <f t="shared" si="367"/>
        <v>0.83560948192557249</v>
      </c>
    </row>
    <row r="2911" spans="1:16" x14ac:dyDescent="0.3">
      <c r="A2911">
        <v>20357</v>
      </c>
      <c r="B2911" s="1">
        <f t="shared" si="360"/>
        <v>64187</v>
      </c>
      <c r="C2911">
        <f t="shared" si="361"/>
        <v>39</v>
      </c>
      <c r="D2911" s="2">
        <f t="shared" si="362"/>
        <v>9</v>
      </c>
      <c r="E2911" s="4">
        <v>25</v>
      </c>
      <c r="F2911">
        <v>25</v>
      </c>
      <c r="G2911">
        <f t="shared" si="363"/>
        <v>19.907</v>
      </c>
      <c r="H2911">
        <f t="shared" si="364"/>
        <v>1</v>
      </c>
      <c r="I2911">
        <f>Parameters!$B$1*H2911^(1/Parameters!$B$2)</f>
        <v>2.0499999999999998</v>
      </c>
      <c r="J2911" s="4">
        <v>9.2590000000000003</v>
      </c>
      <c r="K2911" s="5">
        <v>16.643000000000001</v>
      </c>
      <c r="L2911">
        <f t="shared" si="365"/>
        <v>1</v>
      </c>
      <c r="M2911">
        <f>Parameters!$B$4/53*(1+Parameters!$C$5*COS(2*PI()*(C2911-1)/53+Parameters!$C$6))</f>
        <v>4716981.1320754718</v>
      </c>
      <c r="N2911">
        <f t="shared" si="366"/>
        <v>0</v>
      </c>
      <c r="O2911" s="4">
        <v>182.374</v>
      </c>
      <c r="P2911">
        <f t="shared" si="367"/>
        <v>0.89915593507799707</v>
      </c>
    </row>
    <row r="2912" spans="1:16" x14ac:dyDescent="0.3">
      <c r="A2912">
        <v>20364</v>
      </c>
      <c r="B2912" s="1">
        <f t="shared" si="360"/>
        <v>64194</v>
      </c>
      <c r="C2912">
        <f t="shared" si="361"/>
        <v>40</v>
      </c>
      <c r="D2912" s="2">
        <f t="shared" si="362"/>
        <v>10</v>
      </c>
      <c r="E2912" s="4">
        <v>24.3</v>
      </c>
      <c r="F2912">
        <v>24.3</v>
      </c>
      <c r="G2912">
        <f t="shared" si="363"/>
        <v>19.207000000000001</v>
      </c>
      <c r="H2912">
        <f t="shared" si="364"/>
        <v>1</v>
      </c>
      <c r="I2912">
        <f>Parameters!$B$1*H2912^(1/Parameters!$B$2)</f>
        <v>2.0499999999999998</v>
      </c>
      <c r="J2912" s="4">
        <v>9.2590000000000003</v>
      </c>
      <c r="K2912" s="5">
        <v>9.17</v>
      </c>
      <c r="L2912">
        <f t="shared" si="365"/>
        <v>0.99038773085646392</v>
      </c>
      <c r="M2912">
        <f>Parameters!$B$4/53*(1+Parameters!$C$5*COS(2*PI()*(C2912-1)/53+Parameters!$C$6))</f>
        <v>4716981.1320754718</v>
      </c>
      <c r="N2912">
        <f t="shared" si="366"/>
        <v>1.619362920250729E-2</v>
      </c>
      <c r="O2912" s="4">
        <v>184.535</v>
      </c>
      <c r="P2912">
        <f t="shared" si="367"/>
        <v>0.90981028260397967</v>
      </c>
    </row>
    <row r="2913" spans="1:16" x14ac:dyDescent="0.3">
      <c r="A2913">
        <v>20371</v>
      </c>
      <c r="B2913" s="1">
        <f t="shared" si="360"/>
        <v>64201</v>
      </c>
      <c r="C2913">
        <f t="shared" si="361"/>
        <v>41</v>
      </c>
      <c r="D2913" s="2">
        <f t="shared" si="362"/>
        <v>10</v>
      </c>
      <c r="E2913" s="4">
        <v>24.3</v>
      </c>
      <c r="F2913">
        <v>24.390999999999998</v>
      </c>
      <c r="G2913">
        <f t="shared" si="363"/>
        <v>19.297999999999998</v>
      </c>
      <c r="H2913">
        <f t="shared" si="364"/>
        <v>1</v>
      </c>
      <c r="I2913">
        <f>Parameters!$B$1*H2913^(1/Parameters!$B$2)</f>
        <v>2.0499999999999998</v>
      </c>
      <c r="J2913" s="4">
        <v>9.2590000000000003</v>
      </c>
      <c r="K2913" s="5">
        <v>9.1859999999999999</v>
      </c>
      <c r="L2913">
        <f t="shared" si="365"/>
        <v>0.99211577924181871</v>
      </c>
      <c r="M2913">
        <f>Parameters!$B$4/53*(1+Parameters!$C$5*COS(2*PI()*(C2913-1)/53+Parameters!$C$6))</f>
        <v>4716981.1320754718</v>
      </c>
      <c r="N2913">
        <f t="shared" si="366"/>
        <v>1.3282414963854319E-2</v>
      </c>
      <c r="O2913" s="4">
        <v>183.179</v>
      </c>
      <c r="P2913">
        <f t="shared" si="367"/>
        <v>0.903124815114284</v>
      </c>
    </row>
    <row r="2914" spans="1:16" x14ac:dyDescent="0.3">
      <c r="A2914">
        <v>20378</v>
      </c>
      <c r="B2914" s="1">
        <f t="shared" si="360"/>
        <v>64208</v>
      </c>
      <c r="C2914">
        <f t="shared" si="361"/>
        <v>42</v>
      </c>
      <c r="D2914" s="2">
        <f t="shared" si="362"/>
        <v>10</v>
      </c>
      <c r="E2914" s="4">
        <v>24.3</v>
      </c>
      <c r="F2914">
        <v>24.390999999999998</v>
      </c>
      <c r="G2914">
        <f t="shared" si="363"/>
        <v>19.297999999999998</v>
      </c>
      <c r="H2914">
        <f t="shared" si="364"/>
        <v>1</v>
      </c>
      <c r="I2914">
        <f>Parameters!$B$1*H2914^(1/Parameters!$B$2)</f>
        <v>2.0499999999999998</v>
      </c>
      <c r="J2914" s="4">
        <v>9.2590000000000003</v>
      </c>
      <c r="K2914" s="5">
        <v>9.1859999999999999</v>
      </c>
      <c r="L2914">
        <f t="shared" si="365"/>
        <v>0.99211577924181871</v>
      </c>
      <c r="M2914">
        <f>Parameters!$B$4/53*(1+Parameters!$C$5*COS(2*PI()*(C2914-1)/53+Parameters!$C$6))</f>
        <v>4716981.1320754718</v>
      </c>
      <c r="N2914">
        <f t="shared" si="366"/>
        <v>1.3282414963854319E-2</v>
      </c>
      <c r="O2914" s="4">
        <v>181.93199999999999</v>
      </c>
      <c r="P2914">
        <f t="shared" si="367"/>
        <v>0.89697674877235878</v>
      </c>
    </row>
    <row r="2915" spans="1:16" x14ac:dyDescent="0.3">
      <c r="A2915">
        <v>20385</v>
      </c>
      <c r="B2915" s="1">
        <f t="shared" si="360"/>
        <v>64215</v>
      </c>
      <c r="C2915">
        <f t="shared" si="361"/>
        <v>43</v>
      </c>
      <c r="D2915" s="2">
        <f t="shared" si="362"/>
        <v>10</v>
      </c>
      <c r="E2915" s="4">
        <v>24.3</v>
      </c>
      <c r="F2915">
        <v>24.390999999999998</v>
      </c>
      <c r="G2915">
        <f t="shared" si="363"/>
        <v>19.297999999999998</v>
      </c>
      <c r="H2915">
        <f t="shared" si="364"/>
        <v>1</v>
      </c>
      <c r="I2915">
        <f>Parameters!$B$1*H2915^(1/Parameters!$B$2)</f>
        <v>2.0499999999999998</v>
      </c>
      <c r="J2915" s="4">
        <v>9.2590000000000003</v>
      </c>
      <c r="K2915" s="5">
        <v>9.1980000000000004</v>
      </c>
      <c r="L2915">
        <f t="shared" si="365"/>
        <v>0.99341181553083491</v>
      </c>
      <c r="M2915">
        <f>Parameters!$B$4/53*(1+Parameters!$C$5*COS(2*PI()*(C2915-1)/53+Parameters!$C$6))</f>
        <v>4716981.1320754718</v>
      </c>
      <c r="N2915">
        <f t="shared" si="366"/>
        <v>1.1099004284864404E-2</v>
      </c>
      <c r="O2915" s="4">
        <v>177.67099999999999</v>
      </c>
      <c r="P2915">
        <f t="shared" si="367"/>
        <v>0.87596880115171472</v>
      </c>
    </row>
    <row r="2916" spans="1:16" x14ac:dyDescent="0.3">
      <c r="A2916">
        <v>20392</v>
      </c>
      <c r="B2916" s="1">
        <f t="shared" si="360"/>
        <v>64222</v>
      </c>
      <c r="C2916">
        <f t="shared" si="361"/>
        <v>44</v>
      </c>
      <c r="D2916" s="2">
        <f t="shared" si="362"/>
        <v>10</v>
      </c>
      <c r="E2916" s="4">
        <v>24.3</v>
      </c>
      <c r="F2916">
        <v>24.390999999999998</v>
      </c>
      <c r="G2916">
        <f t="shared" si="363"/>
        <v>19.297999999999998</v>
      </c>
      <c r="H2916">
        <f t="shared" si="364"/>
        <v>1</v>
      </c>
      <c r="I2916">
        <f>Parameters!$B$1*H2916^(1/Parameters!$B$2)</f>
        <v>2.0499999999999998</v>
      </c>
      <c r="J2916" s="4">
        <v>9.2590000000000003</v>
      </c>
      <c r="K2916" s="5">
        <v>9.1940000000000008</v>
      </c>
      <c r="L2916">
        <f t="shared" si="365"/>
        <v>0.99297980343449621</v>
      </c>
      <c r="M2916">
        <f>Parameters!$B$4/53*(1+Parameters!$C$5*COS(2*PI()*(C2916-1)/53+Parameters!$C$6))</f>
        <v>4716981.1320754718</v>
      </c>
      <c r="N2916">
        <f t="shared" si="366"/>
        <v>1.1826807844527646E-2</v>
      </c>
      <c r="O2916" s="4">
        <v>174.45500000000001</v>
      </c>
      <c r="P2916">
        <f t="shared" si="367"/>
        <v>0.86011300214960462</v>
      </c>
    </row>
    <row r="2917" spans="1:16" x14ac:dyDescent="0.3">
      <c r="A2917">
        <v>20399</v>
      </c>
      <c r="B2917" s="1">
        <f t="shared" si="360"/>
        <v>64229</v>
      </c>
      <c r="C2917">
        <f t="shared" si="361"/>
        <v>45</v>
      </c>
      <c r="D2917" s="2">
        <f t="shared" si="362"/>
        <v>11</v>
      </c>
      <c r="E2917" s="4">
        <v>24.7</v>
      </c>
      <c r="F2917">
        <v>24.791</v>
      </c>
      <c r="G2917">
        <f t="shared" si="363"/>
        <v>19.698</v>
      </c>
      <c r="H2917">
        <f t="shared" si="364"/>
        <v>1</v>
      </c>
      <c r="I2917">
        <f>Parameters!$B$1*H2917^(1/Parameters!$B$2)</f>
        <v>2.0499999999999998</v>
      </c>
      <c r="J2917" s="4">
        <v>9.2590000000000003</v>
      </c>
      <c r="K2917" s="5">
        <v>9.1940000000000008</v>
      </c>
      <c r="L2917">
        <f t="shared" si="365"/>
        <v>0.99297980343449621</v>
      </c>
      <c r="M2917">
        <f>Parameters!$B$4/53*(1+Parameters!$C$5*COS(2*PI()*(C2917-1)/53+Parameters!$C$6))</f>
        <v>4716981.1320754718</v>
      </c>
      <c r="N2917">
        <f t="shared" si="366"/>
        <v>1.1826807844527646E-2</v>
      </c>
      <c r="O2917" s="4">
        <v>171.28800000000001</v>
      </c>
      <c r="P2917">
        <f t="shared" si="367"/>
        <v>0.84449878714970328</v>
      </c>
    </row>
    <row r="2918" spans="1:16" x14ac:dyDescent="0.3">
      <c r="A2918">
        <v>20406</v>
      </c>
      <c r="B2918" s="1">
        <f t="shared" si="360"/>
        <v>64236</v>
      </c>
      <c r="C2918">
        <f t="shared" si="361"/>
        <v>46</v>
      </c>
      <c r="D2918" s="2">
        <f t="shared" si="362"/>
        <v>11</v>
      </c>
      <c r="E2918" s="4">
        <v>24.7</v>
      </c>
      <c r="F2918">
        <v>24.7</v>
      </c>
      <c r="G2918">
        <f t="shared" si="363"/>
        <v>19.606999999999999</v>
      </c>
      <c r="H2918">
        <f t="shared" si="364"/>
        <v>1</v>
      </c>
      <c r="I2918">
        <f>Parameters!$B$1*H2918^(1/Parameters!$B$2)</f>
        <v>2.0499999999999998</v>
      </c>
      <c r="J2918" s="4">
        <v>9.2590000000000003</v>
      </c>
      <c r="K2918" s="5">
        <v>9.1630000000000003</v>
      </c>
      <c r="L2918">
        <f t="shared" si="365"/>
        <v>0.98963170968787129</v>
      </c>
      <c r="M2918">
        <f>Parameters!$B$4/53*(1+Parameters!$C$5*COS(2*PI()*(C2918-1)/53+Parameters!$C$6))</f>
        <v>4716981.1320754718</v>
      </c>
      <c r="N2918">
        <f t="shared" si="366"/>
        <v>1.7467285431917823E-2</v>
      </c>
      <c r="O2918" s="4">
        <v>175.25800000000001</v>
      </c>
      <c r="P2918">
        <f t="shared" si="367"/>
        <v>0.8640720216143728</v>
      </c>
    </row>
    <row r="2919" spans="1:16" x14ac:dyDescent="0.3">
      <c r="A2919">
        <v>20413</v>
      </c>
      <c r="B2919" s="1">
        <f t="shared" si="360"/>
        <v>64243</v>
      </c>
      <c r="C2919">
        <f t="shared" si="361"/>
        <v>47</v>
      </c>
      <c r="D2919" s="2">
        <f t="shared" si="362"/>
        <v>11</v>
      </c>
      <c r="E2919" s="4">
        <v>24.7</v>
      </c>
      <c r="F2919">
        <v>24.791</v>
      </c>
      <c r="G2919">
        <f t="shared" si="363"/>
        <v>19.698</v>
      </c>
      <c r="H2919">
        <f t="shared" si="364"/>
        <v>1</v>
      </c>
      <c r="I2919">
        <f>Parameters!$B$1*H2919^(1/Parameters!$B$2)</f>
        <v>2.0499999999999998</v>
      </c>
      <c r="J2919" s="4">
        <v>9.2590000000000003</v>
      </c>
      <c r="K2919" s="5">
        <v>9.1839999999999993</v>
      </c>
      <c r="L2919">
        <f t="shared" si="365"/>
        <v>0.9918997731936493</v>
      </c>
      <c r="M2919">
        <f>Parameters!$B$4/53*(1+Parameters!$C$5*COS(2*PI()*(C2919-1)/53+Parameters!$C$6))</f>
        <v>4716981.1320754718</v>
      </c>
      <c r="N2919">
        <f t="shared" si="366"/>
        <v>1.3646316743686033E-2</v>
      </c>
      <c r="O2919" s="4">
        <v>174.50299999999999</v>
      </c>
      <c r="P2919">
        <f t="shared" si="367"/>
        <v>0.86034965586605394</v>
      </c>
    </row>
    <row r="2920" spans="1:16" x14ac:dyDescent="0.3">
      <c r="A2920">
        <v>20420</v>
      </c>
      <c r="B2920" s="1">
        <f t="shared" si="360"/>
        <v>64250</v>
      </c>
      <c r="C2920">
        <f t="shared" si="361"/>
        <v>48</v>
      </c>
      <c r="D2920" s="2">
        <f t="shared" si="362"/>
        <v>11</v>
      </c>
      <c r="E2920" s="4">
        <v>24.7</v>
      </c>
      <c r="F2920">
        <v>24.7</v>
      </c>
      <c r="G2920">
        <f t="shared" si="363"/>
        <v>19.606999999999999</v>
      </c>
      <c r="H2920">
        <f t="shared" si="364"/>
        <v>1</v>
      </c>
      <c r="I2920">
        <f>Parameters!$B$1*H2920^(1/Parameters!$B$2)</f>
        <v>2.0499999999999998</v>
      </c>
      <c r="J2920" s="4">
        <v>9.2590000000000003</v>
      </c>
      <c r="K2920" s="5">
        <v>42.808999999999997</v>
      </c>
      <c r="L2920">
        <f t="shared" si="365"/>
        <v>1</v>
      </c>
      <c r="M2920">
        <f>Parameters!$B$4/53*(1+Parameters!$C$5*COS(2*PI()*(C2920-1)/53+Parameters!$C$6))</f>
        <v>4716981.1320754718</v>
      </c>
      <c r="N2920">
        <f t="shared" si="366"/>
        <v>0</v>
      </c>
      <c r="O2920" s="4">
        <v>187.61699999999999</v>
      </c>
      <c r="P2920">
        <f t="shared" si="367"/>
        <v>0.92500542331433522</v>
      </c>
    </row>
    <row r="2921" spans="1:16" x14ac:dyDescent="0.3">
      <c r="A2921">
        <v>20427</v>
      </c>
      <c r="B2921" s="1">
        <f t="shared" si="360"/>
        <v>64257</v>
      </c>
      <c r="C2921">
        <f t="shared" si="361"/>
        <v>49</v>
      </c>
      <c r="D2921" s="2">
        <f t="shared" si="362"/>
        <v>12</v>
      </c>
      <c r="E2921" s="4">
        <v>25.5</v>
      </c>
      <c r="F2921">
        <v>25.5</v>
      </c>
      <c r="G2921">
        <f t="shared" si="363"/>
        <v>20.407</v>
      </c>
      <c r="H2921">
        <f t="shared" si="364"/>
        <v>1</v>
      </c>
      <c r="I2921">
        <f>Parameters!$B$1*H2921^(1/Parameters!$B$2)</f>
        <v>2.0499999999999998</v>
      </c>
      <c r="J2921" s="4">
        <v>9.2590000000000003</v>
      </c>
      <c r="K2921" s="5">
        <v>9.1509999999999998</v>
      </c>
      <c r="L2921">
        <f t="shared" si="365"/>
        <v>0.98833567339885509</v>
      </c>
      <c r="M2921">
        <f>Parameters!$B$4/53*(1+Parameters!$C$5*COS(2*PI()*(C2921-1)/53+Parameters!$C$6))</f>
        <v>4716981.1320754718</v>
      </c>
      <c r="N2921">
        <f t="shared" si="366"/>
        <v>1.965069611090774E-2</v>
      </c>
      <c r="O2921" s="4">
        <v>193.42099999999999</v>
      </c>
      <c r="P2921">
        <f t="shared" si="367"/>
        <v>0.95362080186167586</v>
      </c>
    </row>
    <row r="2922" spans="1:16" x14ac:dyDescent="0.3">
      <c r="A2922">
        <v>20434</v>
      </c>
      <c r="B2922" s="1">
        <f t="shared" si="360"/>
        <v>64264</v>
      </c>
      <c r="C2922">
        <f t="shared" si="361"/>
        <v>50</v>
      </c>
      <c r="D2922" s="2">
        <f t="shared" si="362"/>
        <v>12</v>
      </c>
      <c r="E2922" s="4">
        <v>25.5</v>
      </c>
      <c r="F2922">
        <v>25.591000000000001</v>
      </c>
      <c r="G2922">
        <f t="shared" si="363"/>
        <v>20.498000000000001</v>
      </c>
      <c r="H2922">
        <f t="shared" si="364"/>
        <v>1</v>
      </c>
      <c r="I2922">
        <f>Parameters!$B$1*H2922^(1/Parameters!$B$2)</f>
        <v>2.0499999999999998</v>
      </c>
      <c r="J2922" s="4">
        <v>9.2590000000000003</v>
      </c>
      <c r="K2922" s="5">
        <v>9.1769999999999996</v>
      </c>
      <c r="L2922">
        <f t="shared" si="365"/>
        <v>0.99114375202505667</v>
      </c>
      <c r="M2922">
        <f>Parameters!$B$4/53*(1+Parameters!$C$5*COS(2*PI()*(C2922-1)/53+Parameters!$C$6))</f>
        <v>4716981.1320754718</v>
      </c>
      <c r="N2922">
        <f t="shared" si="366"/>
        <v>1.4919972973096567E-2</v>
      </c>
      <c r="O2922" s="4">
        <v>193.50399999999999</v>
      </c>
      <c r="P2922">
        <f t="shared" si="367"/>
        <v>0.95403001557970291</v>
      </c>
    </row>
    <row r="2923" spans="1:16" x14ac:dyDescent="0.3">
      <c r="A2923">
        <v>20441</v>
      </c>
      <c r="B2923" s="1">
        <f t="shared" si="360"/>
        <v>64271</v>
      </c>
      <c r="C2923">
        <f t="shared" si="361"/>
        <v>51</v>
      </c>
      <c r="D2923" s="2">
        <f t="shared" si="362"/>
        <v>12</v>
      </c>
      <c r="E2923" s="4">
        <v>25.5</v>
      </c>
      <c r="F2923">
        <v>25.591000000000001</v>
      </c>
      <c r="G2923">
        <f t="shared" si="363"/>
        <v>20.498000000000001</v>
      </c>
      <c r="H2923">
        <f t="shared" si="364"/>
        <v>1</v>
      </c>
      <c r="I2923">
        <f>Parameters!$B$1*H2923^(1/Parameters!$B$2)</f>
        <v>2.0499999999999998</v>
      </c>
      <c r="J2923" s="4">
        <v>9.2590000000000003</v>
      </c>
      <c r="K2923" s="5">
        <v>9.1839999999999993</v>
      </c>
      <c r="L2923">
        <f t="shared" si="365"/>
        <v>0.9918997731936493</v>
      </c>
      <c r="M2923">
        <f>Parameters!$B$4/53*(1+Parameters!$C$5*COS(2*PI()*(C2923-1)/53+Parameters!$C$6))</f>
        <v>4716981.1320754718</v>
      </c>
      <c r="N2923">
        <f t="shared" si="366"/>
        <v>1.3646316743686033E-2</v>
      </c>
      <c r="O2923" s="4">
        <v>191.971</v>
      </c>
      <c r="P2923">
        <f t="shared" si="367"/>
        <v>0.94647188751060007</v>
      </c>
    </row>
    <row r="2924" spans="1:16" x14ac:dyDescent="0.3">
      <c r="A2924">
        <v>20448</v>
      </c>
      <c r="B2924" s="1">
        <f t="shared" si="360"/>
        <v>64278</v>
      </c>
      <c r="C2924">
        <f t="shared" si="361"/>
        <v>52</v>
      </c>
      <c r="D2924" s="2">
        <f t="shared" si="362"/>
        <v>12</v>
      </c>
      <c r="E2924" s="4">
        <v>25.5</v>
      </c>
      <c r="F2924">
        <v>25.591000000000001</v>
      </c>
      <c r="G2924">
        <f t="shared" si="363"/>
        <v>20.498000000000001</v>
      </c>
      <c r="H2924">
        <f t="shared" si="364"/>
        <v>1</v>
      </c>
      <c r="I2924">
        <f>Parameters!$B$1*H2924^(1/Parameters!$B$2)</f>
        <v>2.0499999999999998</v>
      </c>
      <c r="J2924" s="4">
        <v>9.2590000000000003</v>
      </c>
      <c r="K2924" s="5">
        <v>9.1790000000000003</v>
      </c>
      <c r="L2924">
        <f t="shared" si="365"/>
        <v>0.99135975807322607</v>
      </c>
      <c r="M2924">
        <f>Parameters!$B$4/53*(1+Parameters!$C$5*COS(2*PI()*(C2924-1)/53+Parameters!$C$6))</f>
        <v>4716981.1320754718</v>
      </c>
      <c r="N2924">
        <f t="shared" si="366"/>
        <v>1.4556071193264852E-2</v>
      </c>
      <c r="O2924" s="4">
        <v>191.79599999999999</v>
      </c>
      <c r="P2924">
        <f t="shared" si="367"/>
        <v>0.94560908750271155</v>
      </c>
    </row>
    <row r="2925" spans="1:16" x14ac:dyDescent="0.3">
      <c r="A2925">
        <v>20455</v>
      </c>
      <c r="B2925" s="1">
        <f t="shared" si="360"/>
        <v>64285</v>
      </c>
      <c r="C2925">
        <f t="shared" si="361"/>
        <v>1</v>
      </c>
      <c r="D2925" s="2">
        <f t="shared" si="362"/>
        <v>1</v>
      </c>
      <c r="E2925" s="4">
        <v>24.7</v>
      </c>
      <c r="F2925">
        <v>24.7</v>
      </c>
      <c r="G2925">
        <f t="shared" si="363"/>
        <v>19.606999999999999</v>
      </c>
      <c r="H2925">
        <f t="shared" si="364"/>
        <v>1</v>
      </c>
      <c r="I2925">
        <f>Parameters!$B$1*H2925^(1/Parameters!$B$2)</f>
        <v>2.0499999999999998</v>
      </c>
      <c r="J2925" s="4">
        <v>9.2590000000000003</v>
      </c>
      <c r="K2925" s="5">
        <v>9.1660000000000004</v>
      </c>
      <c r="L2925">
        <f t="shared" si="365"/>
        <v>0.98995571876012534</v>
      </c>
      <c r="M2925">
        <f>Parameters!$B$4/53*(1+Parameters!$C$5*COS(2*PI()*(C2925-1)/53+Parameters!$C$6))</f>
        <v>4716981.1320754718</v>
      </c>
      <c r="N2925">
        <f t="shared" si="366"/>
        <v>1.6921432762170344E-2</v>
      </c>
      <c r="O2925" s="4">
        <v>195.14699999999999</v>
      </c>
      <c r="P2925">
        <f t="shared" si="367"/>
        <v>0.96213047508233573</v>
      </c>
    </row>
    <row r="2926" spans="1:16" x14ac:dyDescent="0.3">
      <c r="A2926">
        <v>20462</v>
      </c>
      <c r="B2926" s="1">
        <f t="shared" si="360"/>
        <v>64292</v>
      </c>
      <c r="C2926">
        <f t="shared" si="361"/>
        <v>2</v>
      </c>
      <c r="D2926" s="2">
        <f t="shared" si="362"/>
        <v>1</v>
      </c>
      <c r="E2926" s="4">
        <v>24.7</v>
      </c>
      <c r="F2926">
        <v>25.106000000000002</v>
      </c>
      <c r="G2926">
        <f t="shared" si="363"/>
        <v>20.013000000000002</v>
      </c>
      <c r="H2926">
        <f t="shared" si="364"/>
        <v>1</v>
      </c>
      <c r="I2926">
        <f>Parameters!$B$1*H2926^(1/Parameters!$B$2)</f>
        <v>2.0499999999999998</v>
      </c>
      <c r="J2926" s="4">
        <v>9.2590000000000003</v>
      </c>
      <c r="K2926" s="5">
        <v>9.1660000000000004</v>
      </c>
      <c r="L2926">
        <f t="shared" si="365"/>
        <v>0.98995571876012534</v>
      </c>
      <c r="M2926">
        <f>Parameters!$B$4/53*(1+Parameters!$C$5*COS(2*PI()*(C2926-1)/53+Parameters!$C$6))</f>
        <v>4716981.1320754718</v>
      </c>
      <c r="N2926">
        <f t="shared" si="366"/>
        <v>1.6921432762170344E-2</v>
      </c>
      <c r="O2926" s="4">
        <v>197.387</v>
      </c>
      <c r="P2926">
        <f t="shared" si="367"/>
        <v>0.97317431518330799</v>
      </c>
    </row>
    <row r="2927" spans="1:16" x14ac:dyDescent="0.3">
      <c r="A2927">
        <v>20469</v>
      </c>
      <c r="B2927" s="1">
        <f t="shared" si="360"/>
        <v>64299</v>
      </c>
      <c r="C2927">
        <f t="shared" si="361"/>
        <v>3</v>
      </c>
      <c r="D2927" s="2">
        <f t="shared" si="362"/>
        <v>1</v>
      </c>
      <c r="E2927" s="4">
        <v>24.7</v>
      </c>
      <c r="F2927">
        <v>24.791</v>
      </c>
      <c r="G2927">
        <f t="shared" si="363"/>
        <v>19.698</v>
      </c>
      <c r="H2927">
        <f t="shared" si="364"/>
        <v>1</v>
      </c>
      <c r="I2927">
        <f>Parameters!$B$1*H2927^(1/Parameters!$B$2)</f>
        <v>2.0499999999999998</v>
      </c>
      <c r="J2927" s="4">
        <v>9.2590000000000003</v>
      </c>
      <c r="K2927" s="5">
        <v>9.1859999999999999</v>
      </c>
      <c r="L2927">
        <f t="shared" si="365"/>
        <v>0.99211577924181871</v>
      </c>
      <c r="M2927">
        <f>Parameters!$B$4/53*(1+Parameters!$C$5*COS(2*PI()*(C2927-1)/53+Parameters!$C$6))</f>
        <v>4716981.1320754718</v>
      </c>
      <c r="N2927">
        <f t="shared" si="366"/>
        <v>1.3282414963854319E-2</v>
      </c>
      <c r="O2927" s="4">
        <v>195.78700000000001</v>
      </c>
      <c r="P2927">
        <f t="shared" si="367"/>
        <v>0.96528585796832789</v>
      </c>
    </row>
    <row r="2928" spans="1:16" x14ac:dyDescent="0.3">
      <c r="A2928">
        <v>20476</v>
      </c>
      <c r="B2928" s="1">
        <f t="shared" si="360"/>
        <v>64306</v>
      </c>
      <c r="C2928">
        <f t="shared" si="361"/>
        <v>4</v>
      </c>
      <c r="D2928" s="2">
        <f t="shared" si="362"/>
        <v>1</v>
      </c>
      <c r="E2928" s="4">
        <v>24.7</v>
      </c>
      <c r="F2928">
        <v>24.791</v>
      </c>
      <c r="G2928">
        <f t="shared" si="363"/>
        <v>19.698</v>
      </c>
      <c r="H2928">
        <f t="shared" si="364"/>
        <v>1</v>
      </c>
      <c r="I2928">
        <f>Parameters!$B$1*H2928^(1/Parameters!$B$2)</f>
        <v>2.0499999999999998</v>
      </c>
      <c r="J2928" s="4">
        <v>9.2590000000000003</v>
      </c>
      <c r="K2928" s="5">
        <v>9.1859999999999999</v>
      </c>
      <c r="L2928">
        <f t="shared" si="365"/>
        <v>0.99211577924181871</v>
      </c>
      <c r="M2928">
        <f>Parameters!$B$4/53*(1+Parameters!$C$5*COS(2*PI()*(C2928-1)/53+Parameters!$C$6))</f>
        <v>4716981.1320754718</v>
      </c>
      <c r="N2928">
        <f t="shared" si="366"/>
        <v>1.3282414963854319E-2</v>
      </c>
      <c r="O2928" s="4">
        <v>194.33600000000001</v>
      </c>
      <c r="P2928">
        <f t="shared" si="367"/>
        <v>0.95813201333149278</v>
      </c>
    </row>
    <row r="2929" spans="1:16" x14ac:dyDescent="0.3">
      <c r="A2929">
        <v>20483</v>
      </c>
      <c r="B2929" s="1">
        <f t="shared" si="360"/>
        <v>64313</v>
      </c>
      <c r="C2929">
        <f t="shared" si="361"/>
        <v>5</v>
      </c>
      <c r="D2929" s="2">
        <f t="shared" si="362"/>
        <v>1</v>
      </c>
      <c r="E2929" s="4">
        <v>24.7</v>
      </c>
      <c r="F2929">
        <v>24.791</v>
      </c>
      <c r="G2929">
        <f t="shared" si="363"/>
        <v>19.698</v>
      </c>
      <c r="H2929">
        <f t="shared" si="364"/>
        <v>1</v>
      </c>
      <c r="I2929">
        <f>Parameters!$B$1*H2929^(1/Parameters!$B$2)</f>
        <v>2.0499999999999998</v>
      </c>
      <c r="J2929" s="4">
        <v>9.2590000000000003</v>
      </c>
      <c r="K2929" s="5">
        <v>9.1959999999999997</v>
      </c>
      <c r="L2929">
        <f t="shared" si="365"/>
        <v>0.9931958094826655</v>
      </c>
      <c r="M2929">
        <f>Parameters!$B$4/53*(1+Parameters!$C$5*COS(2*PI()*(C2929-1)/53+Parameters!$C$6))</f>
        <v>4716981.1320754718</v>
      </c>
      <c r="N2929">
        <f t="shared" si="366"/>
        <v>1.1462906064696118E-2</v>
      </c>
      <c r="O2929" s="4">
        <v>190.38499999999999</v>
      </c>
      <c r="P2929">
        <f t="shared" si="367"/>
        <v>0.93865245429625099</v>
      </c>
    </row>
    <row r="2930" spans="1:16" x14ac:dyDescent="0.3">
      <c r="A2930">
        <v>20490</v>
      </c>
      <c r="B2930" s="1">
        <f t="shared" si="360"/>
        <v>64320</v>
      </c>
      <c r="C2930">
        <f t="shared" si="361"/>
        <v>6</v>
      </c>
      <c r="D2930" s="2">
        <f t="shared" si="362"/>
        <v>2</v>
      </c>
      <c r="E2930" s="4">
        <v>24.4</v>
      </c>
      <c r="F2930">
        <v>24.491</v>
      </c>
      <c r="G2930">
        <f t="shared" si="363"/>
        <v>19.398</v>
      </c>
      <c r="H2930">
        <f t="shared" si="364"/>
        <v>1</v>
      </c>
      <c r="I2930">
        <f>Parameters!$B$1*H2930^(1/Parameters!$B$2)</f>
        <v>2.0499999999999998</v>
      </c>
      <c r="J2930" s="4">
        <v>9.2590000000000003</v>
      </c>
      <c r="K2930" s="5">
        <v>9.1959999999999997</v>
      </c>
      <c r="L2930">
        <f t="shared" si="365"/>
        <v>0.9931958094826655</v>
      </c>
      <c r="M2930">
        <f>Parameters!$B$4/53*(1+Parameters!$C$5*COS(2*PI()*(C2930-1)/53+Parameters!$C$6))</f>
        <v>4716981.1320754718</v>
      </c>
      <c r="N2930">
        <f t="shared" si="366"/>
        <v>1.1462906064696118E-2</v>
      </c>
      <c r="O2930" s="4">
        <v>186.696</v>
      </c>
      <c r="P2930">
        <f t="shared" si="367"/>
        <v>0.92046463012996227</v>
      </c>
    </row>
    <row r="2931" spans="1:16" x14ac:dyDescent="0.3">
      <c r="A2931">
        <v>20497</v>
      </c>
      <c r="B2931" s="1">
        <f t="shared" si="360"/>
        <v>64327</v>
      </c>
      <c r="C2931">
        <f t="shared" si="361"/>
        <v>7</v>
      </c>
      <c r="D2931" s="2">
        <f t="shared" si="362"/>
        <v>2</v>
      </c>
      <c r="E2931" s="4">
        <v>24.4</v>
      </c>
      <c r="F2931">
        <v>24.4</v>
      </c>
      <c r="G2931">
        <f t="shared" si="363"/>
        <v>19.306999999999999</v>
      </c>
      <c r="H2931">
        <f t="shared" si="364"/>
        <v>1</v>
      </c>
      <c r="I2931">
        <f>Parameters!$B$1*H2931^(1/Parameters!$B$2)</f>
        <v>2.0499999999999998</v>
      </c>
      <c r="J2931" s="4">
        <v>9.2590000000000003</v>
      </c>
      <c r="K2931" s="5">
        <v>9.1430000000000007</v>
      </c>
      <c r="L2931">
        <f t="shared" si="365"/>
        <v>0.9874716492061778</v>
      </c>
      <c r="M2931">
        <f>Parameters!$B$4/53*(1+Parameters!$C$5*COS(2*PI()*(C2931-1)/53+Parameters!$C$6))</f>
        <v>4716981.1320754718</v>
      </c>
      <c r="N2931">
        <f t="shared" si="366"/>
        <v>2.1106303230234037E-2</v>
      </c>
      <c r="O2931" s="4">
        <v>194.971</v>
      </c>
      <c r="P2931">
        <f t="shared" si="367"/>
        <v>0.96126274478868801</v>
      </c>
    </row>
    <row r="2932" spans="1:16" x14ac:dyDescent="0.3">
      <c r="A2932">
        <v>20504</v>
      </c>
      <c r="B2932" s="1">
        <f t="shared" si="360"/>
        <v>64334</v>
      </c>
      <c r="C2932">
        <f t="shared" si="361"/>
        <v>8</v>
      </c>
      <c r="D2932" s="2">
        <f t="shared" si="362"/>
        <v>2</v>
      </c>
      <c r="E2932" s="4">
        <v>24.4</v>
      </c>
      <c r="F2932">
        <v>24.491</v>
      </c>
      <c r="G2932">
        <f t="shared" si="363"/>
        <v>19.398</v>
      </c>
      <c r="H2932">
        <f t="shared" si="364"/>
        <v>1</v>
      </c>
      <c r="I2932">
        <f>Parameters!$B$1*H2932^(1/Parameters!$B$2)</f>
        <v>2.0499999999999998</v>
      </c>
      <c r="J2932" s="4">
        <v>9.2590000000000003</v>
      </c>
      <c r="K2932" s="5">
        <v>9.1869999999999994</v>
      </c>
      <c r="L2932">
        <f t="shared" si="365"/>
        <v>0.99222378226590335</v>
      </c>
      <c r="M2932">
        <f>Parameters!$B$4/53*(1+Parameters!$C$5*COS(2*PI()*(C2932-1)/53+Parameters!$C$6))</f>
        <v>4716981.1320754718</v>
      </c>
      <c r="N2932">
        <f t="shared" si="366"/>
        <v>1.3100464073938554E-2</v>
      </c>
      <c r="O2932" s="4">
        <v>193.405</v>
      </c>
      <c r="P2932">
        <f t="shared" si="367"/>
        <v>0.95354191728952609</v>
      </c>
    </row>
    <row r="2933" spans="1:16" x14ac:dyDescent="0.3">
      <c r="A2933">
        <v>20511</v>
      </c>
      <c r="B2933" s="1">
        <f t="shared" si="360"/>
        <v>64341</v>
      </c>
      <c r="C2933">
        <f t="shared" si="361"/>
        <v>9</v>
      </c>
      <c r="D2933" s="2">
        <f t="shared" si="362"/>
        <v>2</v>
      </c>
      <c r="E2933" s="4">
        <v>24.4</v>
      </c>
      <c r="F2933">
        <v>24.491</v>
      </c>
      <c r="G2933">
        <f t="shared" si="363"/>
        <v>19.398</v>
      </c>
      <c r="H2933">
        <f t="shared" si="364"/>
        <v>1</v>
      </c>
      <c r="I2933">
        <f>Parameters!$B$1*H2933^(1/Parameters!$B$2)</f>
        <v>2.0499999999999998</v>
      </c>
      <c r="J2933" s="4">
        <v>9.2590000000000003</v>
      </c>
      <c r="K2933" s="5">
        <v>9.1890000000000001</v>
      </c>
      <c r="L2933">
        <f t="shared" si="365"/>
        <v>0.99243978831407276</v>
      </c>
      <c r="M2933">
        <f>Parameters!$B$4/53*(1+Parameters!$C$5*COS(2*PI()*(C2933-1)/53+Parameters!$C$6))</f>
        <v>4716981.1320754718</v>
      </c>
      <c r="N2933">
        <f t="shared" si="366"/>
        <v>1.2736562294106839E-2</v>
      </c>
      <c r="O2933" s="4">
        <v>191.214</v>
      </c>
      <c r="P2933">
        <f t="shared" si="367"/>
        <v>0.94273966119076258</v>
      </c>
    </row>
    <row r="2934" spans="1:16" x14ac:dyDescent="0.3">
      <c r="A2934">
        <v>20518</v>
      </c>
      <c r="B2934" s="1">
        <f t="shared" si="360"/>
        <v>64348</v>
      </c>
      <c r="C2934">
        <f t="shared" si="361"/>
        <v>10</v>
      </c>
      <c r="D2934" s="2">
        <f t="shared" si="362"/>
        <v>3</v>
      </c>
      <c r="E2934" s="4">
        <v>24.1</v>
      </c>
      <c r="F2934">
        <v>24.190999999999999</v>
      </c>
      <c r="G2934">
        <f t="shared" si="363"/>
        <v>19.097999999999999</v>
      </c>
      <c r="H2934">
        <f t="shared" si="364"/>
        <v>1</v>
      </c>
      <c r="I2934">
        <f>Parameters!$B$1*H2934^(1/Parameters!$B$2)</f>
        <v>2.0499999999999998</v>
      </c>
      <c r="J2934" s="4">
        <v>9.2590000000000003</v>
      </c>
      <c r="K2934" s="5">
        <v>6.8840000000000003</v>
      </c>
      <c r="L2934">
        <f t="shared" si="365"/>
        <v>0.74349281779889842</v>
      </c>
      <c r="M2934">
        <f>Parameters!$B$4/53*(1+Parameters!$C$5*COS(2*PI()*(C2934-1)/53+Parameters!$C$6))</f>
        <v>4716981.1320754718</v>
      </c>
      <c r="N2934">
        <f t="shared" si="366"/>
        <v>0.43213336355005133</v>
      </c>
      <c r="O2934" s="4">
        <v>188.18</v>
      </c>
      <c r="P2934">
        <f t="shared" si="367"/>
        <v>0.92778117419685646</v>
      </c>
    </row>
    <row r="2935" spans="1:16" x14ac:dyDescent="0.3">
      <c r="A2935">
        <v>20525</v>
      </c>
      <c r="B2935" s="1">
        <f t="shared" si="360"/>
        <v>64355</v>
      </c>
      <c r="C2935">
        <f t="shared" si="361"/>
        <v>11</v>
      </c>
      <c r="D2935" s="2">
        <f t="shared" si="362"/>
        <v>3</v>
      </c>
      <c r="E2935" s="4">
        <v>24.1</v>
      </c>
      <c r="F2935">
        <v>24.190999999999999</v>
      </c>
      <c r="G2935">
        <f t="shared" si="363"/>
        <v>19.097999999999999</v>
      </c>
      <c r="H2935">
        <f t="shared" si="364"/>
        <v>1</v>
      </c>
      <c r="I2935">
        <f>Parameters!$B$1*H2935^(1/Parameters!$B$2)</f>
        <v>2.0499999999999998</v>
      </c>
      <c r="J2935" s="4">
        <v>9.2590000000000003</v>
      </c>
      <c r="K2935" s="5">
        <v>6.8680000000000003</v>
      </c>
      <c r="L2935">
        <f t="shared" si="365"/>
        <v>0.74176476941354363</v>
      </c>
      <c r="M2935">
        <f>Parameters!$B$4/53*(1+Parameters!$C$5*COS(2*PI()*(C2935-1)/53+Parameters!$C$6))</f>
        <v>4716981.1320754718</v>
      </c>
      <c r="N2935">
        <f t="shared" si="366"/>
        <v>0.43504457778870426</v>
      </c>
      <c r="O2935" s="4">
        <v>188.80799999999999</v>
      </c>
      <c r="P2935">
        <f t="shared" si="367"/>
        <v>0.93087739365373612</v>
      </c>
    </row>
    <row r="2936" spans="1:16" x14ac:dyDescent="0.3">
      <c r="A2936">
        <v>20532</v>
      </c>
      <c r="B2936" s="1">
        <f t="shared" si="360"/>
        <v>64362</v>
      </c>
      <c r="C2936">
        <f t="shared" si="361"/>
        <v>12</v>
      </c>
      <c r="D2936" s="2">
        <f t="shared" si="362"/>
        <v>3</v>
      </c>
      <c r="E2936" s="4">
        <v>24.1</v>
      </c>
      <c r="F2936">
        <v>24.190999999999999</v>
      </c>
      <c r="G2936">
        <f t="shared" si="363"/>
        <v>19.097999999999999</v>
      </c>
      <c r="H2936">
        <f t="shared" si="364"/>
        <v>1</v>
      </c>
      <c r="I2936">
        <f>Parameters!$B$1*H2936^(1/Parameters!$B$2)</f>
        <v>2.0499999999999998</v>
      </c>
      <c r="J2936" s="4">
        <v>9.2590000000000003</v>
      </c>
      <c r="K2936" s="5">
        <v>6.8710000000000004</v>
      </c>
      <c r="L2936">
        <f t="shared" si="365"/>
        <v>0.74208877848579757</v>
      </c>
      <c r="M2936">
        <f>Parameters!$B$4/53*(1+Parameters!$C$5*COS(2*PI()*(C2936-1)/53+Parameters!$C$6))</f>
        <v>4716981.1320754718</v>
      </c>
      <c r="N2936">
        <f t="shared" si="366"/>
        <v>0.43449872511895699</v>
      </c>
      <c r="O2936" s="4">
        <v>188.608</v>
      </c>
      <c r="P2936">
        <f t="shared" si="367"/>
        <v>0.92989133650186362</v>
      </c>
    </row>
    <row r="2937" spans="1:16" x14ac:dyDescent="0.3">
      <c r="A2937">
        <v>20539</v>
      </c>
      <c r="B2937" s="1">
        <f t="shared" si="360"/>
        <v>64369</v>
      </c>
      <c r="C2937">
        <f t="shared" si="361"/>
        <v>13</v>
      </c>
      <c r="D2937" s="2">
        <f t="shared" si="362"/>
        <v>3</v>
      </c>
      <c r="E2937" s="4">
        <v>24.1</v>
      </c>
      <c r="F2937">
        <v>24.190999999999999</v>
      </c>
      <c r="G2937">
        <f t="shared" si="363"/>
        <v>19.097999999999999</v>
      </c>
      <c r="H2937">
        <f t="shared" si="364"/>
        <v>1</v>
      </c>
      <c r="I2937">
        <f>Parameters!$B$1*H2937^(1/Parameters!$B$2)</f>
        <v>2.0499999999999998</v>
      </c>
      <c r="J2937" s="4">
        <v>9.2590000000000003</v>
      </c>
      <c r="K2937" s="5">
        <v>6.883</v>
      </c>
      <c r="L2937">
        <f t="shared" si="365"/>
        <v>0.74338481477481366</v>
      </c>
      <c r="M2937">
        <f>Parameters!$B$4/53*(1+Parameters!$C$5*COS(2*PI()*(C2937-1)/53+Parameters!$C$6))</f>
        <v>4716981.1320754718</v>
      </c>
      <c r="N2937">
        <f t="shared" si="366"/>
        <v>0.43231531443996724</v>
      </c>
      <c r="O2937" s="4">
        <v>185.61099999999999</v>
      </c>
      <c r="P2937">
        <f t="shared" si="367"/>
        <v>0.91511527008105387</v>
      </c>
    </row>
    <row r="2938" spans="1:16" x14ac:dyDescent="0.3">
      <c r="A2938">
        <v>20546</v>
      </c>
      <c r="B2938" s="1">
        <f t="shared" si="360"/>
        <v>64376</v>
      </c>
      <c r="C2938">
        <f t="shared" si="361"/>
        <v>14</v>
      </c>
      <c r="D2938" s="2">
        <f t="shared" si="362"/>
        <v>4</v>
      </c>
      <c r="E2938" s="4">
        <v>24.1</v>
      </c>
      <c r="F2938">
        <v>23.878</v>
      </c>
      <c r="G2938">
        <f t="shared" si="363"/>
        <v>18.785</v>
      </c>
      <c r="H2938">
        <f t="shared" si="364"/>
        <v>0.99078838174273853</v>
      </c>
      <c r="I2938">
        <f>Parameters!$B$1*H2938^(1/Parameters!$B$2)</f>
        <v>2.0979812274102292</v>
      </c>
      <c r="J2938" s="4">
        <v>9.2590000000000003</v>
      </c>
      <c r="K2938" s="5">
        <v>4.5709999999999997</v>
      </c>
      <c r="L2938">
        <f t="shared" si="365"/>
        <v>0.49368182309104652</v>
      </c>
      <c r="M2938">
        <f>Parameters!$B$4/53*(1+Parameters!$C$5*COS(2*PI()*(C2938-1)/53+Parameters!$C$6))</f>
        <v>4716981.1320754718</v>
      </c>
      <c r="N2938">
        <f t="shared" si="366"/>
        <v>0.85298577192532266</v>
      </c>
      <c r="O2938" s="4">
        <v>184.27500000000001</v>
      </c>
      <c r="P2938">
        <f t="shared" si="367"/>
        <v>0.90852840830654547</v>
      </c>
    </row>
    <row r="2939" spans="1:16" x14ac:dyDescent="0.3">
      <c r="A2939">
        <v>20553</v>
      </c>
      <c r="B2939" s="1">
        <f t="shared" si="360"/>
        <v>64383</v>
      </c>
      <c r="C2939">
        <f t="shared" si="361"/>
        <v>15</v>
      </c>
      <c r="D2939" s="2">
        <f t="shared" si="362"/>
        <v>4</v>
      </c>
      <c r="E2939" s="4">
        <v>24.1</v>
      </c>
      <c r="F2939">
        <v>23.878</v>
      </c>
      <c r="G2939">
        <f t="shared" si="363"/>
        <v>18.785</v>
      </c>
      <c r="H2939">
        <f t="shared" si="364"/>
        <v>0.99078838174273853</v>
      </c>
      <c r="I2939">
        <f>Parameters!$B$1*H2939^(1/Parameters!$B$2)</f>
        <v>2.0979812274102292</v>
      </c>
      <c r="J2939" s="4">
        <v>9.2590000000000003</v>
      </c>
      <c r="K2939" s="5">
        <v>4.5750000000000002</v>
      </c>
      <c r="L2939">
        <f t="shared" si="365"/>
        <v>0.49411383518738528</v>
      </c>
      <c r="M2939">
        <f>Parameters!$B$4/53*(1+Parameters!$C$5*COS(2*PI()*(C2939-1)/53+Parameters!$C$6))</f>
        <v>4716981.1320754718</v>
      </c>
      <c r="N2939">
        <f t="shared" si="366"/>
        <v>0.85225796836565915</v>
      </c>
      <c r="O2939" s="4">
        <v>182.03200000000001</v>
      </c>
      <c r="P2939">
        <f t="shared" si="367"/>
        <v>0.89746977734829514</v>
      </c>
    </row>
    <row r="2940" spans="1:16" x14ac:dyDescent="0.3">
      <c r="A2940">
        <v>20560</v>
      </c>
      <c r="B2940" s="1">
        <f t="shared" si="360"/>
        <v>64390</v>
      </c>
      <c r="C2940">
        <f t="shared" si="361"/>
        <v>16</v>
      </c>
      <c r="D2940" s="2">
        <f t="shared" si="362"/>
        <v>4</v>
      </c>
      <c r="E2940" s="4">
        <v>24.1</v>
      </c>
      <c r="F2940">
        <v>23.878</v>
      </c>
      <c r="G2940">
        <f t="shared" si="363"/>
        <v>18.785</v>
      </c>
      <c r="H2940">
        <f t="shared" si="364"/>
        <v>0.99078838174273853</v>
      </c>
      <c r="I2940">
        <f>Parameters!$B$1*H2940^(1/Parameters!$B$2)</f>
        <v>2.0979812274102292</v>
      </c>
      <c r="J2940" s="4">
        <v>9.2590000000000003</v>
      </c>
      <c r="K2940" s="5">
        <v>4.57</v>
      </c>
      <c r="L2940">
        <f t="shared" si="365"/>
        <v>0.49357382006696188</v>
      </c>
      <c r="M2940">
        <f>Parameters!$B$4/53*(1+Parameters!$C$5*COS(2*PI()*(C2940-1)/53+Parameters!$C$6))</f>
        <v>4716981.1320754718</v>
      </c>
      <c r="N2940">
        <f t="shared" si="366"/>
        <v>0.85316772281523823</v>
      </c>
      <c r="O2940" s="4">
        <v>181.21199999999999</v>
      </c>
      <c r="P2940">
        <f t="shared" si="367"/>
        <v>0.89342694302561765</v>
      </c>
    </row>
    <row r="2941" spans="1:16" x14ac:dyDescent="0.3">
      <c r="A2941">
        <v>20567</v>
      </c>
      <c r="B2941" s="1">
        <f t="shared" si="360"/>
        <v>64397</v>
      </c>
      <c r="C2941">
        <f t="shared" si="361"/>
        <v>17</v>
      </c>
      <c r="D2941" s="2">
        <f t="shared" si="362"/>
        <v>4</v>
      </c>
      <c r="E2941" s="4">
        <v>24.1</v>
      </c>
      <c r="F2941">
        <v>23.878</v>
      </c>
      <c r="G2941">
        <f t="shared" si="363"/>
        <v>18.785</v>
      </c>
      <c r="H2941">
        <f t="shared" si="364"/>
        <v>0.99078838174273853</v>
      </c>
      <c r="I2941">
        <f>Parameters!$B$1*H2941^(1/Parameters!$B$2)</f>
        <v>2.0979812274102292</v>
      </c>
      <c r="J2941" s="4">
        <v>9.2590000000000003</v>
      </c>
      <c r="K2941" s="5">
        <v>4.5819999999999999</v>
      </c>
      <c r="L2941">
        <f t="shared" si="365"/>
        <v>0.49486985635597791</v>
      </c>
      <c r="M2941">
        <f>Parameters!$B$4/53*(1+Parameters!$C$5*COS(2*PI()*(C2941-1)/53+Parameters!$C$6))</f>
        <v>4716981.1320754718</v>
      </c>
      <c r="N2941">
        <f t="shared" si="366"/>
        <v>0.8509843121362487</v>
      </c>
      <c r="O2941" s="4">
        <v>177.23699999999999</v>
      </c>
      <c r="P2941">
        <f t="shared" si="367"/>
        <v>0.87382905713215131</v>
      </c>
    </row>
    <row r="2942" spans="1:16" x14ac:dyDescent="0.3">
      <c r="A2942">
        <v>20574</v>
      </c>
      <c r="B2942" s="1">
        <f t="shared" si="360"/>
        <v>64404</v>
      </c>
      <c r="C2942">
        <f t="shared" si="361"/>
        <v>18</v>
      </c>
      <c r="D2942" s="2">
        <f t="shared" si="362"/>
        <v>4</v>
      </c>
      <c r="E2942" s="4">
        <v>24.1</v>
      </c>
      <c r="F2942">
        <v>23.878</v>
      </c>
      <c r="G2942">
        <f t="shared" si="363"/>
        <v>18.785</v>
      </c>
      <c r="H2942">
        <f t="shared" si="364"/>
        <v>0.99078838174273853</v>
      </c>
      <c r="I2942">
        <f>Parameters!$B$1*H2942^(1/Parameters!$B$2)</f>
        <v>2.0979812274102292</v>
      </c>
      <c r="J2942" s="4">
        <v>9.2590000000000003</v>
      </c>
      <c r="K2942" s="5">
        <v>4.585</v>
      </c>
      <c r="L2942">
        <f t="shared" si="365"/>
        <v>0.49519386542823196</v>
      </c>
      <c r="M2942">
        <f>Parameters!$B$4/53*(1+Parameters!$C$5*COS(2*PI()*(C2942-1)/53+Parameters!$C$6))</f>
        <v>4716981.1320754718</v>
      </c>
      <c r="N2942">
        <f t="shared" si="366"/>
        <v>0.85043845946650121</v>
      </c>
      <c r="O2942" s="4">
        <v>172.577</v>
      </c>
      <c r="P2942">
        <f t="shared" si="367"/>
        <v>0.85085392549352157</v>
      </c>
    </row>
    <row r="2943" spans="1:16" x14ac:dyDescent="0.3">
      <c r="A2943">
        <v>20581</v>
      </c>
      <c r="B2943" s="1">
        <f t="shared" si="360"/>
        <v>64411</v>
      </c>
      <c r="C2943">
        <f t="shared" si="361"/>
        <v>19</v>
      </c>
      <c r="D2943" s="2">
        <f t="shared" si="362"/>
        <v>5</v>
      </c>
      <c r="E2943" s="4">
        <v>25.1</v>
      </c>
      <c r="F2943">
        <v>24.864999999999998</v>
      </c>
      <c r="G2943">
        <f t="shared" si="363"/>
        <v>19.771999999999998</v>
      </c>
      <c r="H2943">
        <f t="shared" si="364"/>
        <v>0.99063745019920302</v>
      </c>
      <c r="I2943">
        <f>Parameters!$B$1*H2943^(1/Parameters!$B$2)</f>
        <v>2.0987804293006742</v>
      </c>
      <c r="J2943" s="4">
        <v>9.2590000000000003</v>
      </c>
      <c r="K2943" s="5">
        <v>4.5880000000000001</v>
      </c>
      <c r="L2943">
        <f t="shared" si="365"/>
        <v>0.49551787450048601</v>
      </c>
      <c r="M2943">
        <f>Parameters!$B$4/53*(1+Parameters!$C$5*COS(2*PI()*(C2943-1)/53+Parameters!$C$6))</f>
        <v>4716981.1320754718</v>
      </c>
      <c r="N2943">
        <f t="shared" si="366"/>
        <v>0.84989260679675371</v>
      </c>
      <c r="O2943" s="4">
        <v>166.74199999999999</v>
      </c>
      <c r="P2943">
        <f t="shared" si="367"/>
        <v>0.8220857080876407</v>
      </c>
    </row>
    <row r="2944" spans="1:16" x14ac:dyDescent="0.3">
      <c r="A2944">
        <v>20588</v>
      </c>
      <c r="B2944" s="1">
        <f t="shared" si="360"/>
        <v>64418</v>
      </c>
      <c r="C2944">
        <f t="shared" si="361"/>
        <v>20</v>
      </c>
      <c r="D2944" s="2">
        <f t="shared" si="362"/>
        <v>5</v>
      </c>
      <c r="E2944" s="4">
        <v>25.1</v>
      </c>
      <c r="F2944">
        <v>24.864999999999998</v>
      </c>
      <c r="G2944">
        <f t="shared" si="363"/>
        <v>19.771999999999998</v>
      </c>
      <c r="H2944">
        <f t="shared" si="364"/>
        <v>0.99063745019920302</v>
      </c>
      <c r="I2944">
        <f>Parameters!$B$1*H2944^(1/Parameters!$B$2)</f>
        <v>2.0987804293006742</v>
      </c>
      <c r="J2944" s="4">
        <v>9.2590000000000003</v>
      </c>
      <c r="K2944" s="5">
        <v>4.5949999999999998</v>
      </c>
      <c r="L2944">
        <f t="shared" si="365"/>
        <v>0.4962738956690787</v>
      </c>
      <c r="M2944">
        <f>Parameters!$B$4/53*(1+Parameters!$C$5*COS(2*PI()*(C2944-1)/53+Parameters!$C$6))</f>
        <v>4716981.1320754718</v>
      </c>
      <c r="N2944">
        <f t="shared" si="366"/>
        <v>0.84861895056734316</v>
      </c>
      <c r="O2944" s="4">
        <v>159.21600000000001</v>
      </c>
      <c r="P2944">
        <f t="shared" si="367"/>
        <v>0.78498037746267779</v>
      </c>
    </row>
    <row r="2945" spans="1:16" x14ac:dyDescent="0.3">
      <c r="A2945">
        <v>20595</v>
      </c>
      <c r="B2945" s="1">
        <f t="shared" si="360"/>
        <v>64425</v>
      </c>
      <c r="C2945">
        <f t="shared" si="361"/>
        <v>21</v>
      </c>
      <c r="D2945" s="2">
        <f t="shared" si="362"/>
        <v>5</v>
      </c>
      <c r="E2945" s="4">
        <v>25.1</v>
      </c>
      <c r="F2945">
        <v>24.864999999999998</v>
      </c>
      <c r="G2945">
        <f t="shared" si="363"/>
        <v>19.771999999999998</v>
      </c>
      <c r="H2945">
        <f t="shared" si="364"/>
        <v>0.99063745019920302</v>
      </c>
      <c r="I2945">
        <f>Parameters!$B$1*H2945^(1/Parameters!$B$2)</f>
        <v>2.0987804293006742</v>
      </c>
      <c r="J2945" s="4">
        <v>9.2590000000000003</v>
      </c>
      <c r="K2945" s="5">
        <v>4.5880000000000001</v>
      </c>
      <c r="L2945">
        <f t="shared" si="365"/>
        <v>0.49551787450048601</v>
      </c>
      <c r="M2945">
        <f>Parameters!$B$4/53*(1+Parameters!$C$5*COS(2*PI()*(C2945-1)/53+Parameters!$C$6))</f>
        <v>4716981.1320754718</v>
      </c>
      <c r="N2945">
        <f t="shared" si="366"/>
        <v>0.84989260679675371</v>
      </c>
      <c r="O2945" s="4">
        <v>153.44999999999999</v>
      </c>
      <c r="P2945">
        <f t="shared" si="367"/>
        <v>0.75655234977419283</v>
      </c>
    </row>
    <row r="2946" spans="1:16" x14ac:dyDescent="0.3">
      <c r="A2946">
        <v>20602</v>
      </c>
      <c r="B2946" s="1">
        <f t="shared" si="360"/>
        <v>64432</v>
      </c>
      <c r="C2946">
        <f t="shared" si="361"/>
        <v>22</v>
      </c>
      <c r="D2946" s="2">
        <f t="shared" si="362"/>
        <v>5</v>
      </c>
      <c r="E2946" s="4">
        <v>25.1</v>
      </c>
      <c r="F2946">
        <v>24.263000000000002</v>
      </c>
      <c r="G2946">
        <f t="shared" si="363"/>
        <v>19.170000000000002</v>
      </c>
      <c r="H2946">
        <f t="shared" si="364"/>
        <v>0.96665338645418331</v>
      </c>
      <c r="I2946">
        <f>Parameters!$B$1*H2946^(1/Parameters!$B$2)</f>
        <v>2.2313973820686388</v>
      </c>
      <c r="J2946" s="4">
        <v>9.2590000000000003</v>
      </c>
      <c r="K2946" s="5">
        <v>4.5940000000000003</v>
      </c>
      <c r="L2946">
        <f t="shared" si="365"/>
        <v>0.49616589264499406</v>
      </c>
      <c r="M2946">
        <f>Parameters!$B$4/53*(1+Parameters!$C$5*COS(2*PI()*(C2946-1)/53+Parameters!$C$6))</f>
        <v>4716981.1320754718</v>
      </c>
      <c r="N2946">
        <f t="shared" si="366"/>
        <v>0.84880090145725873</v>
      </c>
      <c r="O2946" s="4">
        <v>146.928</v>
      </c>
      <c r="P2946">
        <f t="shared" si="367"/>
        <v>0.72439702605162992</v>
      </c>
    </row>
    <row r="2947" spans="1:16" x14ac:dyDescent="0.3">
      <c r="A2947">
        <v>20609</v>
      </c>
      <c r="B2947" s="1">
        <f t="shared" si="360"/>
        <v>64439</v>
      </c>
      <c r="C2947">
        <f t="shared" si="361"/>
        <v>23</v>
      </c>
      <c r="D2947" s="2">
        <f t="shared" si="362"/>
        <v>6</v>
      </c>
      <c r="E2947" s="4">
        <v>25.3</v>
      </c>
      <c r="F2947">
        <v>23.594999999999999</v>
      </c>
      <c r="G2947">
        <f t="shared" si="363"/>
        <v>18.501999999999999</v>
      </c>
      <c r="H2947">
        <f t="shared" si="364"/>
        <v>0.93260869565217386</v>
      </c>
      <c r="I2947">
        <f>Parameters!$B$1*H2947^(1/Parameters!$B$2)</f>
        <v>2.4406483458910881</v>
      </c>
      <c r="J2947" s="4">
        <v>9.2590000000000003</v>
      </c>
      <c r="K2947" s="5">
        <v>4.5979999999999999</v>
      </c>
      <c r="L2947">
        <f t="shared" si="365"/>
        <v>0.49659790474133275</v>
      </c>
      <c r="M2947">
        <f>Parameters!$B$4/53*(1+Parameters!$C$5*COS(2*PI()*(C2947-1)/53+Parameters!$C$6))</f>
        <v>4716981.1320754718</v>
      </c>
      <c r="N2947">
        <f t="shared" si="366"/>
        <v>0.84807309789759566</v>
      </c>
      <c r="O2947" s="4">
        <v>139.32900000000001</v>
      </c>
      <c r="P2947">
        <f t="shared" si="367"/>
        <v>0.68693178456623349</v>
      </c>
    </row>
    <row r="2948" spans="1:16" x14ac:dyDescent="0.3">
      <c r="A2948">
        <v>20616</v>
      </c>
      <c r="B2948" s="1">
        <f t="shared" ref="B2948:B3011" si="368">A2948+43830</f>
        <v>64446</v>
      </c>
      <c r="C2948">
        <f t="shared" ref="C2948:C3011" si="369">WEEKNUM(B2948)</f>
        <v>24</v>
      </c>
      <c r="D2948" s="2">
        <f t="shared" ref="D2948:D3011" si="370">MONTH(B2948)</f>
        <v>6</v>
      </c>
      <c r="E2948" s="4">
        <v>25.3</v>
      </c>
      <c r="F2948">
        <v>22.684999999999999</v>
      </c>
      <c r="G2948">
        <f t="shared" ref="G2948:G3011" si="371">F2948-5.093</f>
        <v>17.591999999999999</v>
      </c>
      <c r="H2948">
        <f t="shared" ref="H2948:H3011" si="372">MIN(1,F2948/E2948)</f>
        <v>0.89664031620553353</v>
      </c>
      <c r="I2948">
        <f>Parameters!$B$1*H2948^(1/Parameters!$B$2)</f>
        <v>2.6928254611900524</v>
      </c>
      <c r="J2948" s="4">
        <v>9.2590000000000003</v>
      </c>
      <c r="K2948" s="5">
        <v>3.44</v>
      </c>
      <c r="L2948">
        <f t="shared" ref="L2948:L3011" si="373">MIN(1,K2948/J2948)</f>
        <v>0.37153040285127981</v>
      </c>
      <c r="M2948">
        <f>Parameters!$B$4/53*(1+Parameters!$C$5*COS(2*PI()*(C2948-1)/53+Parameters!$C$6))</f>
        <v>4716981.1320754718</v>
      </c>
      <c r="N2948">
        <f t="shared" ref="N2948:N3011" si="374">2*M2948/(J2948*86400*7)*(1-L2948)</f>
        <v>1.0587722284201049</v>
      </c>
      <c r="O2948" s="4">
        <v>131.255</v>
      </c>
      <c r="P2948">
        <f t="shared" ref="P2948:P3011" si="375">O2948/202.828</f>
        <v>0.64712465734513969</v>
      </c>
    </row>
    <row r="2949" spans="1:16" x14ac:dyDescent="0.3">
      <c r="A2949">
        <v>20623</v>
      </c>
      <c r="B2949" s="1">
        <f t="shared" si="368"/>
        <v>64453</v>
      </c>
      <c r="C2949">
        <f t="shared" si="369"/>
        <v>25</v>
      </c>
      <c r="D2949" s="2">
        <f t="shared" si="370"/>
        <v>6</v>
      </c>
      <c r="E2949" s="4">
        <v>25.3</v>
      </c>
      <c r="F2949">
        <v>22.593</v>
      </c>
      <c r="G2949">
        <f t="shared" si="371"/>
        <v>17.5</v>
      </c>
      <c r="H2949">
        <f t="shared" si="372"/>
        <v>0.89300395256916998</v>
      </c>
      <c r="I2949">
        <f>Parameters!$B$1*H2949^(1/Parameters!$B$2)</f>
        <v>2.720322591293288</v>
      </c>
      <c r="J2949" s="4">
        <v>9.2590000000000003</v>
      </c>
      <c r="K2949" s="5">
        <v>3.44</v>
      </c>
      <c r="L2949">
        <f t="shared" si="373"/>
        <v>0.37153040285127981</v>
      </c>
      <c r="M2949">
        <f>Parameters!$B$4/53*(1+Parameters!$C$5*COS(2*PI()*(C2949-1)/53+Parameters!$C$6))</f>
        <v>4716981.1320754718</v>
      </c>
      <c r="N2949">
        <f t="shared" si="374"/>
        <v>1.0587722284201049</v>
      </c>
      <c r="O2949" s="4">
        <v>126.102</v>
      </c>
      <c r="P2949">
        <f t="shared" si="375"/>
        <v>0.62171889482714415</v>
      </c>
    </row>
    <row r="2950" spans="1:16" x14ac:dyDescent="0.3">
      <c r="A2950">
        <v>20630</v>
      </c>
      <c r="B2950" s="1">
        <f t="shared" si="368"/>
        <v>64460</v>
      </c>
      <c r="C2950">
        <f t="shared" si="369"/>
        <v>26</v>
      </c>
      <c r="D2950" s="2">
        <f t="shared" si="370"/>
        <v>6</v>
      </c>
      <c r="E2950" s="4">
        <v>25.3</v>
      </c>
      <c r="F2950">
        <v>22.593</v>
      </c>
      <c r="G2950">
        <f t="shared" si="371"/>
        <v>17.5</v>
      </c>
      <c r="H2950">
        <f t="shared" si="372"/>
        <v>0.89300395256916998</v>
      </c>
      <c r="I2950">
        <f>Parameters!$B$1*H2950^(1/Parameters!$B$2)</f>
        <v>2.720322591293288</v>
      </c>
      <c r="J2950" s="4">
        <v>9.2590000000000003</v>
      </c>
      <c r="K2950" s="5">
        <v>3.4489999999999998</v>
      </c>
      <c r="L2950">
        <f t="shared" si="373"/>
        <v>0.3725024300680419</v>
      </c>
      <c r="M2950">
        <f>Parameters!$B$4/53*(1+Parameters!$C$5*COS(2*PI()*(C2950-1)/53+Parameters!$C$6))</f>
        <v>4716981.1320754718</v>
      </c>
      <c r="N2950">
        <f t="shared" si="374"/>
        <v>1.0571346704108624</v>
      </c>
      <c r="O2950" s="4">
        <v>118.379</v>
      </c>
      <c r="P2950">
        <f t="shared" si="375"/>
        <v>0.5836422979075867</v>
      </c>
    </row>
    <row r="2951" spans="1:16" x14ac:dyDescent="0.3">
      <c r="A2951">
        <v>20637</v>
      </c>
      <c r="B2951" s="1">
        <f t="shared" si="368"/>
        <v>64467</v>
      </c>
      <c r="C2951">
        <f t="shared" si="369"/>
        <v>27</v>
      </c>
      <c r="D2951" s="2">
        <f t="shared" si="370"/>
        <v>7</v>
      </c>
      <c r="E2951" s="4">
        <v>26</v>
      </c>
      <c r="F2951">
        <v>23.14</v>
      </c>
      <c r="G2951">
        <f t="shared" si="371"/>
        <v>18.047000000000001</v>
      </c>
      <c r="H2951">
        <f t="shared" si="372"/>
        <v>0.89</v>
      </c>
      <c r="I2951">
        <f>Parameters!$B$1*H2951^(1/Parameters!$B$2)</f>
        <v>2.7433350006476931</v>
      </c>
      <c r="J2951" s="4">
        <v>9.2590000000000003</v>
      </c>
      <c r="K2951" s="5">
        <v>3.4529999999999998</v>
      </c>
      <c r="L2951">
        <f t="shared" si="373"/>
        <v>0.3729344421643806</v>
      </c>
      <c r="M2951">
        <f>Parameters!$B$4/53*(1+Parameters!$C$5*COS(2*PI()*(C2951-1)/53+Parameters!$C$6))</f>
        <v>4716981.1320754718</v>
      </c>
      <c r="N2951">
        <f t="shared" si="374"/>
        <v>1.0564068668511994</v>
      </c>
      <c r="O2951" s="4">
        <v>109.459</v>
      </c>
      <c r="P2951">
        <f t="shared" si="375"/>
        <v>0.53966414893407222</v>
      </c>
    </row>
    <row r="2952" spans="1:16" x14ac:dyDescent="0.3">
      <c r="A2952">
        <v>20644</v>
      </c>
      <c r="B2952" s="1">
        <f t="shared" si="368"/>
        <v>64474</v>
      </c>
      <c r="C2952">
        <f t="shared" si="369"/>
        <v>28</v>
      </c>
      <c r="D2952" s="2">
        <f t="shared" si="370"/>
        <v>7</v>
      </c>
      <c r="E2952" s="4">
        <v>26</v>
      </c>
      <c r="F2952">
        <v>23.14</v>
      </c>
      <c r="G2952">
        <f t="shared" si="371"/>
        <v>18.047000000000001</v>
      </c>
      <c r="H2952">
        <f t="shared" si="372"/>
        <v>0.89</v>
      </c>
      <c r="I2952">
        <f>Parameters!$B$1*H2952^(1/Parameters!$B$2)</f>
        <v>2.7433350006476931</v>
      </c>
      <c r="J2952" s="4">
        <v>9.2590000000000003</v>
      </c>
      <c r="K2952" s="5">
        <v>2.9119999999999999</v>
      </c>
      <c r="L2952">
        <f t="shared" si="373"/>
        <v>0.31450480613457177</v>
      </c>
      <c r="M2952">
        <f>Parameters!$B$4/53*(1+Parameters!$C$5*COS(2*PI()*(C2952-1)/53+Parameters!$C$6))</f>
        <v>4716981.1320754718</v>
      </c>
      <c r="N2952">
        <f t="shared" si="374"/>
        <v>1.1548422982956532</v>
      </c>
      <c r="O2952" s="4">
        <v>99.537999999999997</v>
      </c>
      <c r="P2952">
        <f t="shared" si="375"/>
        <v>0.4907507839154357</v>
      </c>
    </row>
    <row r="2953" spans="1:16" x14ac:dyDescent="0.3">
      <c r="A2953">
        <v>20651</v>
      </c>
      <c r="B2953" s="1">
        <f t="shared" si="368"/>
        <v>64481</v>
      </c>
      <c r="C2953">
        <f t="shared" si="369"/>
        <v>29</v>
      </c>
      <c r="D2953" s="2">
        <f t="shared" si="370"/>
        <v>7</v>
      </c>
      <c r="E2953" s="4">
        <v>26</v>
      </c>
      <c r="F2953">
        <v>23.14</v>
      </c>
      <c r="G2953">
        <f t="shared" si="371"/>
        <v>18.047000000000001</v>
      </c>
      <c r="H2953">
        <f t="shared" si="372"/>
        <v>0.89</v>
      </c>
      <c r="I2953">
        <f>Parameters!$B$1*H2953^(1/Parameters!$B$2)</f>
        <v>2.7433350006476931</v>
      </c>
      <c r="J2953" s="4">
        <v>9.2590000000000003</v>
      </c>
      <c r="K2953" s="5">
        <v>3.4420000000000002</v>
      </c>
      <c r="L2953">
        <f t="shared" si="373"/>
        <v>0.37174640889944921</v>
      </c>
      <c r="M2953">
        <f>Parameters!$B$4/53*(1+Parameters!$C$5*COS(2*PI()*(C2953-1)/53+Parameters!$C$6))</f>
        <v>4716981.1320754718</v>
      </c>
      <c r="N2953">
        <f t="shared" si="374"/>
        <v>1.0584083266402733</v>
      </c>
      <c r="O2953" s="4">
        <v>94.135999999999996</v>
      </c>
      <c r="P2953">
        <f t="shared" si="375"/>
        <v>0.46411738024335886</v>
      </c>
    </row>
    <row r="2954" spans="1:16" x14ac:dyDescent="0.3">
      <c r="A2954">
        <v>20658</v>
      </c>
      <c r="B2954" s="1">
        <f t="shared" si="368"/>
        <v>64488</v>
      </c>
      <c r="C2954">
        <f t="shared" si="369"/>
        <v>30</v>
      </c>
      <c r="D2954" s="2">
        <f t="shared" si="370"/>
        <v>7</v>
      </c>
      <c r="E2954" s="4">
        <v>26</v>
      </c>
      <c r="F2954">
        <v>23.14</v>
      </c>
      <c r="G2954">
        <f t="shared" si="371"/>
        <v>18.047000000000001</v>
      </c>
      <c r="H2954">
        <f t="shared" si="372"/>
        <v>0.89</v>
      </c>
      <c r="I2954">
        <f>Parameters!$B$1*H2954^(1/Parameters!$B$2)</f>
        <v>2.7433350006476931</v>
      </c>
      <c r="J2954" s="4">
        <v>9.2590000000000003</v>
      </c>
      <c r="K2954" s="5">
        <v>3.4510000000000001</v>
      </c>
      <c r="L2954">
        <f t="shared" si="373"/>
        <v>0.37271843611621125</v>
      </c>
      <c r="M2954">
        <f>Parameters!$B$4/53*(1+Parameters!$C$5*COS(2*PI()*(C2954-1)/53+Parameters!$C$6))</f>
        <v>4716981.1320754718</v>
      </c>
      <c r="N2954">
        <f t="shared" si="374"/>
        <v>1.056770768631031</v>
      </c>
      <c r="O2954" s="4">
        <v>85.566999999999993</v>
      </c>
      <c r="P2954">
        <f t="shared" si="375"/>
        <v>0.42186976157138062</v>
      </c>
    </row>
    <row r="2955" spans="1:16" x14ac:dyDescent="0.3">
      <c r="A2955">
        <v>20665</v>
      </c>
      <c r="B2955" s="1">
        <f t="shared" si="368"/>
        <v>64495</v>
      </c>
      <c r="C2955">
        <f t="shared" si="369"/>
        <v>31</v>
      </c>
      <c r="D2955" s="2">
        <f t="shared" si="370"/>
        <v>7</v>
      </c>
      <c r="E2955" s="4">
        <v>26</v>
      </c>
      <c r="F2955">
        <v>21.32</v>
      </c>
      <c r="G2955">
        <f t="shared" si="371"/>
        <v>16.227</v>
      </c>
      <c r="H2955">
        <f t="shared" si="372"/>
        <v>0.82000000000000006</v>
      </c>
      <c r="I2955">
        <f>Parameters!$B$1*H2955^(1/Parameters!$B$2)</f>
        <v>3.3668148193550769</v>
      </c>
      <c r="J2955" s="4">
        <v>9.2590000000000003</v>
      </c>
      <c r="K2955" s="5">
        <v>3.0720000000000001</v>
      </c>
      <c r="L2955">
        <f t="shared" si="373"/>
        <v>0.33178528998811968</v>
      </c>
      <c r="M2955">
        <f>Parameters!$B$4/53*(1+Parameters!$C$5*COS(2*PI()*(C2955-1)/53+Parameters!$C$6))</f>
        <v>4716981.1320754718</v>
      </c>
      <c r="N2955">
        <f t="shared" si="374"/>
        <v>1.1257301559091233</v>
      </c>
      <c r="O2955" s="4">
        <v>76.968000000000004</v>
      </c>
      <c r="P2955">
        <f t="shared" si="375"/>
        <v>0.37947423432662158</v>
      </c>
    </row>
    <row r="2956" spans="1:16" x14ac:dyDescent="0.3">
      <c r="A2956">
        <v>20672</v>
      </c>
      <c r="B2956" s="1">
        <f t="shared" si="368"/>
        <v>64502</v>
      </c>
      <c r="C2956">
        <f t="shared" si="369"/>
        <v>32</v>
      </c>
      <c r="D2956" s="2">
        <f t="shared" si="370"/>
        <v>8</v>
      </c>
      <c r="E2956" s="4">
        <v>26.4</v>
      </c>
      <c r="F2956">
        <v>21.648</v>
      </c>
      <c r="G2956">
        <f t="shared" si="371"/>
        <v>16.555</v>
      </c>
      <c r="H2956">
        <f t="shared" si="372"/>
        <v>0.82000000000000006</v>
      </c>
      <c r="I2956">
        <f>Parameters!$B$1*H2956^(1/Parameters!$B$2)</f>
        <v>3.3668148193550769</v>
      </c>
      <c r="J2956" s="4">
        <v>9.2590000000000003</v>
      </c>
      <c r="K2956" s="5">
        <v>3.2490000000000001</v>
      </c>
      <c r="L2956">
        <f t="shared" si="373"/>
        <v>0.35090182525110702</v>
      </c>
      <c r="M2956">
        <f>Parameters!$B$4/53*(1+Parameters!$C$5*COS(2*PI()*(C2956-1)/53+Parameters!$C$6))</f>
        <v>4716981.1320754718</v>
      </c>
      <c r="N2956">
        <f t="shared" si="374"/>
        <v>1.0935248483940248</v>
      </c>
      <c r="O2956" s="4">
        <v>68.253</v>
      </c>
      <c r="P2956">
        <f t="shared" si="375"/>
        <v>0.33650679393377642</v>
      </c>
    </row>
    <row r="2957" spans="1:16" x14ac:dyDescent="0.3">
      <c r="A2957">
        <v>20679</v>
      </c>
      <c r="B2957" s="1">
        <f t="shared" si="368"/>
        <v>64509</v>
      </c>
      <c r="C2957">
        <f t="shared" si="369"/>
        <v>33</v>
      </c>
      <c r="D2957" s="2">
        <f t="shared" si="370"/>
        <v>8</v>
      </c>
      <c r="E2957" s="4">
        <v>26.4</v>
      </c>
      <c r="F2957">
        <v>21.648</v>
      </c>
      <c r="G2957">
        <f t="shared" si="371"/>
        <v>16.555</v>
      </c>
      <c r="H2957">
        <f t="shared" si="372"/>
        <v>0.82000000000000006</v>
      </c>
      <c r="I2957">
        <f>Parameters!$B$1*H2957^(1/Parameters!$B$2)</f>
        <v>3.3668148193550769</v>
      </c>
      <c r="J2957" s="4">
        <v>9.2590000000000003</v>
      </c>
      <c r="K2957" s="5">
        <v>2.4529999999999998</v>
      </c>
      <c r="L2957">
        <f t="shared" si="373"/>
        <v>0.26493141807970622</v>
      </c>
      <c r="M2957">
        <f>Parameters!$B$4/53*(1+Parameters!$C$5*COS(2*PI()*(C2957-1)/53+Parameters!$C$6))</f>
        <v>4716981.1320754718</v>
      </c>
      <c r="N2957">
        <f t="shared" si="374"/>
        <v>1.2383577567670105</v>
      </c>
      <c r="O2957" s="4">
        <v>59.216999999999999</v>
      </c>
      <c r="P2957">
        <f t="shared" si="375"/>
        <v>0.2919567318121758</v>
      </c>
    </row>
    <row r="2958" spans="1:16" x14ac:dyDescent="0.3">
      <c r="A2958">
        <v>20686</v>
      </c>
      <c r="B2958" s="1">
        <f t="shared" si="368"/>
        <v>64516</v>
      </c>
      <c r="C2958">
        <f t="shared" si="369"/>
        <v>34</v>
      </c>
      <c r="D2958" s="2">
        <f t="shared" si="370"/>
        <v>8</v>
      </c>
      <c r="E2958" s="4">
        <v>26.4</v>
      </c>
      <c r="F2958">
        <v>21.648</v>
      </c>
      <c r="G2958">
        <f t="shared" si="371"/>
        <v>16.555</v>
      </c>
      <c r="H2958">
        <f t="shared" si="372"/>
        <v>0.82000000000000006</v>
      </c>
      <c r="I2958">
        <f>Parameters!$B$1*H2958^(1/Parameters!$B$2)</f>
        <v>3.3668148193550769</v>
      </c>
      <c r="J2958" s="4">
        <v>9.2590000000000003</v>
      </c>
      <c r="K2958" s="5">
        <v>2.6160000000000001</v>
      </c>
      <c r="L2958">
        <f t="shared" si="373"/>
        <v>0.28253591100550818</v>
      </c>
      <c r="M2958">
        <f>Parameters!$B$4/53*(1+Parameters!$C$5*COS(2*PI()*(C2958-1)/53+Parameters!$C$6))</f>
        <v>4716981.1320754718</v>
      </c>
      <c r="N2958">
        <f t="shared" si="374"/>
        <v>1.2086997617107333</v>
      </c>
      <c r="O2958" s="4">
        <v>50.183999999999997</v>
      </c>
      <c r="P2958">
        <f t="shared" si="375"/>
        <v>0.24742146054785333</v>
      </c>
    </row>
    <row r="2959" spans="1:16" x14ac:dyDescent="0.3">
      <c r="A2959">
        <v>20693</v>
      </c>
      <c r="B2959" s="1">
        <f t="shared" si="368"/>
        <v>64523</v>
      </c>
      <c r="C2959">
        <f t="shared" si="369"/>
        <v>35</v>
      </c>
      <c r="D2959" s="2">
        <f t="shared" si="370"/>
        <v>8</v>
      </c>
      <c r="E2959" s="4">
        <v>26.4</v>
      </c>
      <c r="F2959">
        <v>21.648</v>
      </c>
      <c r="G2959">
        <f t="shared" si="371"/>
        <v>16.555</v>
      </c>
      <c r="H2959">
        <f t="shared" si="372"/>
        <v>0.82000000000000006</v>
      </c>
      <c r="I2959">
        <f>Parameters!$B$1*H2959^(1/Parameters!$B$2)</f>
        <v>3.3668148193550769</v>
      </c>
      <c r="J2959" s="4">
        <v>9.2590000000000003</v>
      </c>
      <c r="K2959" s="5">
        <v>2.9420000000000002</v>
      </c>
      <c r="L2959">
        <f t="shared" si="373"/>
        <v>0.31774489685711199</v>
      </c>
      <c r="M2959">
        <f>Parameters!$B$4/53*(1+Parameters!$C$5*COS(2*PI()*(C2959-1)/53+Parameters!$C$6))</f>
        <v>4716981.1320754718</v>
      </c>
      <c r="N2959">
        <f t="shared" si="374"/>
        <v>1.1493837715981789</v>
      </c>
      <c r="O2959" s="4">
        <v>41.222999999999999</v>
      </c>
      <c r="P2959">
        <f t="shared" si="375"/>
        <v>0.20324116985820498</v>
      </c>
    </row>
    <row r="2960" spans="1:16" x14ac:dyDescent="0.3">
      <c r="A2960">
        <v>20700</v>
      </c>
      <c r="B2960" s="1">
        <f t="shared" si="368"/>
        <v>64530</v>
      </c>
      <c r="C2960">
        <f t="shared" si="369"/>
        <v>36</v>
      </c>
      <c r="D2960" s="2">
        <f t="shared" si="370"/>
        <v>9</v>
      </c>
      <c r="E2960" s="4">
        <v>25</v>
      </c>
      <c r="F2960">
        <v>20.5</v>
      </c>
      <c r="G2960">
        <f t="shared" si="371"/>
        <v>15.407</v>
      </c>
      <c r="H2960">
        <f t="shared" si="372"/>
        <v>0.82</v>
      </c>
      <c r="I2960">
        <f>Parameters!$B$1*H2960^(1/Parameters!$B$2)</f>
        <v>3.3668148193550782</v>
      </c>
      <c r="J2960" s="4">
        <v>9.2590000000000003</v>
      </c>
      <c r="K2960" s="5">
        <v>3.29</v>
      </c>
      <c r="L2960">
        <f t="shared" si="373"/>
        <v>0.35532994923857869</v>
      </c>
      <c r="M2960">
        <f>Parameters!$B$4/53*(1+Parameters!$C$5*COS(2*PI()*(C2960-1)/53+Parameters!$C$6))</f>
        <v>4716981.1320754718</v>
      </c>
      <c r="N2960">
        <f t="shared" si="374"/>
        <v>1.0860648619074766</v>
      </c>
      <c r="O2960" s="4">
        <v>33.335999999999999</v>
      </c>
      <c r="P2960">
        <f t="shared" si="375"/>
        <v>0.16435600607411205</v>
      </c>
    </row>
    <row r="2961" spans="1:16" x14ac:dyDescent="0.3">
      <c r="A2961">
        <v>20707</v>
      </c>
      <c r="B2961" s="1">
        <f t="shared" si="368"/>
        <v>64537</v>
      </c>
      <c r="C2961">
        <f t="shared" si="369"/>
        <v>37</v>
      </c>
      <c r="D2961" s="2">
        <f t="shared" si="370"/>
        <v>9</v>
      </c>
      <c r="E2961" s="4">
        <v>25</v>
      </c>
      <c r="F2961">
        <v>20.5</v>
      </c>
      <c r="G2961">
        <f t="shared" si="371"/>
        <v>15.407</v>
      </c>
      <c r="H2961">
        <f t="shared" si="372"/>
        <v>0.82</v>
      </c>
      <c r="I2961">
        <f>Parameters!$B$1*H2961^(1/Parameters!$B$2)</f>
        <v>3.3668148193550782</v>
      </c>
      <c r="J2961" s="4">
        <v>9.2590000000000003</v>
      </c>
      <c r="K2961" s="5">
        <v>3.4380000000000002</v>
      </c>
      <c r="L2961">
        <f t="shared" si="373"/>
        <v>0.37131439680311051</v>
      </c>
      <c r="M2961">
        <f>Parameters!$B$4/53*(1+Parameters!$C$5*COS(2*PI()*(C2961-1)/53+Parameters!$C$6))</f>
        <v>4716981.1320754718</v>
      </c>
      <c r="N2961">
        <f t="shared" si="374"/>
        <v>1.0591361301999365</v>
      </c>
      <c r="O2961" s="4">
        <v>30.908000000000001</v>
      </c>
      <c r="P2961">
        <f t="shared" si="375"/>
        <v>0.15238527225037965</v>
      </c>
    </row>
    <row r="2962" spans="1:16" x14ac:dyDescent="0.3">
      <c r="A2962">
        <v>20714</v>
      </c>
      <c r="B2962" s="1">
        <f t="shared" si="368"/>
        <v>64544</v>
      </c>
      <c r="C2962">
        <f t="shared" si="369"/>
        <v>38</v>
      </c>
      <c r="D2962" s="2">
        <f t="shared" si="370"/>
        <v>9</v>
      </c>
      <c r="E2962" s="4">
        <v>25</v>
      </c>
      <c r="F2962">
        <v>20.5</v>
      </c>
      <c r="G2962">
        <f t="shared" si="371"/>
        <v>15.407</v>
      </c>
      <c r="H2962">
        <f t="shared" si="372"/>
        <v>0.82</v>
      </c>
      <c r="I2962">
        <f>Parameters!$B$1*H2962^(1/Parameters!$B$2)</f>
        <v>3.3668148193550782</v>
      </c>
      <c r="J2962" s="4">
        <v>9.2590000000000003</v>
      </c>
      <c r="K2962" s="5">
        <v>3.4449999999999998</v>
      </c>
      <c r="L2962">
        <f t="shared" si="373"/>
        <v>0.37207041797170315</v>
      </c>
      <c r="M2962">
        <f>Parameters!$B$4/53*(1+Parameters!$C$5*COS(2*PI()*(C2962-1)/53+Parameters!$C$6))</f>
        <v>4716981.1320754718</v>
      </c>
      <c r="N2962">
        <f t="shared" si="374"/>
        <v>1.0578624739705258</v>
      </c>
      <c r="O2962" s="4">
        <v>25.216999999999999</v>
      </c>
      <c r="P2962">
        <f t="shared" si="375"/>
        <v>0.12432701599384699</v>
      </c>
    </row>
    <row r="2963" spans="1:16" x14ac:dyDescent="0.3">
      <c r="A2963">
        <v>20721</v>
      </c>
      <c r="B2963" s="1">
        <f t="shared" si="368"/>
        <v>64551</v>
      </c>
      <c r="C2963">
        <f t="shared" si="369"/>
        <v>39</v>
      </c>
      <c r="D2963" s="2">
        <f t="shared" si="370"/>
        <v>9</v>
      </c>
      <c r="E2963" s="4">
        <v>25</v>
      </c>
      <c r="F2963">
        <v>20.5</v>
      </c>
      <c r="G2963">
        <f t="shared" si="371"/>
        <v>15.407</v>
      </c>
      <c r="H2963">
        <f t="shared" si="372"/>
        <v>0.82</v>
      </c>
      <c r="I2963">
        <f>Parameters!$B$1*H2963^(1/Parameters!$B$2)</f>
        <v>3.3668148193550782</v>
      </c>
      <c r="J2963" s="4">
        <v>9.2590000000000003</v>
      </c>
      <c r="K2963" s="5">
        <v>3.3969999999999998</v>
      </c>
      <c r="L2963">
        <f t="shared" si="373"/>
        <v>0.36688627281563879</v>
      </c>
      <c r="M2963">
        <f>Parameters!$B$4/53*(1+Parameters!$C$5*COS(2*PI()*(C2963-1)/53+Parameters!$C$6))</f>
        <v>4716981.1320754718</v>
      </c>
      <c r="N2963">
        <f t="shared" si="374"/>
        <v>1.0665961166864848</v>
      </c>
      <c r="O2963" s="4">
        <v>32.28</v>
      </c>
      <c r="P2963">
        <f t="shared" si="375"/>
        <v>0.15914962431222515</v>
      </c>
    </row>
    <row r="2964" spans="1:16" x14ac:dyDescent="0.3">
      <c r="A2964">
        <v>20728</v>
      </c>
      <c r="B2964" s="1">
        <f t="shared" si="368"/>
        <v>64558</v>
      </c>
      <c r="C2964">
        <f t="shared" si="369"/>
        <v>40</v>
      </c>
      <c r="D2964" s="2">
        <f t="shared" si="370"/>
        <v>9</v>
      </c>
      <c r="E2964" s="4">
        <v>25</v>
      </c>
      <c r="F2964">
        <v>19.925999999999998</v>
      </c>
      <c r="G2964">
        <f t="shared" si="371"/>
        <v>14.832999999999998</v>
      </c>
      <c r="H2964">
        <f t="shared" si="372"/>
        <v>0.79703999999999997</v>
      </c>
      <c r="I2964">
        <f>Parameters!$B$1*H2964^(1/Parameters!$B$2)</f>
        <v>3.6145444326201797</v>
      </c>
      <c r="J2964" s="4">
        <v>9.2590000000000003</v>
      </c>
      <c r="K2964" s="5">
        <v>4.6849999999999996</v>
      </c>
      <c r="L2964">
        <f t="shared" si="373"/>
        <v>0.50599416783669937</v>
      </c>
      <c r="M2964">
        <f>Parameters!$B$4/53*(1+Parameters!$C$5*COS(2*PI()*(C2964-1)/53+Parameters!$C$6))</f>
        <v>4716981.1320754718</v>
      </c>
      <c r="N2964">
        <f t="shared" si="374"/>
        <v>0.83224337047492014</v>
      </c>
      <c r="O2964" s="4">
        <v>49.595999999999997</v>
      </c>
      <c r="P2964">
        <f t="shared" si="375"/>
        <v>0.2445224525213481</v>
      </c>
    </row>
    <row r="2965" spans="1:16" x14ac:dyDescent="0.3">
      <c r="A2965">
        <v>20735</v>
      </c>
      <c r="B2965" s="1">
        <f t="shared" si="368"/>
        <v>64565</v>
      </c>
      <c r="C2965">
        <f t="shared" si="369"/>
        <v>41</v>
      </c>
      <c r="D2965" s="2">
        <f t="shared" si="370"/>
        <v>10</v>
      </c>
      <c r="E2965" s="4">
        <v>24.3</v>
      </c>
      <c r="F2965">
        <v>19.925999999999998</v>
      </c>
      <c r="G2965">
        <f t="shared" si="371"/>
        <v>14.832999999999998</v>
      </c>
      <c r="H2965">
        <f t="shared" si="372"/>
        <v>0.82</v>
      </c>
      <c r="I2965">
        <f>Parameters!$B$1*H2965^(1/Parameters!$B$2)</f>
        <v>3.3668148193550782</v>
      </c>
      <c r="J2965" s="4">
        <v>9.2590000000000003</v>
      </c>
      <c r="K2965" s="5">
        <v>3.3730000000000002</v>
      </c>
      <c r="L2965">
        <f t="shared" si="373"/>
        <v>0.36429420023760667</v>
      </c>
      <c r="M2965">
        <f>Parameters!$B$4/53*(1+Parameters!$C$5*COS(2*PI()*(C2965-1)/53+Parameters!$C$6))</f>
        <v>4716981.1320754718</v>
      </c>
      <c r="N2965">
        <f t="shared" si="374"/>
        <v>1.0709629380444643</v>
      </c>
      <c r="O2965" s="4">
        <v>61.246000000000002</v>
      </c>
      <c r="P2965">
        <f t="shared" si="375"/>
        <v>0.3019602816179226</v>
      </c>
    </row>
    <row r="2966" spans="1:16" x14ac:dyDescent="0.3">
      <c r="A2966">
        <v>20742</v>
      </c>
      <c r="B2966" s="1">
        <f t="shared" si="368"/>
        <v>64572</v>
      </c>
      <c r="C2966">
        <f t="shared" si="369"/>
        <v>42</v>
      </c>
      <c r="D2966" s="2">
        <f t="shared" si="370"/>
        <v>10</v>
      </c>
      <c r="E2966" s="4">
        <v>24.3</v>
      </c>
      <c r="F2966">
        <v>23.109000000000002</v>
      </c>
      <c r="G2966">
        <f t="shared" si="371"/>
        <v>18.016000000000002</v>
      </c>
      <c r="H2966">
        <f t="shared" si="372"/>
        <v>0.95098765432098775</v>
      </c>
      <c r="I2966">
        <f>Parameters!$B$1*H2966^(1/Parameters!$B$2)</f>
        <v>2.3244310256019016</v>
      </c>
      <c r="J2966" s="4">
        <v>9.2590000000000003</v>
      </c>
      <c r="K2966" s="5">
        <v>17.187999999999999</v>
      </c>
      <c r="L2966">
        <f t="shared" si="373"/>
        <v>1</v>
      </c>
      <c r="M2966">
        <f>Parameters!$B$4/53*(1+Parameters!$C$5*COS(2*PI()*(C2966-1)/53+Parameters!$C$6))</f>
        <v>4716981.1320754718</v>
      </c>
      <c r="N2966">
        <f t="shared" si="374"/>
        <v>0</v>
      </c>
      <c r="O2966" s="4">
        <v>76.103999999999999</v>
      </c>
      <c r="P2966">
        <f t="shared" si="375"/>
        <v>0.37521446743053227</v>
      </c>
    </row>
    <row r="2967" spans="1:16" x14ac:dyDescent="0.3">
      <c r="A2967">
        <v>20749</v>
      </c>
      <c r="B2967" s="1">
        <f t="shared" si="368"/>
        <v>64579</v>
      </c>
      <c r="C2967">
        <f t="shared" si="369"/>
        <v>43</v>
      </c>
      <c r="D2967" s="2">
        <f t="shared" si="370"/>
        <v>10</v>
      </c>
      <c r="E2967" s="4">
        <v>24.3</v>
      </c>
      <c r="F2967">
        <v>23.975000000000001</v>
      </c>
      <c r="G2967">
        <f t="shared" si="371"/>
        <v>18.882000000000001</v>
      </c>
      <c r="H2967">
        <f t="shared" si="372"/>
        <v>0.98662551440329216</v>
      </c>
      <c r="I2967">
        <f>Parameters!$B$1*H2967^(1/Parameters!$B$2)</f>
        <v>2.1201813279810997</v>
      </c>
      <c r="J2967" s="4">
        <v>9.2590000000000003</v>
      </c>
      <c r="K2967" s="5">
        <v>11.62</v>
      </c>
      <c r="L2967">
        <f t="shared" si="373"/>
        <v>1</v>
      </c>
      <c r="M2967">
        <f>Parameters!$B$4/53*(1+Parameters!$C$5*COS(2*PI()*(C2967-1)/53+Parameters!$C$6))</f>
        <v>4716981.1320754718</v>
      </c>
      <c r="N2967">
        <f t="shared" si="374"/>
        <v>0</v>
      </c>
      <c r="O2967" s="4">
        <v>89.63</v>
      </c>
      <c r="P2967">
        <f t="shared" si="375"/>
        <v>0.44190151261167093</v>
      </c>
    </row>
    <row r="2968" spans="1:16" x14ac:dyDescent="0.3">
      <c r="A2968">
        <v>20756</v>
      </c>
      <c r="B2968" s="1">
        <f t="shared" si="368"/>
        <v>64586</v>
      </c>
      <c r="C2968">
        <f t="shared" si="369"/>
        <v>44</v>
      </c>
      <c r="D2968" s="2">
        <f t="shared" si="370"/>
        <v>10</v>
      </c>
      <c r="E2968" s="4">
        <v>24.3</v>
      </c>
      <c r="F2968">
        <v>24.007999999999999</v>
      </c>
      <c r="G2968">
        <f t="shared" si="371"/>
        <v>18.914999999999999</v>
      </c>
      <c r="H2968">
        <f t="shared" si="372"/>
        <v>0.98798353909465009</v>
      </c>
      <c r="I2968">
        <f>Parameters!$B$1*H2968^(1/Parameters!$B$2)</f>
        <v>2.1129031423792068</v>
      </c>
      <c r="J2968" s="4">
        <v>9.2590000000000003</v>
      </c>
      <c r="K2968" s="5">
        <v>11.332000000000001</v>
      </c>
      <c r="L2968">
        <f t="shared" si="373"/>
        <v>1</v>
      </c>
      <c r="M2968">
        <f>Parameters!$B$4/53*(1+Parameters!$C$5*COS(2*PI()*(C2968-1)/53+Parameters!$C$6))</f>
        <v>4716981.1320754718</v>
      </c>
      <c r="N2968">
        <f t="shared" si="374"/>
        <v>0</v>
      </c>
      <c r="O2968" s="4">
        <v>102.19199999999999</v>
      </c>
      <c r="P2968">
        <f t="shared" si="375"/>
        <v>0.50383576232078409</v>
      </c>
    </row>
    <row r="2969" spans="1:16" x14ac:dyDescent="0.3">
      <c r="A2969">
        <v>20763</v>
      </c>
      <c r="B2969" s="1">
        <f t="shared" si="368"/>
        <v>64593</v>
      </c>
      <c r="C2969">
        <f t="shared" si="369"/>
        <v>45</v>
      </c>
      <c r="D2969" s="2">
        <f t="shared" si="370"/>
        <v>11</v>
      </c>
      <c r="E2969" s="4">
        <v>24.7</v>
      </c>
      <c r="F2969">
        <v>24.428000000000001</v>
      </c>
      <c r="G2969">
        <f t="shared" si="371"/>
        <v>19.335000000000001</v>
      </c>
      <c r="H2969">
        <f t="shared" si="372"/>
        <v>0.98898785425101221</v>
      </c>
      <c r="I2969">
        <f>Parameters!$B$1*H2969^(1/Parameters!$B$2)</f>
        <v>2.107543105009861</v>
      </c>
      <c r="J2969" s="4">
        <v>9.2590000000000003</v>
      </c>
      <c r="K2969" s="5">
        <v>22.347000000000001</v>
      </c>
      <c r="L2969">
        <f t="shared" si="373"/>
        <v>1</v>
      </c>
      <c r="M2969">
        <f>Parameters!$B$4/53*(1+Parameters!$C$5*COS(2*PI()*(C2969-1)/53+Parameters!$C$6))</f>
        <v>4716981.1320754718</v>
      </c>
      <c r="N2969">
        <f t="shared" si="374"/>
        <v>0</v>
      </c>
      <c r="O2969" s="4">
        <v>114.173</v>
      </c>
      <c r="P2969">
        <f t="shared" si="375"/>
        <v>0.56290551600370753</v>
      </c>
    </row>
    <row r="2970" spans="1:16" x14ac:dyDescent="0.3">
      <c r="A2970">
        <v>20770</v>
      </c>
      <c r="B2970" s="1">
        <f t="shared" si="368"/>
        <v>64600</v>
      </c>
      <c r="C2970">
        <f t="shared" si="369"/>
        <v>46</v>
      </c>
      <c r="D2970" s="2">
        <f t="shared" si="370"/>
        <v>11</v>
      </c>
      <c r="E2970" s="4">
        <v>24.7</v>
      </c>
      <c r="F2970">
        <v>24.7</v>
      </c>
      <c r="G2970">
        <f t="shared" si="371"/>
        <v>19.606999999999999</v>
      </c>
      <c r="H2970">
        <f t="shared" si="372"/>
        <v>1</v>
      </c>
      <c r="I2970">
        <f>Parameters!$B$1*H2970^(1/Parameters!$B$2)</f>
        <v>2.0499999999999998</v>
      </c>
      <c r="J2970" s="4">
        <v>9.2590000000000003</v>
      </c>
      <c r="K2970" s="5">
        <v>52.98</v>
      </c>
      <c r="L2970">
        <f t="shared" si="373"/>
        <v>1</v>
      </c>
      <c r="M2970">
        <f>Parameters!$B$4/53*(1+Parameters!$C$5*COS(2*PI()*(C2970-1)/53+Parameters!$C$6))</f>
        <v>4716981.1320754718</v>
      </c>
      <c r="N2970">
        <f t="shared" si="374"/>
        <v>0</v>
      </c>
      <c r="O2970" s="4">
        <v>130.09200000000001</v>
      </c>
      <c r="P2970">
        <f t="shared" si="375"/>
        <v>0.64139073500700106</v>
      </c>
    </row>
    <row r="2971" spans="1:16" x14ac:dyDescent="0.3">
      <c r="A2971">
        <v>20777</v>
      </c>
      <c r="B2971" s="1">
        <f t="shared" si="368"/>
        <v>64607</v>
      </c>
      <c r="C2971">
        <f t="shared" si="369"/>
        <v>47</v>
      </c>
      <c r="D2971" s="2">
        <f t="shared" si="370"/>
        <v>11</v>
      </c>
      <c r="E2971" s="4">
        <v>24.7</v>
      </c>
      <c r="F2971">
        <v>24.7</v>
      </c>
      <c r="G2971">
        <f t="shared" si="371"/>
        <v>19.606999999999999</v>
      </c>
      <c r="H2971">
        <f t="shared" si="372"/>
        <v>1</v>
      </c>
      <c r="I2971">
        <f>Parameters!$B$1*H2971^(1/Parameters!$B$2)</f>
        <v>2.0499999999999998</v>
      </c>
      <c r="J2971" s="4">
        <v>9.2590000000000003</v>
      </c>
      <c r="K2971" s="5">
        <v>7.452</v>
      </c>
      <c r="L2971">
        <f t="shared" si="373"/>
        <v>0.80483853547899342</v>
      </c>
      <c r="M2971">
        <f>Parameters!$B$4/53*(1+Parameters!$C$5*COS(2*PI()*(C2971-1)/53+Parameters!$C$6))</f>
        <v>4716981.1320754718</v>
      </c>
      <c r="N2971">
        <f t="shared" si="374"/>
        <v>0.32878525807787068</v>
      </c>
      <c r="O2971" s="4">
        <v>141.685</v>
      </c>
      <c r="P2971">
        <f t="shared" si="375"/>
        <v>0.69854753781529177</v>
      </c>
    </row>
    <row r="2972" spans="1:16" x14ac:dyDescent="0.3">
      <c r="A2972">
        <v>20784</v>
      </c>
      <c r="B2972" s="1">
        <f t="shared" si="368"/>
        <v>64614</v>
      </c>
      <c r="C2972">
        <f t="shared" si="369"/>
        <v>48</v>
      </c>
      <c r="D2972" s="2">
        <f t="shared" si="370"/>
        <v>11</v>
      </c>
      <c r="E2972" s="4">
        <v>24.7</v>
      </c>
      <c r="F2972">
        <v>24.7</v>
      </c>
      <c r="G2972">
        <f t="shared" si="371"/>
        <v>19.606999999999999</v>
      </c>
      <c r="H2972">
        <f t="shared" si="372"/>
        <v>1</v>
      </c>
      <c r="I2972">
        <f>Parameters!$B$1*H2972^(1/Parameters!$B$2)</f>
        <v>2.0499999999999998</v>
      </c>
      <c r="J2972" s="4">
        <v>9.2590000000000003</v>
      </c>
      <c r="K2972" s="5">
        <v>74.165000000000006</v>
      </c>
      <c r="L2972">
        <f t="shared" si="373"/>
        <v>1</v>
      </c>
      <c r="M2972">
        <f>Parameters!$B$4/53*(1+Parameters!$C$5*COS(2*PI()*(C2972-1)/53+Parameters!$C$6))</f>
        <v>4716981.1320754718</v>
      </c>
      <c r="N2972">
        <f t="shared" si="374"/>
        <v>0</v>
      </c>
      <c r="O2972" s="4">
        <v>159.95699999999999</v>
      </c>
      <c r="P2972">
        <f t="shared" si="375"/>
        <v>0.7886337192103654</v>
      </c>
    </row>
    <row r="2973" spans="1:16" x14ac:dyDescent="0.3">
      <c r="A2973">
        <v>20791</v>
      </c>
      <c r="B2973" s="1">
        <f t="shared" si="368"/>
        <v>64621</v>
      </c>
      <c r="C2973">
        <f t="shared" si="369"/>
        <v>49</v>
      </c>
      <c r="D2973" s="2">
        <f t="shared" si="370"/>
        <v>12</v>
      </c>
      <c r="E2973" s="4">
        <v>25.5</v>
      </c>
      <c r="F2973">
        <v>25.5</v>
      </c>
      <c r="G2973">
        <f t="shared" si="371"/>
        <v>20.407</v>
      </c>
      <c r="H2973">
        <f t="shared" si="372"/>
        <v>1</v>
      </c>
      <c r="I2973">
        <f>Parameters!$B$1*H2973^(1/Parameters!$B$2)</f>
        <v>2.0499999999999998</v>
      </c>
      <c r="J2973" s="4">
        <v>9.2590000000000003</v>
      </c>
      <c r="K2973" s="5">
        <v>110.009</v>
      </c>
      <c r="L2973">
        <f t="shared" si="373"/>
        <v>1</v>
      </c>
      <c r="M2973">
        <f>Parameters!$B$4/53*(1+Parameters!$C$5*COS(2*PI()*(C2973-1)/53+Parameters!$C$6))</f>
        <v>4716981.1320754718</v>
      </c>
      <c r="N2973">
        <f t="shared" si="374"/>
        <v>0</v>
      </c>
      <c r="O2973" s="4">
        <v>174.48400000000001</v>
      </c>
      <c r="P2973">
        <f t="shared" si="375"/>
        <v>0.8602559804366261</v>
      </c>
    </row>
    <row r="2974" spans="1:16" x14ac:dyDescent="0.3">
      <c r="A2974">
        <v>20798</v>
      </c>
      <c r="B2974" s="1">
        <f t="shared" si="368"/>
        <v>64628</v>
      </c>
      <c r="C2974">
        <f t="shared" si="369"/>
        <v>50</v>
      </c>
      <c r="D2974" s="2">
        <f t="shared" si="370"/>
        <v>12</v>
      </c>
      <c r="E2974" s="4">
        <v>25.5</v>
      </c>
      <c r="F2974">
        <v>25.5</v>
      </c>
      <c r="G2974">
        <f t="shared" si="371"/>
        <v>20.407</v>
      </c>
      <c r="H2974">
        <f t="shared" si="372"/>
        <v>1</v>
      </c>
      <c r="I2974">
        <f>Parameters!$B$1*H2974^(1/Parameters!$B$2)</f>
        <v>2.0499999999999998</v>
      </c>
      <c r="J2974" s="4">
        <v>9.2590000000000003</v>
      </c>
      <c r="K2974" s="5">
        <v>52.863</v>
      </c>
      <c r="L2974">
        <f t="shared" si="373"/>
        <v>1</v>
      </c>
      <c r="M2974">
        <f>Parameters!$B$4/53*(1+Parameters!$C$5*COS(2*PI()*(C2974-1)/53+Parameters!$C$6))</f>
        <v>4716981.1320754718</v>
      </c>
      <c r="N2974">
        <f t="shared" si="374"/>
        <v>0</v>
      </c>
      <c r="O2974" s="4">
        <v>186.447</v>
      </c>
      <c r="P2974">
        <f t="shared" si="375"/>
        <v>0.91923698897588102</v>
      </c>
    </row>
    <row r="2975" spans="1:16" x14ac:dyDescent="0.3">
      <c r="A2975">
        <v>20805</v>
      </c>
      <c r="B2975" s="1">
        <f t="shared" si="368"/>
        <v>64635</v>
      </c>
      <c r="C2975">
        <f t="shared" si="369"/>
        <v>51</v>
      </c>
      <c r="D2975" s="2">
        <f t="shared" si="370"/>
        <v>12</v>
      </c>
      <c r="E2975" s="4">
        <v>25.5</v>
      </c>
      <c r="F2975">
        <v>25.5</v>
      </c>
      <c r="G2975">
        <f t="shared" si="371"/>
        <v>20.407</v>
      </c>
      <c r="H2975">
        <f t="shared" si="372"/>
        <v>1</v>
      </c>
      <c r="I2975">
        <f>Parameters!$B$1*H2975^(1/Parameters!$B$2)</f>
        <v>2.0499999999999998</v>
      </c>
      <c r="J2975" s="4">
        <v>9.2590000000000003</v>
      </c>
      <c r="K2975" s="5">
        <v>140.84399999999999</v>
      </c>
      <c r="L2975">
        <f t="shared" si="373"/>
        <v>1</v>
      </c>
      <c r="M2975">
        <f>Parameters!$B$4/53*(1+Parameters!$C$5*COS(2*PI()*(C2975-1)/53+Parameters!$C$6))</f>
        <v>4716981.1320754718</v>
      </c>
      <c r="N2975">
        <f t="shared" si="374"/>
        <v>0</v>
      </c>
      <c r="O2975" s="4">
        <v>202.08500000000001</v>
      </c>
      <c r="P2975">
        <f t="shared" si="375"/>
        <v>0.99633679768079364</v>
      </c>
    </row>
    <row r="2976" spans="1:16" x14ac:dyDescent="0.3">
      <c r="A2976">
        <v>20812</v>
      </c>
      <c r="B2976" s="1">
        <f t="shared" si="368"/>
        <v>64642</v>
      </c>
      <c r="C2976">
        <f t="shared" si="369"/>
        <v>52</v>
      </c>
      <c r="D2976" s="2">
        <f t="shared" si="370"/>
        <v>12</v>
      </c>
      <c r="E2976" s="4">
        <v>25.5</v>
      </c>
      <c r="F2976">
        <v>25.5</v>
      </c>
      <c r="G2976">
        <f t="shared" si="371"/>
        <v>20.407</v>
      </c>
      <c r="H2976">
        <f t="shared" si="372"/>
        <v>1</v>
      </c>
      <c r="I2976">
        <f>Parameters!$B$1*H2976^(1/Parameters!$B$2)</f>
        <v>2.0499999999999998</v>
      </c>
      <c r="J2976" s="4">
        <v>9.2590000000000003</v>
      </c>
      <c r="K2976" s="5">
        <v>125.188</v>
      </c>
      <c r="L2976">
        <f t="shared" si="373"/>
        <v>1</v>
      </c>
      <c r="M2976">
        <f>Parameters!$B$4/53*(1+Parameters!$C$5*COS(2*PI()*(C2976-1)/53+Parameters!$C$6))</f>
        <v>4716981.1320754718</v>
      </c>
      <c r="N2976">
        <f t="shared" si="374"/>
        <v>0</v>
      </c>
      <c r="O2976" s="4">
        <v>202.08500000000001</v>
      </c>
      <c r="P2976">
        <f t="shared" si="375"/>
        <v>0.99633679768079364</v>
      </c>
    </row>
    <row r="2977" spans="1:16" x14ac:dyDescent="0.3">
      <c r="A2977">
        <v>20819</v>
      </c>
      <c r="B2977" s="1">
        <f t="shared" si="368"/>
        <v>64649</v>
      </c>
      <c r="C2977">
        <f t="shared" si="369"/>
        <v>53</v>
      </c>
      <c r="D2977" s="2">
        <f t="shared" si="370"/>
        <v>12</v>
      </c>
      <c r="E2977" s="4">
        <v>25.5</v>
      </c>
      <c r="F2977">
        <v>25.5</v>
      </c>
      <c r="G2977">
        <f t="shared" si="371"/>
        <v>20.407</v>
      </c>
      <c r="H2977">
        <f t="shared" si="372"/>
        <v>1</v>
      </c>
      <c r="I2977">
        <f>Parameters!$B$1*H2977^(1/Parameters!$B$2)</f>
        <v>2.0499999999999998</v>
      </c>
      <c r="J2977" s="4">
        <v>9.2590000000000003</v>
      </c>
      <c r="K2977" s="5">
        <v>210.155</v>
      </c>
      <c r="L2977">
        <f t="shared" si="373"/>
        <v>1</v>
      </c>
      <c r="M2977">
        <f>Parameters!$B$4/53*(1+Parameters!$C$5*COS(2*PI()*(C2977-1)/53+Parameters!$C$6))</f>
        <v>4716981.1320754718</v>
      </c>
      <c r="N2977">
        <f t="shared" si="374"/>
        <v>0</v>
      </c>
      <c r="O2977" s="4">
        <v>202.08500000000001</v>
      </c>
      <c r="P2977">
        <f t="shared" si="375"/>
        <v>0.99633679768079364</v>
      </c>
    </row>
    <row r="2978" spans="1:16" x14ac:dyDescent="0.3">
      <c r="A2978">
        <v>20826</v>
      </c>
      <c r="B2978" s="1">
        <f t="shared" si="368"/>
        <v>64656</v>
      </c>
      <c r="C2978">
        <f t="shared" si="369"/>
        <v>2</v>
      </c>
      <c r="D2978" s="2">
        <f t="shared" si="370"/>
        <v>1</v>
      </c>
      <c r="E2978" s="4">
        <v>24.7</v>
      </c>
      <c r="F2978">
        <v>24.7</v>
      </c>
      <c r="G2978">
        <f t="shared" si="371"/>
        <v>19.606999999999999</v>
      </c>
      <c r="H2978">
        <f t="shared" si="372"/>
        <v>1</v>
      </c>
      <c r="I2978">
        <f>Parameters!$B$1*H2978^(1/Parameters!$B$2)</f>
        <v>2.0499999999999998</v>
      </c>
      <c r="J2978" s="4">
        <v>9.2590000000000003</v>
      </c>
      <c r="K2978" s="5">
        <v>131.535</v>
      </c>
      <c r="L2978">
        <f t="shared" si="373"/>
        <v>1</v>
      </c>
      <c r="M2978">
        <f>Parameters!$B$4/53*(1+Parameters!$C$5*COS(2*PI()*(C2978-1)/53+Parameters!$C$6))</f>
        <v>4716981.1320754718</v>
      </c>
      <c r="N2978">
        <f t="shared" si="374"/>
        <v>0</v>
      </c>
      <c r="O2978" s="4">
        <v>202.11699999999999</v>
      </c>
      <c r="P2978">
        <f t="shared" si="375"/>
        <v>0.99649456682509308</v>
      </c>
    </row>
    <row r="2979" spans="1:16" x14ac:dyDescent="0.3">
      <c r="A2979">
        <v>20833</v>
      </c>
      <c r="B2979" s="1">
        <f t="shared" si="368"/>
        <v>64663</v>
      </c>
      <c r="C2979">
        <f t="shared" si="369"/>
        <v>3</v>
      </c>
      <c r="D2979" s="2">
        <f t="shared" si="370"/>
        <v>1</v>
      </c>
      <c r="E2979" s="4">
        <v>24.7</v>
      </c>
      <c r="F2979">
        <v>24.7</v>
      </c>
      <c r="G2979">
        <f t="shared" si="371"/>
        <v>19.606999999999999</v>
      </c>
      <c r="H2979">
        <f t="shared" si="372"/>
        <v>1</v>
      </c>
      <c r="I2979">
        <f>Parameters!$B$1*H2979^(1/Parameters!$B$2)</f>
        <v>2.0499999999999998</v>
      </c>
      <c r="J2979" s="4">
        <v>9.2590000000000003</v>
      </c>
      <c r="K2979" s="5">
        <v>207.57599999999999</v>
      </c>
      <c r="L2979">
        <f t="shared" si="373"/>
        <v>1</v>
      </c>
      <c r="M2979">
        <f>Parameters!$B$4/53*(1+Parameters!$C$5*COS(2*PI()*(C2979-1)/53+Parameters!$C$6))</f>
        <v>4716981.1320754718</v>
      </c>
      <c r="N2979">
        <f t="shared" si="374"/>
        <v>0</v>
      </c>
      <c r="O2979" s="4">
        <v>202.11699999999999</v>
      </c>
      <c r="P2979">
        <f t="shared" si="375"/>
        <v>0.99649456682509308</v>
      </c>
    </row>
    <row r="2980" spans="1:16" x14ac:dyDescent="0.3">
      <c r="A2980">
        <v>20840</v>
      </c>
      <c r="B2980" s="1">
        <f t="shared" si="368"/>
        <v>64670</v>
      </c>
      <c r="C2980">
        <f t="shared" si="369"/>
        <v>4</v>
      </c>
      <c r="D2980" s="2">
        <f t="shared" si="370"/>
        <v>1</v>
      </c>
      <c r="E2980" s="4">
        <v>24.7</v>
      </c>
      <c r="F2980">
        <v>24.7</v>
      </c>
      <c r="G2980">
        <f t="shared" si="371"/>
        <v>19.606999999999999</v>
      </c>
      <c r="H2980">
        <f t="shared" si="372"/>
        <v>1</v>
      </c>
      <c r="I2980">
        <f>Parameters!$B$1*H2980^(1/Parameters!$B$2)</f>
        <v>2.0499999999999998</v>
      </c>
      <c r="J2980" s="4">
        <v>9.2590000000000003</v>
      </c>
      <c r="K2980" s="5">
        <v>154.03200000000001</v>
      </c>
      <c r="L2980">
        <f t="shared" si="373"/>
        <v>1</v>
      </c>
      <c r="M2980">
        <f>Parameters!$B$4/53*(1+Parameters!$C$5*COS(2*PI()*(C2980-1)/53+Parameters!$C$6))</f>
        <v>4716981.1320754718</v>
      </c>
      <c r="N2980">
        <f t="shared" si="374"/>
        <v>0</v>
      </c>
      <c r="O2980" s="4">
        <v>202.11699999999999</v>
      </c>
      <c r="P2980">
        <f t="shared" si="375"/>
        <v>0.99649456682509308</v>
      </c>
    </row>
    <row r="2981" spans="1:16" x14ac:dyDescent="0.3">
      <c r="A2981">
        <v>20847</v>
      </c>
      <c r="B2981" s="1">
        <f t="shared" si="368"/>
        <v>64677</v>
      </c>
      <c r="C2981">
        <f t="shared" si="369"/>
        <v>5</v>
      </c>
      <c r="D2981" s="2">
        <f t="shared" si="370"/>
        <v>1</v>
      </c>
      <c r="E2981" s="4">
        <v>24.7</v>
      </c>
      <c r="F2981">
        <v>24.7</v>
      </c>
      <c r="G2981">
        <f t="shared" si="371"/>
        <v>19.606999999999999</v>
      </c>
      <c r="H2981">
        <f t="shared" si="372"/>
        <v>1</v>
      </c>
      <c r="I2981">
        <f>Parameters!$B$1*H2981^(1/Parameters!$B$2)</f>
        <v>2.0499999999999998</v>
      </c>
      <c r="J2981" s="4">
        <v>9.2590000000000003</v>
      </c>
      <c r="K2981" s="5">
        <v>168.15100000000001</v>
      </c>
      <c r="L2981">
        <f t="shared" si="373"/>
        <v>1</v>
      </c>
      <c r="M2981">
        <f>Parameters!$B$4/53*(1+Parameters!$C$5*COS(2*PI()*(C2981-1)/53+Parameters!$C$6))</f>
        <v>4716981.1320754718</v>
      </c>
      <c r="N2981">
        <f t="shared" si="374"/>
        <v>0</v>
      </c>
      <c r="O2981" s="4">
        <v>202.11699999999999</v>
      </c>
      <c r="P2981">
        <f t="shared" si="375"/>
        <v>0.99649456682509308</v>
      </c>
    </row>
    <row r="2982" spans="1:16" x14ac:dyDescent="0.3">
      <c r="A2982">
        <v>20854</v>
      </c>
      <c r="B2982" s="1">
        <f t="shared" si="368"/>
        <v>64684</v>
      </c>
      <c r="C2982">
        <f t="shared" si="369"/>
        <v>6</v>
      </c>
      <c r="D2982" s="2">
        <f t="shared" si="370"/>
        <v>2</v>
      </c>
      <c r="E2982" s="4">
        <v>24.4</v>
      </c>
      <c r="F2982">
        <v>24.4</v>
      </c>
      <c r="G2982">
        <f t="shared" si="371"/>
        <v>19.306999999999999</v>
      </c>
      <c r="H2982">
        <f t="shared" si="372"/>
        <v>1</v>
      </c>
      <c r="I2982">
        <f>Parameters!$B$1*H2982^(1/Parameters!$B$2)</f>
        <v>2.0499999999999998</v>
      </c>
      <c r="J2982" s="4">
        <v>9.2590000000000003</v>
      </c>
      <c r="K2982" s="5">
        <v>209.98699999999999</v>
      </c>
      <c r="L2982">
        <f t="shared" si="373"/>
        <v>1</v>
      </c>
      <c r="M2982">
        <f>Parameters!$B$4/53*(1+Parameters!$C$5*COS(2*PI()*(C2982-1)/53+Parameters!$C$6))</f>
        <v>4716981.1320754718</v>
      </c>
      <c r="N2982">
        <f t="shared" si="374"/>
        <v>0</v>
      </c>
      <c r="O2982" s="4">
        <v>202.126</v>
      </c>
      <c r="P2982">
        <f t="shared" si="375"/>
        <v>0.9965389393969275</v>
      </c>
    </row>
    <row r="2983" spans="1:16" x14ac:dyDescent="0.3">
      <c r="A2983">
        <v>20861</v>
      </c>
      <c r="B2983" s="1">
        <f t="shared" si="368"/>
        <v>64691</v>
      </c>
      <c r="C2983">
        <f t="shared" si="369"/>
        <v>7</v>
      </c>
      <c r="D2983" s="2">
        <f t="shared" si="370"/>
        <v>2</v>
      </c>
      <c r="E2983" s="4">
        <v>24.4</v>
      </c>
      <c r="F2983">
        <v>24.4</v>
      </c>
      <c r="G2983">
        <f t="shared" si="371"/>
        <v>19.306999999999999</v>
      </c>
      <c r="H2983">
        <f t="shared" si="372"/>
        <v>1</v>
      </c>
      <c r="I2983">
        <f>Parameters!$B$1*H2983^(1/Parameters!$B$2)</f>
        <v>2.0499999999999998</v>
      </c>
      <c r="J2983" s="4">
        <v>9.2590000000000003</v>
      </c>
      <c r="K2983" s="5">
        <v>233.77</v>
      </c>
      <c r="L2983">
        <f t="shared" si="373"/>
        <v>1</v>
      </c>
      <c r="M2983">
        <f>Parameters!$B$4/53*(1+Parameters!$C$5*COS(2*PI()*(C2983-1)/53+Parameters!$C$6))</f>
        <v>4716981.1320754718</v>
      </c>
      <c r="N2983">
        <f t="shared" si="374"/>
        <v>0</v>
      </c>
      <c r="O2983" s="4">
        <v>202.126</v>
      </c>
      <c r="P2983">
        <f t="shared" si="375"/>
        <v>0.9965389393969275</v>
      </c>
    </row>
    <row r="2984" spans="1:16" x14ac:dyDescent="0.3">
      <c r="A2984">
        <v>20868</v>
      </c>
      <c r="B2984" s="1">
        <f t="shared" si="368"/>
        <v>64698</v>
      </c>
      <c r="C2984">
        <f t="shared" si="369"/>
        <v>8</v>
      </c>
      <c r="D2984" s="2">
        <f t="shared" si="370"/>
        <v>2</v>
      </c>
      <c r="E2984" s="4">
        <v>24.4</v>
      </c>
      <c r="F2984">
        <v>24.4</v>
      </c>
      <c r="G2984">
        <f t="shared" si="371"/>
        <v>19.306999999999999</v>
      </c>
      <c r="H2984">
        <f t="shared" si="372"/>
        <v>1</v>
      </c>
      <c r="I2984">
        <f>Parameters!$B$1*H2984^(1/Parameters!$B$2)</f>
        <v>2.0499999999999998</v>
      </c>
      <c r="J2984" s="4">
        <v>9.2590000000000003</v>
      </c>
      <c r="K2984" s="5">
        <v>251.39</v>
      </c>
      <c r="L2984">
        <f t="shared" si="373"/>
        <v>1</v>
      </c>
      <c r="M2984">
        <f>Parameters!$B$4/53*(1+Parameters!$C$5*COS(2*PI()*(C2984-1)/53+Parameters!$C$6))</f>
        <v>4716981.1320754718</v>
      </c>
      <c r="N2984">
        <f t="shared" si="374"/>
        <v>0</v>
      </c>
      <c r="O2984" s="4">
        <v>202.126</v>
      </c>
      <c r="P2984">
        <f t="shared" si="375"/>
        <v>0.9965389393969275</v>
      </c>
    </row>
    <row r="2985" spans="1:16" x14ac:dyDescent="0.3">
      <c r="A2985">
        <v>20875</v>
      </c>
      <c r="B2985" s="1">
        <f t="shared" si="368"/>
        <v>64705</v>
      </c>
      <c r="C2985">
        <f t="shared" si="369"/>
        <v>9</v>
      </c>
      <c r="D2985" s="2">
        <f t="shared" si="370"/>
        <v>2</v>
      </c>
      <c r="E2985" s="4">
        <v>24.4</v>
      </c>
      <c r="F2985">
        <v>24.4</v>
      </c>
      <c r="G2985">
        <f t="shared" si="371"/>
        <v>19.306999999999999</v>
      </c>
      <c r="H2985">
        <f t="shared" si="372"/>
        <v>1</v>
      </c>
      <c r="I2985">
        <f>Parameters!$B$1*H2985^(1/Parameters!$B$2)</f>
        <v>2.0499999999999998</v>
      </c>
      <c r="J2985" s="4">
        <v>9.2590000000000003</v>
      </c>
      <c r="K2985" s="5">
        <v>277.59199999999998</v>
      </c>
      <c r="L2985">
        <f t="shared" si="373"/>
        <v>1</v>
      </c>
      <c r="M2985">
        <f>Parameters!$B$4/53*(1+Parameters!$C$5*COS(2*PI()*(C2985-1)/53+Parameters!$C$6))</f>
        <v>4716981.1320754718</v>
      </c>
      <c r="N2985">
        <f t="shared" si="374"/>
        <v>0</v>
      </c>
      <c r="O2985" s="4">
        <v>202.126</v>
      </c>
      <c r="P2985">
        <f t="shared" si="375"/>
        <v>0.9965389393969275</v>
      </c>
    </row>
    <row r="2986" spans="1:16" x14ac:dyDescent="0.3">
      <c r="A2986">
        <v>20882</v>
      </c>
      <c r="B2986" s="1">
        <f t="shared" si="368"/>
        <v>64712</v>
      </c>
      <c r="C2986">
        <f t="shared" si="369"/>
        <v>10</v>
      </c>
      <c r="D2986" s="2">
        <f t="shared" si="370"/>
        <v>3</v>
      </c>
      <c r="E2986" s="4">
        <v>24.1</v>
      </c>
      <c r="F2986">
        <v>24.1</v>
      </c>
      <c r="G2986">
        <f t="shared" si="371"/>
        <v>19.007000000000001</v>
      </c>
      <c r="H2986">
        <f t="shared" si="372"/>
        <v>1</v>
      </c>
      <c r="I2986">
        <f>Parameters!$B$1*H2986^(1/Parameters!$B$2)</f>
        <v>2.0499999999999998</v>
      </c>
      <c r="J2986" s="4">
        <v>9.2590000000000003</v>
      </c>
      <c r="K2986" s="5">
        <v>145.45400000000001</v>
      </c>
      <c r="L2986">
        <f t="shared" si="373"/>
        <v>1</v>
      </c>
      <c r="M2986">
        <f>Parameters!$B$4/53*(1+Parameters!$C$5*COS(2*PI()*(C2986-1)/53+Parameters!$C$6))</f>
        <v>4716981.1320754718</v>
      </c>
      <c r="N2986">
        <f t="shared" si="374"/>
        <v>0</v>
      </c>
      <c r="O2986" s="4">
        <v>202.13</v>
      </c>
      <c r="P2986">
        <f t="shared" si="375"/>
        <v>0.99655866053996489</v>
      </c>
    </row>
    <row r="2987" spans="1:16" x14ac:dyDescent="0.3">
      <c r="A2987">
        <v>20889</v>
      </c>
      <c r="B2987" s="1">
        <f t="shared" si="368"/>
        <v>64719</v>
      </c>
      <c r="C2987">
        <f t="shared" si="369"/>
        <v>11</v>
      </c>
      <c r="D2987" s="2">
        <f t="shared" si="370"/>
        <v>3</v>
      </c>
      <c r="E2987" s="4">
        <v>24.1</v>
      </c>
      <c r="F2987">
        <v>24.1</v>
      </c>
      <c r="G2987">
        <f t="shared" si="371"/>
        <v>19.007000000000001</v>
      </c>
      <c r="H2987">
        <f t="shared" si="372"/>
        <v>1</v>
      </c>
      <c r="I2987">
        <f>Parameters!$B$1*H2987^(1/Parameters!$B$2)</f>
        <v>2.0499999999999998</v>
      </c>
      <c r="J2987" s="4">
        <v>9.2590000000000003</v>
      </c>
      <c r="K2987" s="5">
        <v>123.45699999999999</v>
      </c>
      <c r="L2987">
        <f t="shared" si="373"/>
        <v>1</v>
      </c>
      <c r="M2987">
        <f>Parameters!$B$4/53*(1+Parameters!$C$5*COS(2*PI()*(C2987-1)/53+Parameters!$C$6))</f>
        <v>4716981.1320754718</v>
      </c>
      <c r="N2987">
        <f t="shared" si="374"/>
        <v>0</v>
      </c>
      <c r="O2987" s="4">
        <v>202.13</v>
      </c>
      <c r="P2987">
        <f t="shared" si="375"/>
        <v>0.99655866053996489</v>
      </c>
    </row>
    <row r="2988" spans="1:16" x14ac:dyDescent="0.3">
      <c r="A2988">
        <v>20896</v>
      </c>
      <c r="B2988" s="1">
        <f t="shared" si="368"/>
        <v>64726</v>
      </c>
      <c r="C2988">
        <f t="shared" si="369"/>
        <v>12</v>
      </c>
      <c r="D2988" s="2">
        <f t="shared" si="370"/>
        <v>3</v>
      </c>
      <c r="E2988" s="4">
        <v>24.1</v>
      </c>
      <c r="F2988">
        <v>24.1</v>
      </c>
      <c r="G2988">
        <f t="shared" si="371"/>
        <v>19.007000000000001</v>
      </c>
      <c r="H2988">
        <f t="shared" si="372"/>
        <v>1</v>
      </c>
      <c r="I2988">
        <f>Parameters!$B$1*H2988^(1/Parameters!$B$2)</f>
        <v>2.0499999999999998</v>
      </c>
      <c r="J2988" s="4">
        <v>9.2590000000000003</v>
      </c>
      <c r="K2988" s="5">
        <v>179.07499999999999</v>
      </c>
      <c r="L2988">
        <f t="shared" si="373"/>
        <v>1</v>
      </c>
      <c r="M2988">
        <f>Parameters!$B$4/53*(1+Parameters!$C$5*COS(2*PI()*(C2988-1)/53+Parameters!$C$6))</f>
        <v>4716981.1320754718</v>
      </c>
      <c r="N2988">
        <f t="shared" si="374"/>
        <v>0</v>
      </c>
      <c r="O2988" s="4">
        <v>202.13</v>
      </c>
      <c r="P2988">
        <f t="shared" si="375"/>
        <v>0.99655866053996489</v>
      </c>
    </row>
    <row r="2989" spans="1:16" x14ac:dyDescent="0.3">
      <c r="A2989">
        <v>20903</v>
      </c>
      <c r="B2989" s="1">
        <f t="shared" si="368"/>
        <v>64733</v>
      </c>
      <c r="C2989">
        <f t="shared" si="369"/>
        <v>13</v>
      </c>
      <c r="D2989" s="2">
        <f t="shared" si="370"/>
        <v>3</v>
      </c>
      <c r="E2989" s="4">
        <v>24.1</v>
      </c>
      <c r="F2989">
        <v>24.1</v>
      </c>
      <c r="G2989">
        <f t="shared" si="371"/>
        <v>19.007000000000001</v>
      </c>
      <c r="H2989">
        <f t="shared" si="372"/>
        <v>1</v>
      </c>
      <c r="I2989">
        <f>Parameters!$B$1*H2989^(1/Parameters!$B$2)</f>
        <v>2.0499999999999998</v>
      </c>
      <c r="J2989" s="4">
        <v>9.2590000000000003</v>
      </c>
      <c r="K2989" s="5">
        <v>126.464</v>
      </c>
      <c r="L2989">
        <f t="shared" si="373"/>
        <v>1</v>
      </c>
      <c r="M2989">
        <f>Parameters!$B$4/53*(1+Parameters!$C$5*COS(2*PI()*(C2989-1)/53+Parameters!$C$6))</f>
        <v>4716981.1320754718</v>
      </c>
      <c r="N2989">
        <f t="shared" si="374"/>
        <v>0</v>
      </c>
      <c r="O2989" s="4">
        <v>202.13</v>
      </c>
      <c r="P2989">
        <f t="shared" si="375"/>
        <v>0.99655866053996489</v>
      </c>
    </row>
    <row r="2990" spans="1:16" x14ac:dyDescent="0.3">
      <c r="A2990">
        <v>20910</v>
      </c>
      <c r="B2990" s="1">
        <f t="shared" si="368"/>
        <v>64740</v>
      </c>
      <c r="C2990">
        <f t="shared" si="369"/>
        <v>14</v>
      </c>
      <c r="D2990" s="2">
        <f t="shared" si="370"/>
        <v>3</v>
      </c>
      <c r="E2990" s="4">
        <v>24.1</v>
      </c>
      <c r="F2990">
        <v>24.1</v>
      </c>
      <c r="G2990">
        <f t="shared" si="371"/>
        <v>19.007000000000001</v>
      </c>
      <c r="H2990">
        <f t="shared" si="372"/>
        <v>1</v>
      </c>
      <c r="I2990">
        <f>Parameters!$B$1*H2990^(1/Parameters!$B$2)</f>
        <v>2.0499999999999998</v>
      </c>
      <c r="J2990" s="4">
        <v>9.2590000000000003</v>
      </c>
      <c r="K2990" s="5">
        <v>101.922</v>
      </c>
      <c r="L2990">
        <f t="shared" si="373"/>
        <v>1</v>
      </c>
      <c r="M2990">
        <f>Parameters!$B$4/53*(1+Parameters!$C$5*COS(2*PI()*(C2990-1)/53+Parameters!$C$6))</f>
        <v>4716981.1320754718</v>
      </c>
      <c r="N2990">
        <f t="shared" si="374"/>
        <v>0</v>
      </c>
      <c r="O2990" s="4">
        <v>202.13</v>
      </c>
      <c r="P2990">
        <f t="shared" si="375"/>
        <v>0.99655866053996489</v>
      </c>
    </row>
    <row r="2991" spans="1:16" x14ac:dyDescent="0.3">
      <c r="A2991">
        <v>20917</v>
      </c>
      <c r="B2991" s="1">
        <f t="shared" si="368"/>
        <v>64747</v>
      </c>
      <c r="C2991">
        <f t="shared" si="369"/>
        <v>15</v>
      </c>
      <c r="D2991" s="2">
        <f t="shared" si="370"/>
        <v>4</v>
      </c>
      <c r="E2991" s="4">
        <v>24.1</v>
      </c>
      <c r="F2991">
        <v>24.1</v>
      </c>
      <c r="G2991">
        <f t="shared" si="371"/>
        <v>19.007000000000001</v>
      </c>
      <c r="H2991">
        <f t="shared" si="372"/>
        <v>1</v>
      </c>
      <c r="I2991">
        <f>Parameters!$B$1*H2991^(1/Parameters!$B$2)</f>
        <v>2.0499999999999998</v>
      </c>
      <c r="J2991" s="4">
        <v>9.2590000000000003</v>
      </c>
      <c r="K2991" s="5">
        <v>69.772999999999996</v>
      </c>
      <c r="L2991">
        <f t="shared" si="373"/>
        <v>1</v>
      </c>
      <c r="M2991">
        <f>Parameters!$B$4/53*(1+Parameters!$C$5*COS(2*PI()*(C2991-1)/53+Parameters!$C$6))</f>
        <v>4716981.1320754718</v>
      </c>
      <c r="N2991">
        <f t="shared" si="374"/>
        <v>0</v>
      </c>
      <c r="O2991" s="4">
        <v>202.12700000000001</v>
      </c>
      <c r="P2991">
        <f t="shared" si="375"/>
        <v>0.99654386968268682</v>
      </c>
    </row>
    <row r="2992" spans="1:16" x14ac:dyDescent="0.3">
      <c r="A2992">
        <v>20924</v>
      </c>
      <c r="B2992" s="1">
        <f t="shared" si="368"/>
        <v>64754</v>
      </c>
      <c r="C2992">
        <f t="shared" si="369"/>
        <v>16</v>
      </c>
      <c r="D2992" s="2">
        <f t="shared" si="370"/>
        <v>4</v>
      </c>
      <c r="E2992" s="4">
        <v>24.1</v>
      </c>
      <c r="F2992">
        <v>24.1</v>
      </c>
      <c r="G2992">
        <f t="shared" si="371"/>
        <v>19.007000000000001</v>
      </c>
      <c r="H2992">
        <f t="shared" si="372"/>
        <v>1</v>
      </c>
      <c r="I2992">
        <f>Parameters!$B$1*H2992^(1/Parameters!$B$2)</f>
        <v>2.0499999999999998</v>
      </c>
      <c r="J2992" s="4">
        <v>9.2590000000000003</v>
      </c>
      <c r="K2992" s="5">
        <v>53.353000000000002</v>
      </c>
      <c r="L2992">
        <f t="shared" si="373"/>
        <v>1</v>
      </c>
      <c r="M2992">
        <f>Parameters!$B$4/53*(1+Parameters!$C$5*COS(2*PI()*(C2992-1)/53+Parameters!$C$6))</f>
        <v>4716981.1320754718</v>
      </c>
      <c r="N2992">
        <f t="shared" si="374"/>
        <v>0</v>
      </c>
      <c r="O2992" s="4">
        <v>202.12700000000001</v>
      </c>
      <c r="P2992">
        <f t="shared" si="375"/>
        <v>0.99654386968268682</v>
      </c>
    </row>
    <row r="2993" spans="1:16" x14ac:dyDescent="0.3">
      <c r="A2993">
        <v>20931</v>
      </c>
      <c r="B2993" s="1">
        <f t="shared" si="368"/>
        <v>64761</v>
      </c>
      <c r="C2993">
        <f t="shared" si="369"/>
        <v>17</v>
      </c>
      <c r="D2993" s="2">
        <f t="shared" si="370"/>
        <v>4</v>
      </c>
      <c r="E2993" s="4">
        <v>24.1</v>
      </c>
      <c r="F2993">
        <v>24.1</v>
      </c>
      <c r="G2993">
        <f t="shared" si="371"/>
        <v>19.007000000000001</v>
      </c>
      <c r="H2993">
        <f t="shared" si="372"/>
        <v>1</v>
      </c>
      <c r="I2993">
        <f>Parameters!$B$1*H2993^(1/Parameters!$B$2)</f>
        <v>2.0499999999999998</v>
      </c>
      <c r="J2993" s="4">
        <v>9.2590000000000003</v>
      </c>
      <c r="K2993" s="5">
        <v>51.356000000000002</v>
      </c>
      <c r="L2993">
        <f t="shared" si="373"/>
        <v>1</v>
      </c>
      <c r="M2993">
        <f>Parameters!$B$4/53*(1+Parameters!$C$5*COS(2*PI()*(C2993-1)/53+Parameters!$C$6))</f>
        <v>4716981.1320754718</v>
      </c>
      <c r="N2993">
        <f t="shared" si="374"/>
        <v>0</v>
      </c>
      <c r="O2993" s="4">
        <v>202.12700000000001</v>
      </c>
      <c r="P2993">
        <f t="shared" si="375"/>
        <v>0.99654386968268682</v>
      </c>
    </row>
    <row r="2994" spans="1:16" x14ac:dyDescent="0.3">
      <c r="A2994">
        <v>20938</v>
      </c>
      <c r="B2994" s="1">
        <f t="shared" si="368"/>
        <v>64768</v>
      </c>
      <c r="C2994">
        <f t="shared" si="369"/>
        <v>18</v>
      </c>
      <c r="D2994" s="2">
        <f t="shared" si="370"/>
        <v>4</v>
      </c>
      <c r="E2994" s="4">
        <v>24.1</v>
      </c>
      <c r="F2994">
        <v>24.1</v>
      </c>
      <c r="G2994">
        <f t="shared" si="371"/>
        <v>19.007000000000001</v>
      </c>
      <c r="H2994">
        <f t="shared" si="372"/>
        <v>1</v>
      </c>
      <c r="I2994">
        <f>Parameters!$B$1*H2994^(1/Parameters!$B$2)</f>
        <v>2.0499999999999998</v>
      </c>
      <c r="J2994" s="4">
        <v>9.2590000000000003</v>
      </c>
      <c r="K2994" s="5">
        <v>66.519000000000005</v>
      </c>
      <c r="L2994">
        <f t="shared" si="373"/>
        <v>1</v>
      </c>
      <c r="M2994">
        <f>Parameters!$B$4/53*(1+Parameters!$C$5*COS(2*PI()*(C2994-1)/53+Parameters!$C$6))</f>
        <v>4716981.1320754718</v>
      </c>
      <c r="N2994">
        <f t="shared" si="374"/>
        <v>0</v>
      </c>
      <c r="O2994" s="4">
        <v>202.12700000000001</v>
      </c>
      <c r="P2994">
        <f t="shared" si="375"/>
        <v>0.99654386968268682</v>
      </c>
    </row>
    <row r="2995" spans="1:16" x14ac:dyDescent="0.3">
      <c r="A2995">
        <v>20945</v>
      </c>
      <c r="B2995" s="1">
        <f t="shared" si="368"/>
        <v>64775</v>
      </c>
      <c r="C2995">
        <f t="shared" si="369"/>
        <v>19</v>
      </c>
      <c r="D2995" s="2">
        <f t="shared" si="370"/>
        <v>5</v>
      </c>
      <c r="E2995" s="4">
        <v>25.1</v>
      </c>
      <c r="F2995">
        <v>25.1</v>
      </c>
      <c r="G2995">
        <f t="shared" si="371"/>
        <v>20.007000000000001</v>
      </c>
      <c r="H2995">
        <f t="shared" si="372"/>
        <v>1</v>
      </c>
      <c r="I2995">
        <f>Parameters!$B$1*H2995^(1/Parameters!$B$2)</f>
        <v>2.0499999999999998</v>
      </c>
      <c r="J2995" s="4">
        <v>9.2590000000000003</v>
      </c>
      <c r="K2995" s="5">
        <v>69.097999999999999</v>
      </c>
      <c r="L2995">
        <f t="shared" si="373"/>
        <v>1</v>
      </c>
      <c r="M2995">
        <f>Parameters!$B$4/53*(1+Parameters!$C$5*COS(2*PI()*(C2995-1)/53+Parameters!$C$6))</f>
        <v>4716981.1320754718</v>
      </c>
      <c r="N2995">
        <f t="shared" si="374"/>
        <v>0</v>
      </c>
      <c r="O2995" s="4">
        <v>202.08600000000001</v>
      </c>
      <c r="P2995">
        <f t="shared" si="375"/>
        <v>0.99634172796655296</v>
      </c>
    </row>
    <row r="2996" spans="1:16" x14ac:dyDescent="0.3">
      <c r="A2996">
        <v>20952</v>
      </c>
      <c r="B2996" s="1">
        <f t="shared" si="368"/>
        <v>64782</v>
      </c>
      <c r="C2996">
        <f t="shared" si="369"/>
        <v>20</v>
      </c>
      <c r="D2996" s="2">
        <f t="shared" si="370"/>
        <v>5</v>
      </c>
      <c r="E2996" s="4">
        <v>25.1</v>
      </c>
      <c r="F2996">
        <v>25.1</v>
      </c>
      <c r="G2996">
        <f t="shared" si="371"/>
        <v>20.007000000000001</v>
      </c>
      <c r="H2996">
        <f t="shared" si="372"/>
        <v>1</v>
      </c>
      <c r="I2996">
        <f>Parameters!$B$1*H2996^(1/Parameters!$B$2)</f>
        <v>2.0499999999999998</v>
      </c>
      <c r="J2996" s="4">
        <v>9.2590000000000003</v>
      </c>
      <c r="K2996" s="5">
        <v>56.826000000000001</v>
      </c>
      <c r="L2996">
        <f t="shared" si="373"/>
        <v>1</v>
      </c>
      <c r="M2996">
        <f>Parameters!$B$4/53*(1+Parameters!$C$5*COS(2*PI()*(C2996-1)/53+Parameters!$C$6))</f>
        <v>4716981.1320754718</v>
      </c>
      <c r="N2996">
        <f t="shared" si="374"/>
        <v>0</v>
      </c>
      <c r="O2996" s="4">
        <v>202.08600000000001</v>
      </c>
      <c r="P2996">
        <f t="shared" si="375"/>
        <v>0.99634172796655296</v>
      </c>
    </row>
    <row r="2997" spans="1:16" x14ac:dyDescent="0.3">
      <c r="A2997">
        <v>20959</v>
      </c>
      <c r="B2997" s="1">
        <f t="shared" si="368"/>
        <v>64789</v>
      </c>
      <c r="C2997">
        <f t="shared" si="369"/>
        <v>21</v>
      </c>
      <c r="D2997" s="2">
        <f t="shared" si="370"/>
        <v>5</v>
      </c>
      <c r="E2997" s="4">
        <v>25.1</v>
      </c>
      <c r="F2997">
        <v>25.1</v>
      </c>
      <c r="G2997">
        <f t="shared" si="371"/>
        <v>20.007000000000001</v>
      </c>
      <c r="H2997">
        <f t="shared" si="372"/>
        <v>1</v>
      </c>
      <c r="I2997">
        <f>Parameters!$B$1*H2997^(1/Parameters!$B$2)</f>
        <v>2.0499999999999998</v>
      </c>
      <c r="J2997" s="4">
        <v>9.2590000000000003</v>
      </c>
      <c r="K2997" s="5">
        <v>29.797000000000001</v>
      </c>
      <c r="L2997">
        <f t="shared" si="373"/>
        <v>1</v>
      </c>
      <c r="M2997">
        <f>Parameters!$B$4/53*(1+Parameters!$C$5*COS(2*PI()*(C2997-1)/53+Parameters!$C$6))</f>
        <v>4716981.1320754718</v>
      </c>
      <c r="N2997">
        <f t="shared" si="374"/>
        <v>0</v>
      </c>
      <c r="O2997" s="4">
        <v>202.08600000000001</v>
      </c>
      <c r="P2997">
        <f t="shared" si="375"/>
        <v>0.99634172796655296</v>
      </c>
    </row>
    <row r="2998" spans="1:16" x14ac:dyDescent="0.3">
      <c r="A2998">
        <v>20966</v>
      </c>
      <c r="B2998" s="1">
        <f t="shared" si="368"/>
        <v>64796</v>
      </c>
      <c r="C2998">
        <f t="shared" si="369"/>
        <v>22</v>
      </c>
      <c r="D2998" s="2">
        <f t="shared" si="370"/>
        <v>5</v>
      </c>
      <c r="E2998" s="4">
        <v>25.1</v>
      </c>
      <c r="F2998">
        <v>25.1</v>
      </c>
      <c r="G2998">
        <f t="shared" si="371"/>
        <v>20.007000000000001</v>
      </c>
      <c r="H2998">
        <f t="shared" si="372"/>
        <v>1</v>
      </c>
      <c r="I2998">
        <f>Parameters!$B$1*H2998^(1/Parameters!$B$2)</f>
        <v>2.0499999999999998</v>
      </c>
      <c r="J2998" s="4">
        <v>9.2590000000000003</v>
      </c>
      <c r="K2998" s="5">
        <v>22.423999999999999</v>
      </c>
      <c r="L2998">
        <f t="shared" si="373"/>
        <v>1</v>
      </c>
      <c r="M2998">
        <f>Parameters!$B$4/53*(1+Parameters!$C$5*COS(2*PI()*(C2998-1)/53+Parameters!$C$6))</f>
        <v>4716981.1320754718</v>
      </c>
      <c r="N2998">
        <f t="shared" si="374"/>
        <v>0</v>
      </c>
      <c r="O2998" s="4">
        <v>202.08600000000001</v>
      </c>
      <c r="P2998">
        <f t="shared" si="375"/>
        <v>0.99634172796655296</v>
      </c>
    </row>
    <row r="2999" spans="1:16" x14ac:dyDescent="0.3">
      <c r="A2999">
        <v>20973</v>
      </c>
      <c r="B2999" s="1">
        <f t="shared" si="368"/>
        <v>64803</v>
      </c>
      <c r="C2999">
        <f t="shared" si="369"/>
        <v>23</v>
      </c>
      <c r="D2999" s="2">
        <f t="shared" si="370"/>
        <v>6</v>
      </c>
      <c r="E2999" s="4">
        <v>25.3</v>
      </c>
      <c r="F2999">
        <v>25.3</v>
      </c>
      <c r="G2999">
        <f t="shared" si="371"/>
        <v>20.207000000000001</v>
      </c>
      <c r="H2999">
        <f t="shared" si="372"/>
        <v>1</v>
      </c>
      <c r="I2999">
        <f>Parameters!$B$1*H2999^(1/Parameters!$B$2)</f>
        <v>2.0499999999999998</v>
      </c>
      <c r="J2999" s="4">
        <v>9.2590000000000003</v>
      </c>
      <c r="K2999" s="5">
        <v>15.957000000000001</v>
      </c>
      <c r="L2999">
        <f t="shared" si="373"/>
        <v>1</v>
      </c>
      <c r="M2999">
        <f>Parameters!$B$4/53*(1+Parameters!$C$5*COS(2*PI()*(C2999-1)/53+Parameters!$C$6))</f>
        <v>4716981.1320754718</v>
      </c>
      <c r="N2999">
        <f t="shared" si="374"/>
        <v>0</v>
      </c>
      <c r="O2999" s="4">
        <v>202.07</v>
      </c>
      <c r="P2999">
        <f t="shared" si="375"/>
        <v>0.99626284339440307</v>
      </c>
    </row>
    <row r="3000" spans="1:16" x14ac:dyDescent="0.3">
      <c r="A3000">
        <v>20980</v>
      </c>
      <c r="B3000" s="1">
        <f t="shared" si="368"/>
        <v>64810</v>
      </c>
      <c r="C3000">
        <f t="shared" si="369"/>
        <v>24</v>
      </c>
      <c r="D3000" s="2">
        <f t="shared" si="370"/>
        <v>6</v>
      </c>
      <c r="E3000" s="4">
        <v>25.3</v>
      </c>
      <c r="F3000">
        <v>25.3</v>
      </c>
      <c r="G3000">
        <f t="shared" si="371"/>
        <v>20.207000000000001</v>
      </c>
      <c r="H3000">
        <f t="shared" si="372"/>
        <v>1</v>
      </c>
      <c r="I3000">
        <f>Parameters!$B$1*H3000^(1/Parameters!$B$2)</f>
        <v>2.0499999999999998</v>
      </c>
      <c r="J3000" s="4">
        <v>9.2590000000000003</v>
      </c>
      <c r="K3000" s="5">
        <v>75.573999999999998</v>
      </c>
      <c r="L3000">
        <f t="shared" si="373"/>
        <v>1</v>
      </c>
      <c r="M3000">
        <f>Parameters!$B$4/53*(1+Parameters!$C$5*COS(2*PI()*(C3000-1)/53+Parameters!$C$6))</f>
        <v>4716981.1320754718</v>
      </c>
      <c r="N3000">
        <f t="shared" si="374"/>
        <v>0</v>
      </c>
      <c r="O3000" s="4">
        <v>202.07</v>
      </c>
      <c r="P3000">
        <f t="shared" si="375"/>
        <v>0.99626284339440307</v>
      </c>
    </row>
    <row r="3001" spans="1:16" x14ac:dyDescent="0.3">
      <c r="A3001">
        <v>20987</v>
      </c>
      <c r="B3001" s="1">
        <f t="shared" si="368"/>
        <v>64817</v>
      </c>
      <c r="C3001">
        <f t="shared" si="369"/>
        <v>25</v>
      </c>
      <c r="D3001" s="2">
        <f t="shared" si="370"/>
        <v>6</v>
      </c>
      <c r="E3001" s="4">
        <v>25.3</v>
      </c>
      <c r="F3001">
        <v>25.3</v>
      </c>
      <c r="G3001">
        <f t="shared" si="371"/>
        <v>20.207000000000001</v>
      </c>
      <c r="H3001">
        <f t="shared" si="372"/>
        <v>1</v>
      </c>
      <c r="I3001">
        <f>Parameters!$B$1*H3001^(1/Parameters!$B$2)</f>
        <v>2.0499999999999998</v>
      </c>
      <c r="J3001" s="4">
        <v>9.2590000000000003</v>
      </c>
      <c r="K3001" s="5">
        <v>71.466999999999999</v>
      </c>
      <c r="L3001">
        <f t="shared" si="373"/>
        <v>1</v>
      </c>
      <c r="M3001">
        <f>Parameters!$B$4/53*(1+Parameters!$C$5*COS(2*PI()*(C3001-1)/53+Parameters!$C$6))</f>
        <v>4716981.1320754718</v>
      </c>
      <c r="N3001">
        <f t="shared" si="374"/>
        <v>0</v>
      </c>
      <c r="O3001" s="4">
        <v>202.07</v>
      </c>
      <c r="P3001">
        <f t="shared" si="375"/>
        <v>0.99626284339440307</v>
      </c>
    </row>
    <row r="3002" spans="1:16" x14ac:dyDescent="0.3">
      <c r="A3002">
        <v>20994</v>
      </c>
      <c r="B3002" s="1">
        <f t="shared" si="368"/>
        <v>64824</v>
      </c>
      <c r="C3002">
        <f t="shared" si="369"/>
        <v>26</v>
      </c>
      <c r="D3002" s="2">
        <f t="shared" si="370"/>
        <v>6</v>
      </c>
      <c r="E3002" s="4">
        <v>25.3</v>
      </c>
      <c r="F3002">
        <v>25.3</v>
      </c>
      <c r="G3002">
        <f t="shared" si="371"/>
        <v>20.207000000000001</v>
      </c>
      <c r="H3002">
        <f t="shared" si="372"/>
        <v>1</v>
      </c>
      <c r="I3002">
        <f>Parameters!$B$1*H3002^(1/Parameters!$B$2)</f>
        <v>2.0499999999999998</v>
      </c>
      <c r="J3002" s="4">
        <v>9.2590000000000003</v>
      </c>
      <c r="K3002" s="5">
        <v>33.531999999999996</v>
      </c>
      <c r="L3002">
        <f t="shared" si="373"/>
        <v>1</v>
      </c>
      <c r="M3002">
        <f>Parameters!$B$4/53*(1+Parameters!$C$5*COS(2*PI()*(C3002-1)/53+Parameters!$C$6))</f>
        <v>4716981.1320754718</v>
      </c>
      <c r="N3002">
        <f t="shared" si="374"/>
        <v>0</v>
      </c>
      <c r="O3002" s="4">
        <v>202.07</v>
      </c>
      <c r="P3002">
        <f t="shared" si="375"/>
        <v>0.99626284339440307</v>
      </c>
    </row>
    <row r="3003" spans="1:16" x14ac:dyDescent="0.3">
      <c r="A3003">
        <v>21001</v>
      </c>
      <c r="B3003" s="1">
        <f t="shared" si="368"/>
        <v>64831</v>
      </c>
      <c r="C3003">
        <f t="shared" si="369"/>
        <v>27</v>
      </c>
      <c r="D3003" s="2">
        <f t="shared" si="370"/>
        <v>6</v>
      </c>
      <c r="E3003" s="4">
        <v>25.3</v>
      </c>
      <c r="F3003">
        <v>25.3</v>
      </c>
      <c r="G3003">
        <f t="shared" si="371"/>
        <v>20.207000000000001</v>
      </c>
      <c r="H3003">
        <f t="shared" si="372"/>
        <v>1</v>
      </c>
      <c r="I3003">
        <f>Parameters!$B$1*H3003^(1/Parameters!$B$2)</f>
        <v>2.0499999999999998</v>
      </c>
      <c r="J3003" s="4">
        <v>9.2590000000000003</v>
      </c>
      <c r="K3003" s="5">
        <v>22.734999999999999</v>
      </c>
      <c r="L3003">
        <f t="shared" si="373"/>
        <v>1</v>
      </c>
      <c r="M3003">
        <f>Parameters!$B$4/53*(1+Parameters!$C$5*COS(2*PI()*(C3003-1)/53+Parameters!$C$6))</f>
        <v>4716981.1320754718</v>
      </c>
      <c r="N3003">
        <f t="shared" si="374"/>
        <v>0</v>
      </c>
      <c r="O3003" s="4">
        <v>202.07</v>
      </c>
      <c r="P3003">
        <f t="shared" si="375"/>
        <v>0.99626284339440307</v>
      </c>
    </row>
    <row r="3004" spans="1:16" x14ac:dyDescent="0.3">
      <c r="A3004">
        <v>21008</v>
      </c>
      <c r="B3004" s="1">
        <f t="shared" si="368"/>
        <v>64838</v>
      </c>
      <c r="C3004">
        <f t="shared" si="369"/>
        <v>28</v>
      </c>
      <c r="D3004" s="2">
        <f t="shared" si="370"/>
        <v>7</v>
      </c>
      <c r="E3004" s="4">
        <v>26</v>
      </c>
      <c r="F3004">
        <v>26</v>
      </c>
      <c r="G3004">
        <f t="shared" si="371"/>
        <v>20.907</v>
      </c>
      <c r="H3004">
        <f t="shared" si="372"/>
        <v>1</v>
      </c>
      <c r="I3004">
        <f>Parameters!$B$1*H3004^(1/Parameters!$B$2)</f>
        <v>2.0499999999999998</v>
      </c>
      <c r="J3004" s="4">
        <v>9.2590000000000003</v>
      </c>
      <c r="K3004" s="5">
        <v>12.256</v>
      </c>
      <c r="L3004">
        <f t="shared" si="373"/>
        <v>1</v>
      </c>
      <c r="M3004">
        <f>Parameters!$B$4/53*(1+Parameters!$C$5*COS(2*PI()*(C3004-1)/53+Parameters!$C$6))</f>
        <v>4716981.1320754718</v>
      </c>
      <c r="N3004">
        <f t="shared" si="374"/>
        <v>0</v>
      </c>
      <c r="O3004" s="4">
        <v>202.05</v>
      </c>
      <c r="P3004">
        <f t="shared" si="375"/>
        <v>0.99616423767921591</v>
      </c>
    </row>
    <row r="3005" spans="1:16" x14ac:dyDescent="0.3">
      <c r="A3005">
        <v>21015</v>
      </c>
      <c r="B3005" s="1">
        <f t="shared" si="368"/>
        <v>64845</v>
      </c>
      <c r="C3005">
        <f t="shared" si="369"/>
        <v>29</v>
      </c>
      <c r="D3005" s="2">
        <f t="shared" si="370"/>
        <v>7</v>
      </c>
      <c r="E3005" s="4">
        <v>26</v>
      </c>
      <c r="F3005">
        <v>26.408000000000001</v>
      </c>
      <c r="G3005">
        <f t="shared" si="371"/>
        <v>21.315000000000001</v>
      </c>
      <c r="H3005">
        <f t="shared" si="372"/>
        <v>1</v>
      </c>
      <c r="I3005">
        <f>Parameters!$B$1*H3005^(1/Parameters!$B$2)</f>
        <v>2.0499999999999998</v>
      </c>
      <c r="J3005" s="4">
        <v>9.2590000000000003</v>
      </c>
      <c r="K3005" s="5">
        <v>10.430999999999999</v>
      </c>
      <c r="L3005">
        <f t="shared" si="373"/>
        <v>1</v>
      </c>
      <c r="M3005">
        <f>Parameters!$B$4/53*(1+Parameters!$C$5*COS(2*PI()*(C3005-1)/53+Parameters!$C$6))</f>
        <v>4716981.1320754718</v>
      </c>
      <c r="N3005">
        <f t="shared" si="374"/>
        <v>0</v>
      </c>
      <c r="O3005" s="4">
        <v>202.15299999999999</v>
      </c>
      <c r="P3005">
        <f t="shared" si="375"/>
        <v>0.99667205711243023</v>
      </c>
    </row>
    <row r="3006" spans="1:16" x14ac:dyDescent="0.3">
      <c r="A3006">
        <v>21022</v>
      </c>
      <c r="B3006" s="1">
        <f t="shared" si="368"/>
        <v>64852</v>
      </c>
      <c r="C3006">
        <f t="shared" si="369"/>
        <v>30</v>
      </c>
      <c r="D3006" s="2">
        <f t="shared" si="370"/>
        <v>7</v>
      </c>
      <c r="E3006" s="4">
        <v>26</v>
      </c>
      <c r="F3006">
        <v>26.091000000000001</v>
      </c>
      <c r="G3006">
        <f t="shared" si="371"/>
        <v>20.998000000000001</v>
      </c>
      <c r="H3006">
        <f t="shared" si="372"/>
        <v>1</v>
      </c>
      <c r="I3006">
        <f>Parameters!$B$1*H3006^(1/Parameters!$B$2)</f>
        <v>2.0499999999999998</v>
      </c>
      <c r="J3006" s="4">
        <v>9.2590000000000003</v>
      </c>
      <c r="K3006" s="5">
        <v>8.9719999999999995</v>
      </c>
      <c r="L3006">
        <f t="shared" si="373"/>
        <v>0.96900313208769839</v>
      </c>
      <c r="M3006">
        <f>Parameters!$B$4/53*(1+Parameters!$C$5*COS(2*PI()*(C3006-1)/53+Parameters!$C$6))</f>
        <v>4716981.1320754718</v>
      </c>
      <c r="N3006">
        <f t="shared" si="374"/>
        <v>5.2219905405837895E-2</v>
      </c>
      <c r="O3006" s="4">
        <v>201.89</v>
      </c>
      <c r="P3006">
        <f t="shared" si="375"/>
        <v>0.99537539195771774</v>
      </c>
    </row>
    <row r="3007" spans="1:16" x14ac:dyDescent="0.3">
      <c r="A3007">
        <v>21029</v>
      </c>
      <c r="B3007" s="1">
        <f t="shared" si="368"/>
        <v>64859</v>
      </c>
      <c r="C3007">
        <f t="shared" si="369"/>
        <v>31</v>
      </c>
      <c r="D3007" s="2">
        <f t="shared" si="370"/>
        <v>7</v>
      </c>
      <c r="E3007" s="4">
        <v>26</v>
      </c>
      <c r="F3007">
        <v>26.091000000000001</v>
      </c>
      <c r="G3007">
        <f t="shared" si="371"/>
        <v>20.998000000000001</v>
      </c>
      <c r="H3007">
        <f t="shared" si="372"/>
        <v>1</v>
      </c>
      <c r="I3007">
        <f>Parameters!$B$1*H3007^(1/Parameters!$B$2)</f>
        <v>2.0499999999999998</v>
      </c>
      <c r="J3007" s="4">
        <v>9.2590000000000003</v>
      </c>
      <c r="K3007" s="5">
        <v>9.1850000000000005</v>
      </c>
      <c r="L3007">
        <f t="shared" si="373"/>
        <v>0.99200777621773406</v>
      </c>
      <c r="M3007">
        <f>Parameters!$B$4/53*(1+Parameters!$C$5*COS(2*PI()*(C3007-1)/53+Parameters!$C$6))</f>
        <v>4716981.1320754718</v>
      </c>
      <c r="N3007">
        <f t="shared" si="374"/>
        <v>1.3464365853770083E-2</v>
      </c>
      <c r="O3007" s="4">
        <v>199.34800000000001</v>
      </c>
      <c r="P3007">
        <f t="shared" si="375"/>
        <v>0.9828426055574182</v>
      </c>
    </row>
    <row r="3008" spans="1:16" x14ac:dyDescent="0.3">
      <c r="A3008">
        <v>21036</v>
      </c>
      <c r="B3008" s="1">
        <f t="shared" si="368"/>
        <v>64866</v>
      </c>
      <c r="C3008">
        <f t="shared" si="369"/>
        <v>32</v>
      </c>
      <c r="D3008" s="2">
        <f t="shared" si="370"/>
        <v>8</v>
      </c>
      <c r="E3008" s="4">
        <v>26.4</v>
      </c>
      <c r="F3008">
        <v>26.491</v>
      </c>
      <c r="G3008">
        <f t="shared" si="371"/>
        <v>21.398</v>
      </c>
      <c r="H3008">
        <f t="shared" si="372"/>
        <v>1</v>
      </c>
      <c r="I3008">
        <f>Parameters!$B$1*H3008^(1/Parameters!$B$2)</f>
        <v>2.0499999999999998</v>
      </c>
      <c r="J3008" s="4">
        <v>9.2590000000000003</v>
      </c>
      <c r="K3008" s="5">
        <v>9.1790000000000003</v>
      </c>
      <c r="L3008">
        <f t="shared" si="373"/>
        <v>0.99135975807322607</v>
      </c>
      <c r="M3008">
        <f>Parameters!$B$4/53*(1+Parameters!$C$5*COS(2*PI()*(C3008-1)/53+Parameters!$C$6))</f>
        <v>4716981.1320754718</v>
      </c>
      <c r="N3008">
        <f t="shared" si="374"/>
        <v>1.4556071193264852E-2</v>
      </c>
      <c r="O3008" s="4">
        <v>199.40600000000001</v>
      </c>
      <c r="P3008">
        <f t="shared" si="375"/>
        <v>0.98312856213146116</v>
      </c>
    </row>
    <row r="3009" spans="1:16" x14ac:dyDescent="0.3">
      <c r="A3009">
        <v>21043</v>
      </c>
      <c r="B3009" s="1">
        <f t="shared" si="368"/>
        <v>64873</v>
      </c>
      <c r="C3009">
        <f t="shared" si="369"/>
        <v>33</v>
      </c>
      <c r="D3009" s="2">
        <f t="shared" si="370"/>
        <v>8</v>
      </c>
      <c r="E3009" s="4">
        <v>26.4</v>
      </c>
      <c r="F3009">
        <v>26.4</v>
      </c>
      <c r="G3009">
        <f t="shared" si="371"/>
        <v>21.306999999999999</v>
      </c>
      <c r="H3009">
        <f t="shared" si="372"/>
        <v>1</v>
      </c>
      <c r="I3009">
        <f>Parameters!$B$1*H3009^(1/Parameters!$B$2)</f>
        <v>2.0499999999999998</v>
      </c>
      <c r="J3009" s="4">
        <v>9.2590000000000003</v>
      </c>
      <c r="K3009" s="5">
        <v>20.645</v>
      </c>
      <c r="L3009">
        <f t="shared" si="373"/>
        <v>1</v>
      </c>
      <c r="M3009">
        <f>Parameters!$B$4/53*(1+Parameters!$C$5*COS(2*PI()*(C3009-1)/53+Parameters!$C$6))</f>
        <v>4716981.1320754718</v>
      </c>
      <c r="N3009">
        <f t="shared" si="374"/>
        <v>0</v>
      </c>
      <c r="O3009" s="4">
        <v>202.04300000000001</v>
      </c>
      <c r="P3009">
        <f t="shared" si="375"/>
        <v>0.99612972567890035</v>
      </c>
    </row>
    <row r="3010" spans="1:16" x14ac:dyDescent="0.3">
      <c r="A3010">
        <v>21050</v>
      </c>
      <c r="B3010" s="1">
        <f t="shared" si="368"/>
        <v>64880</v>
      </c>
      <c r="C3010">
        <f t="shared" si="369"/>
        <v>34</v>
      </c>
      <c r="D3010" s="2">
        <f t="shared" si="370"/>
        <v>8</v>
      </c>
      <c r="E3010" s="4">
        <v>26.4</v>
      </c>
      <c r="F3010">
        <v>26.4</v>
      </c>
      <c r="G3010">
        <f t="shared" si="371"/>
        <v>21.306999999999999</v>
      </c>
      <c r="H3010">
        <f t="shared" si="372"/>
        <v>1</v>
      </c>
      <c r="I3010">
        <f>Parameters!$B$1*H3010^(1/Parameters!$B$2)</f>
        <v>2.0499999999999998</v>
      </c>
      <c r="J3010" s="4">
        <v>9.2590000000000003</v>
      </c>
      <c r="K3010" s="5">
        <v>63.811</v>
      </c>
      <c r="L3010">
        <f t="shared" si="373"/>
        <v>1</v>
      </c>
      <c r="M3010">
        <f>Parameters!$B$4/53*(1+Parameters!$C$5*COS(2*PI()*(C3010-1)/53+Parameters!$C$6))</f>
        <v>4716981.1320754718</v>
      </c>
      <c r="N3010">
        <f t="shared" si="374"/>
        <v>0</v>
      </c>
      <c r="O3010" s="4">
        <v>202.04300000000001</v>
      </c>
      <c r="P3010">
        <f t="shared" si="375"/>
        <v>0.99612972567890035</v>
      </c>
    </row>
    <row r="3011" spans="1:16" x14ac:dyDescent="0.3">
      <c r="A3011">
        <v>21057</v>
      </c>
      <c r="B3011" s="1">
        <f t="shared" si="368"/>
        <v>64887</v>
      </c>
      <c r="C3011">
        <f t="shared" si="369"/>
        <v>35</v>
      </c>
      <c r="D3011" s="2">
        <f t="shared" si="370"/>
        <v>8</v>
      </c>
      <c r="E3011" s="4">
        <v>26.4</v>
      </c>
      <c r="F3011">
        <v>26.4</v>
      </c>
      <c r="G3011">
        <f t="shared" si="371"/>
        <v>21.306999999999999</v>
      </c>
      <c r="H3011">
        <f t="shared" si="372"/>
        <v>1</v>
      </c>
      <c r="I3011">
        <f>Parameters!$B$1*H3011^(1/Parameters!$B$2)</f>
        <v>2.0499999999999998</v>
      </c>
      <c r="J3011" s="4">
        <v>9.2590000000000003</v>
      </c>
      <c r="K3011" s="5">
        <v>75.561999999999998</v>
      </c>
      <c r="L3011">
        <f t="shared" si="373"/>
        <v>1</v>
      </c>
      <c r="M3011">
        <f>Parameters!$B$4/53*(1+Parameters!$C$5*COS(2*PI()*(C3011-1)/53+Parameters!$C$6))</f>
        <v>4716981.1320754718</v>
      </c>
      <c r="N3011">
        <f t="shared" si="374"/>
        <v>0</v>
      </c>
      <c r="O3011" s="4">
        <v>202.04300000000001</v>
      </c>
      <c r="P3011">
        <f t="shared" si="375"/>
        <v>0.99612972567890035</v>
      </c>
    </row>
    <row r="3012" spans="1:16" x14ac:dyDescent="0.3">
      <c r="A3012">
        <v>21064</v>
      </c>
      <c r="B3012" s="1">
        <f t="shared" ref="B3012:B3075" si="376">A3012+43830</f>
        <v>64894</v>
      </c>
      <c r="C3012">
        <f t="shared" ref="C3012:C3075" si="377">WEEKNUM(B3012)</f>
        <v>36</v>
      </c>
      <c r="D3012" s="2">
        <f t="shared" ref="D3012:D3075" si="378">MONTH(B3012)</f>
        <v>9</v>
      </c>
      <c r="E3012" s="4">
        <v>25</v>
      </c>
      <c r="F3012">
        <v>25</v>
      </c>
      <c r="G3012">
        <f t="shared" ref="G3012:G3075" si="379">F3012-5.093</f>
        <v>19.907</v>
      </c>
      <c r="H3012">
        <f t="shared" ref="H3012:H3075" si="380">MIN(1,F3012/E3012)</f>
        <v>1</v>
      </c>
      <c r="I3012">
        <f>Parameters!$B$1*H3012^(1/Parameters!$B$2)</f>
        <v>2.0499999999999998</v>
      </c>
      <c r="J3012" s="4">
        <v>9.2590000000000003</v>
      </c>
      <c r="K3012" s="5">
        <v>34.731999999999999</v>
      </c>
      <c r="L3012">
        <f t="shared" ref="L3012:L3075" si="381">MIN(1,K3012/J3012)</f>
        <v>1</v>
      </c>
      <c r="M3012">
        <f>Parameters!$B$4/53*(1+Parameters!$C$5*COS(2*PI()*(C3012-1)/53+Parameters!$C$6))</f>
        <v>4716981.1320754718</v>
      </c>
      <c r="N3012">
        <f t="shared" ref="N3012:N3075" si="382">2*M3012/(J3012*86400*7)*(1-L3012)</f>
        <v>0</v>
      </c>
      <c r="O3012" s="4">
        <v>202.09</v>
      </c>
      <c r="P3012">
        <f t="shared" ref="P3012:P3075" si="383">O3012/202.828</f>
        <v>0.99636144910959035</v>
      </c>
    </row>
    <row r="3013" spans="1:16" x14ac:dyDescent="0.3">
      <c r="A3013">
        <v>21071</v>
      </c>
      <c r="B3013" s="1">
        <f t="shared" si="376"/>
        <v>64901</v>
      </c>
      <c r="C3013">
        <f t="shared" si="377"/>
        <v>37</v>
      </c>
      <c r="D3013" s="2">
        <f t="shared" si="378"/>
        <v>9</v>
      </c>
      <c r="E3013" s="4">
        <v>25</v>
      </c>
      <c r="F3013">
        <v>25</v>
      </c>
      <c r="G3013">
        <f t="shared" si="379"/>
        <v>19.907</v>
      </c>
      <c r="H3013">
        <f t="shared" si="380"/>
        <v>1</v>
      </c>
      <c r="I3013">
        <f>Parameters!$B$1*H3013^(1/Parameters!$B$2)</f>
        <v>2.0499999999999998</v>
      </c>
      <c r="J3013" s="4">
        <v>9.2590000000000003</v>
      </c>
      <c r="K3013" s="5">
        <v>16.725000000000001</v>
      </c>
      <c r="L3013">
        <f t="shared" si="381"/>
        <v>1</v>
      </c>
      <c r="M3013">
        <f>Parameters!$B$4/53*(1+Parameters!$C$5*COS(2*PI()*(C3013-1)/53+Parameters!$C$6))</f>
        <v>4716981.1320754718</v>
      </c>
      <c r="N3013">
        <f t="shared" si="382"/>
        <v>0</v>
      </c>
      <c r="O3013" s="4">
        <v>202.09</v>
      </c>
      <c r="P3013">
        <f t="shared" si="383"/>
        <v>0.99636144910959035</v>
      </c>
    </row>
    <row r="3014" spans="1:16" x14ac:dyDescent="0.3">
      <c r="A3014">
        <v>21078</v>
      </c>
      <c r="B3014" s="1">
        <f t="shared" si="376"/>
        <v>64908</v>
      </c>
      <c r="C3014">
        <f t="shared" si="377"/>
        <v>38</v>
      </c>
      <c r="D3014" s="2">
        <f t="shared" si="378"/>
        <v>9</v>
      </c>
      <c r="E3014" s="4">
        <v>25</v>
      </c>
      <c r="F3014">
        <v>25</v>
      </c>
      <c r="G3014">
        <f t="shared" si="379"/>
        <v>19.907</v>
      </c>
      <c r="H3014">
        <f t="shared" si="380"/>
        <v>1</v>
      </c>
      <c r="I3014">
        <f>Parameters!$B$1*H3014^(1/Parameters!$B$2)</f>
        <v>2.0499999999999998</v>
      </c>
      <c r="J3014" s="4">
        <v>9.2590000000000003</v>
      </c>
      <c r="K3014" s="5">
        <v>12.518000000000001</v>
      </c>
      <c r="L3014">
        <f t="shared" si="381"/>
        <v>1</v>
      </c>
      <c r="M3014">
        <f>Parameters!$B$4/53*(1+Parameters!$C$5*COS(2*PI()*(C3014-1)/53+Parameters!$C$6))</f>
        <v>4716981.1320754718</v>
      </c>
      <c r="N3014">
        <f t="shared" si="382"/>
        <v>0</v>
      </c>
      <c r="O3014" s="4">
        <v>202.09</v>
      </c>
      <c r="P3014">
        <f t="shared" si="383"/>
        <v>0.99636144910959035</v>
      </c>
    </row>
    <row r="3015" spans="1:16" x14ac:dyDescent="0.3">
      <c r="A3015">
        <v>21085</v>
      </c>
      <c r="B3015" s="1">
        <f t="shared" si="376"/>
        <v>64915</v>
      </c>
      <c r="C3015">
        <f t="shared" si="377"/>
        <v>39</v>
      </c>
      <c r="D3015" s="2">
        <f t="shared" si="378"/>
        <v>9</v>
      </c>
      <c r="E3015" s="4">
        <v>25</v>
      </c>
      <c r="F3015">
        <v>25</v>
      </c>
      <c r="G3015">
        <f t="shared" si="379"/>
        <v>19.907</v>
      </c>
      <c r="H3015">
        <f t="shared" si="380"/>
        <v>1</v>
      </c>
      <c r="I3015">
        <f>Parameters!$B$1*H3015^(1/Parameters!$B$2)</f>
        <v>2.0499999999999998</v>
      </c>
      <c r="J3015" s="4">
        <v>9.2590000000000003</v>
      </c>
      <c r="K3015" s="5">
        <v>10.196</v>
      </c>
      <c r="L3015">
        <f t="shared" si="381"/>
        <v>1</v>
      </c>
      <c r="M3015">
        <f>Parameters!$B$4/53*(1+Parameters!$C$5*COS(2*PI()*(C3015-1)/53+Parameters!$C$6))</f>
        <v>4716981.1320754718</v>
      </c>
      <c r="N3015">
        <f t="shared" si="382"/>
        <v>0</v>
      </c>
      <c r="O3015" s="4">
        <v>202.09</v>
      </c>
      <c r="P3015">
        <f t="shared" si="383"/>
        <v>0.99636144910959035</v>
      </c>
    </row>
    <row r="3016" spans="1:16" x14ac:dyDescent="0.3">
      <c r="A3016">
        <v>21092</v>
      </c>
      <c r="B3016" s="1">
        <f t="shared" si="376"/>
        <v>64922</v>
      </c>
      <c r="C3016">
        <f t="shared" si="377"/>
        <v>40</v>
      </c>
      <c r="D3016" s="2">
        <f t="shared" si="378"/>
        <v>9</v>
      </c>
      <c r="E3016" s="4">
        <v>25</v>
      </c>
      <c r="F3016">
        <v>25.091000000000001</v>
      </c>
      <c r="G3016">
        <f t="shared" si="379"/>
        <v>19.998000000000001</v>
      </c>
      <c r="H3016">
        <f t="shared" si="380"/>
        <v>1</v>
      </c>
      <c r="I3016">
        <f>Parameters!$B$1*H3016^(1/Parameters!$B$2)</f>
        <v>2.0499999999999998</v>
      </c>
      <c r="J3016" s="4">
        <v>9.2590000000000003</v>
      </c>
      <c r="K3016" s="5">
        <v>8.9849999999999994</v>
      </c>
      <c r="L3016">
        <f t="shared" si="381"/>
        <v>0.97040717140079913</v>
      </c>
      <c r="M3016">
        <f>Parameters!$B$4/53*(1+Parameters!$C$5*COS(2*PI()*(C3016-1)/53+Parameters!$C$6))</f>
        <v>4716981.1320754718</v>
      </c>
      <c r="N3016">
        <f t="shared" si="382"/>
        <v>4.98545438369324E-2</v>
      </c>
      <c r="O3016" s="4">
        <v>201.911</v>
      </c>
      <c r="P3016">
        <f t="shared" si="383"/>
        <v>0.99547892795866444</v>
      </c>
    </row>
    <row r="3017" spans="1:16" x14ac:dyDescent="0.3">
      <c r="A3017">
        <v>21099</v>
      </c>
      <c r="B3017" s="1">
        <f t="shared" si="376"/>
        <v>64929</v>
      </c>
      <c r="C3017">
        <f t="shared" si="377"/>
        <v>41</v>
      </c>
      <c r="D3017" s="2">
        <f t="shared" si="378"/>
        <v>10</v>
      </c>
      <c r="E3017" s="4">
        <v>24.3</v>
      </c>
      <c r="F3017">
        <v>24.3</v>
      </c>
      <c r="G3017">
        <f t="shared" si="379"/>
        <v>19.207000000000001</v>
      </c>
      <c r="H3017">
        <f t="shared" si="380"/>
        <v>1</v>
      </c>
      <c r="I3017">
        <f>Parameters!$B$1*H3017^(1/Parameters!$B$2)</f>
        <v>2.0499999999999998</v>
      </c>
      <c r="J3017" s="4">
        <v>9.2590000000000003</v>
      </c>
      <c r="K3017" s="5">
        <v>16.442</v>
      </c>
      <c r="L3017">
        <f t="shared" si="381"/>
        <v>1</v>
      </c>
      <c r="M3017">
        <f>Parameters!$B$4/53*(1+Parameters!$C$5*COS(2*PI()*(C3017-1)/53+Parameters!$C$6))</f>
        <v>4716981.1320754718</v>
      </c>
      <c r="N3017">
        <f t="shared" si="382"/>
        <v>0</v>
      </c>
      <c r="O3017" s="4">
        <v>202.12100000000001</v>
      </c>
      <c r="P3017">
        <f t="shared" si="383"/>
        <v>0.99651428796813069</v>
      </c>
    </row>
    <row r="3018" spans="1:16" x14ac:dyDescent="0.3">
      <c r="A3018">
        <v>21106</v>
      </c>
      <c r="B3018" s="1">
        <f t="shared" si="376"/>
        <v>64936</v>
      </c>
      <c r="C3018">
        <f t="shared" si="377"/>
        <v>42</v>
      </c>
      <c r="D3018" s="2">
        <f t="shared" si="378"/>
        <v>10</v>
      </c>
      <c r="E3018" s="4">
        <v>24.3</v>
      </c>
      <c r="F3018">
        <v>24.390999999999998</v>
      </c>
      <c r="G3018">
        <f t="shared" si="379"/>
        <v>19.297999999999998</v>
      </c>
      <c r="H3018">
        <f t="shared" si="380"/>
        <v>1</v>
      </c>
      <c r="I3018">
        <f>Parameters!$B$1*H3018^(1/Parameters!$B$2)</f>
        <v>2.0499999999999998</v>
      </c>
      <c r="J3018" s="4">
        <v>9.2590000000000003</v>
      </c>
      <c r="K3018" s="5">
        <v>9.3559999999999999</v>
      </c>
      <c r="L3018">
        <f t="shared" si="381"/>
        <v>1</v>
      </c>
      <c r="M3018">
        <f>Parameters!$B$4/53*(1+Parameters!$C$5*COS(2*PI()*(C3018-1)/53+Parameters!$C$6))</f>
        <v>4716981.1320754718</v>
      </c>
      <c r="N3018">
        <f t="shared" si="382"/>
        <v>0</v>
      </c>
      <c r="O3018" s="4">
        <v>202.19499999999999</v>
      </c>
      <c r="P3018">
        <f t="shared" si="383"/>
        <v>0.99687912911432341</v>
      </c>
    </row>
    <row r="3019" spans="1:16" x14ac:dyDescent="0.3">
      <c r="A3019">
        <v>21113</v>
      </c>
      <c r="B3019" s="1">
        <f t="shared" si="376"/>
        <v>64943</v>
      </c>
      <c r="C3019">
        <f t="shared" si="377"/>
        <v>43</v>
      </c>
      <c r="D3019" s="2">
        <f t="shared" si="378"/>
        <v>10</v>
      </c>
      <c r="E3019" s="4">
        <v>24.3</v>
      </c>
      <c r="F3019">
        <v>24.3</v>
      </c>
      <c r="G3019">
        <f t="shared" si="379"/>
        <v>19.207000000000001</v>
      </c>
      <c r="H3019">
        <f t="shared" si="380"/>
        <v>1</v>
      </c>
      <c r="I3019">
        <f>Parameters!$B$1*H3019^(1/Parameters!$B$2)</f>
        <v>2.0499999999999998</v>
      </c>
      <c r="J3019" s="4">
        <v>9.2590000000000003</v>
      </c>
      <c r="K3019" s="5">
        <v>23.81</v>
      </c>
      <c r="L3019">
        <f t="shared" si="381"/>
        <v>1</v>
      </c>
      <c r="M3019">
        <f>Parameters!$B$4/53*(1+Parameters!$C$5*COS(2*PI()*(C3019-1)/53+Parameters!$C$6))</f>
        <v>4716981.1320754718</v>
      </c>
      <c r="N3019">
        <f t="shared" si="382"/>
        <v>0</v>
      </c>
      <c r="O3019" s="4">
        <v>202.12100000000001</v>
      </c>
      <c r="P3019">
        <f t="shared" si="383"/>
        <v>0.99651428796813069</v>
      </c>
    </row>
    <row r="3020" spans="1:16" x14ac:dyDescent="0.3">
      <c r="A3020">
        <v>21120</v>
      </c>
      <c r="B3020" s="1">
        <f t="shared" si="376"/>
        <v>64950</v>
      </c>
      <c r="C3020">
        <f t="shared" si="377"/>
        <v>44</v>
      </c>
      <c r="D3020" s="2">
        <f t="shared" si="378"/>
        <v>10</v>
      </c>
      <c r="E3020" s="4">
        <v>24.3</v>
      </c>
      <c r="F3020">
        <v>24.3</v>
      </c>
      <c r="G3020">
        <f t="shared" si="379"/>
        <v>19.207000000000001</v>
      </c>
      <c r="H3020">
        <f t="shared" si="380"/>
        <v>1</v>
      </c>
      <c r="I3020">
        <f>Parameters!$B$1*H3020^(1/Parameters!$B$2)</f>
        <v>2.0499999999999998</v>
      </c>
      <c r="J3020" s="4">
        <v>9.2590000000000003</v>
      </c>
      <c r="K3020" s="5">
        <v>17.754999999999999</v>
      </c>
      <c r="L3020">
        <f t="shared" si="381"/>
        <v>1</v>
      </c>
      <c r="M3020">
        <f>Parameters!$B$4/53*(1+Parameters!$C$5*COS(2*PI()*(C3020-1)/53+Parameters!$C$6))</f>
        <v>4716981.1320754718</v>
      </c>
      <c r="N3020">
        <f t="shared" si="382"/>
        <v>0</v>
      </c>
      <c r="O3020" s="4">
        <v>202.12100000000001</v>
      </c>
      <c r="P3020">
        <f t="shared" si="383"/>
        <v>0.99651428796813069</v>
      </c>
    </row>
    <row r="3021" spans="1:16" x14ac:dyDescent="0.3">
      <c r="A3021">
        <v>21127</v>
      </c>
      <c r="B3021" s="1">
        <f t="shared" si="376"/>
        <v>64957</v>
      </c>
      <c r="C3021">
        <f t="shared" si="377"/>
        <v>45</v>
      </c>
      <c r="D3021" s="2">
        <f t="shared" si="378"/>
        <v>11</v>
      </c>
      <c r="E3021" s="4">
        <v>24.7</v>
      </c>
      <c r="F3021">
        <v>24.7</v>
      </c>
      <c r="G3021">
        <f t="shared" si="379"/>
        <v>19.606999999999999</v>
      </c>
      <c r="H3021">
        <f t="shared" si="380"/>
        <v>1</v>
      </c>
      <c r="I3021">
        <f>Parameters!$B$1*H3021^(1/Parameters!$B$2)</f>
        <v>2.0499999999999998</v>
      </c>
      <c r="J3021" s="4">
        <v>9.2590000000000003</v>
      </c>
      <c r="K3021" s="5">
        <v>65.23</v>
      </c>
      <c r="L3021">
        <f t="shared" si="381"/>
        <v>1</v>
      </c>
      <c r="M3021">
        <f>Parameters!$B$4/53*(1+Parameters!$C$5*COS(2*PI()*(C3021-1)/53+Parameters!$C$6))</f>
        <v>4716981.1320754718</v>
      </c>
      <c r="N3021">
        <f t="shared" si="382"/>
        <v>0</v>
      </c>
      <c r="O3021" s="4">
        <v>202.124</v>
      </c>
      <c r="P3021">
        <f t="shared" si="383"/>
        <v>0.99652907882540864</v>
      </c>
    </row>
    <row r="3022" spans="1:16" x14ac:dyDescent="0.3">
      <c r="A3022">
        <v>21134</v>
      </c>
      <c r="B3022" s="1">
        <f t="shared" si="376"/>
        <v>64964</v>
      </c>
      <c r="C3022">
        <f t="shared" si="377"/>
        <v>46</v>
      </c>
      <c r="D3022" s="2">
        <f t="shared" si="378"/>
        <v>11</v>
      </c>
      <c r="E3022" s="4">
        <v>24.7</v>
      </c>
      <c r="F3022">
        <v>24.7</v>
      </c>
      <c r="G3022">
        <f t="shared" si="379"/>
        <v>19.606999999999999</v>
      </c>
      <c r="H3022">
        <f t="shared" si="380"/>
        <v>1</v>
      </c>
      <c r="I3022">
        <f>Parameters!$B$1*H3022^(1/Parameters!$B$2)</f>
        <v>2.0499999999999998</v>
      </c>
      <c r="J3022" s="4">
        <v>9.2590000000000003</v>
      </c>
      <c r="K3022" s="5">
        <v>47.453000000000003</v>
      </c>
      <c r="L3022">
        <f t="shared" si="381"/>
        <v>1</v>
      </c>
      <c r="M3022">
        <f>Parameters!$B$4/53*(1+Parameters!$C$5*COS(2*PI()*(C3022-1)/53+Parameters!$C$6))</f>
        <v>4716981.1320754718</v>
      </c>
      <c r="N3022">
        <f t="shared" si="382"/>
        <v>0</v>
      </c>
      <c r="O3022" s="4">
        <v>202.124</v>
      </c>
      <c r="P3022">
        <f t="shared" si="383"/>
        <v>0.99652907882540864</v>
      </c>
    </row>
    <row r="3023" spans="1:16" x14ac:dyDescent="0.3">
      <c r="A3023">
        <v>21141</v>
      </c>
      <c r="B3023" s="1">
        <f t="shared" si="376"/>
        <v>64971</v>
      </c>
      <c r="C3023">
        <f t="shared" si="377"/>
        <v>47</v>
      </c>
      <c r="D3023" s="2">
        <f t="shared" si="378"/>
        <v>11</v>
      </c>
      <c r="E3023" s="4">
        <v>24.7</v>
      </c>
      <c r="F3023">
        <v>24.7</v>
      </c>
      <c r="G3023">
        <f t="shared" si="379"/>
        <v>19.606999999999999</v>
      </c>
      <c r="H3023">
        <f t="shared" si="380"/>
        <v>1</v>
      </c>
      <c r="I3023">
        <f>Parameters!$B$1*H3023^(1/Parameters!$B$2)</f>
        <v>2.0499999999999998</v>
      </c>
      <c r="J3023" s="4">
        <v>9.2590000000000003</v>
      </c>
      <c r="K3023" s="5">
        <v>28.962</v>
      </c>
      <c r="L3023">
        <f t="shared" si="381"/>
        <v>1</v>
      </c>
      <c r="M3023">
        <f>Parameters!$B$4/53*(1+Parameters!$C$5*COS(2*PI()*(C3023-1)/53+Parameters!$C$6))</f>
        <v>4716981.1320754718</v>
      </c>
      <c r="N3023">
        <f t="shared" si="382"/>
        <v>0</v>
      </c>
      <c r="O3023" s="4">
        <v>202.124</v>
      </c>
      <c r="P3023">
        <f t="shared" si="383"/>
        <v>0.99652907882540864</v>
      </c>
    </row>
    <row r="3024" spans="1:16" x14ac:dyDescent="0.3">
      <c r="A3024">
        <v>21148</v>
      </c>
      <c r="B3024" s="1">
        <f t="shared" si="376"/>
        <v>64978</v>
      </c>
      <c r="C3024">
        <f t="shared" si="377"/>
        <v>48</v>
      </c>
      <c r="D3024" s="2">
        <f t="shared" si="378"/>
        <v>11</v>
      </c>
      <c r="E3024" s="4">
        <v>24.7</v>
      </c>
      <c r="F3024">
        <v>24.7</v>
      </c>
      <c r="G3024">
        <f t="shared" si="379"/>
        <v>19.606999999999999</v>
      </c>
      <c r="H3024">
        <f t="shared" si="380"/>
        <v>1</v>
      </c>
      <c r="I3024">
        <f>Parameters!$B$1*H3024^(1/Parameters!$B$2)</f>
        <v>2.0499999999999998</v>
      </c>
      <c r="J3024" s="4">
        <v>9.2590000000000003</v>
      </c>
      <c r="K3024" s="5">
        <v>24.891999999999999</v>
      </c>
      <c r="L3024">
        <f t="shared" si="381"/>
        <v>1</v>
      </c>
      <c r="M3024">
        <f>Parameters!$B$4/53*(1+Parameters!$C$5*COS(2*PI()*(C3024-1)/53+Parameters!$C$6))</f>
        <v>4716981.1320754718</v>
      </c>
      <c r="N3024">
        <f t="shared" si="382"/>
        <v>0</v>
      </c>
      <c r="O3024" s="4">
        <v>202.124</v>
      </c>
      <c r="P3024">
        <f t="shared" si="383"/>
        <v>0.99652907882540864</v>
      </c>
    </row>
    <row r="3025" spans="1:16" x14ac:dyDescent="0.3">
      <c r="A3025">
        <v>21155</v>
      </c>
      <c r="B3025" s="1">
        <f t="shared" si="376"/>
        <v>64985</v>
      </c>
      <c r="C3025">
        <f t="shared" si="377"/>
        <v>49</v>
      </c>
      <c r="D3025" s="2">
        <f t="shared" si="378"/>
        <v>12</v>
      </c>
      <c r="E3025" s="4">
        <v>25.5</v>
      </c>
      <c r="F3025">
        <v>25.5</v>
      </c>
      <c r="G3025">
        <f t="shared" si="379"/>
        <v>20.407</v>
      </c>
      <c r="H3025">
        <f t="shared" si="380"/>
        <v>1</v>
      </c>
      <c r="I3025">
        <f>Parameters!$B$1*H3025^(1/Parameters!$B$2)</f>
        <v>2.0499999999999998</v>
      </c>
      <c r="J3025" s="4">
        <v>9.2590000000000003</v>
      </c>
      <c r="K3025" s="5">
        <v>24.413</v>
      </c>
      <c r="L3025">
        <f t="shared" si="381"/>
        <v>1</v>
      </c>
      <c r="M3025">
        <f>Parameters!$B$4/53*(1+Parameters!$C$5*COS(2*PI()*(C3025-1)/53+Parameters!$C$6))</f>
        <v>4716981.1320754718</v>
      </c>
      <c r="N3025">
        <f t="shared" si="382"/>
        <v>0</v>
      </c>
      <c r="O3025" s="4">
        <v>202.08500000000001</v>
      </c>
      <c r="P3025">
        <f t="shared" si="383"/>
        <v>0.99633679768079364</v>
      </c>
    </row>
    <row r="3026" spans="1:16" x14ac:dyDescent="0.3">
      <c r="A3026">
        <v>21162</v>
      </c>
      <c r="B3026" s="1">
        <f t="shared" si="376"/>
        <v>64992</v>
      </c>
      <c r="C3026">
        <f t="shared" si="377"/>
        <v>50</v>
      </c>
      <c r="D3026" s="2">
        <f t="shared" si="378"/>
        <v>12</v>
      </c>
      <c r="E3026" s="4">
        <v>25.5</v>
      </c>
      <c r="F3026">
        <v>25.5</v>
      </c>
      <c r="G3026">
        <f t="shared" si="379"/>
        <v>20.407</v>
      </c>
      <c r="H3026">
        <f t="shared" si="380"/>
        <v>1</v>
      </c>
      <c r="I3026">
        <f>Parameters!$B$1*H3026^(1/Parameters!$B$2)</f>
        <v>2.0499999999999998</v>
      </c>
      <c r="J3026" s="4">
        <v>9.2590000000000003</v>
      </c>
      <c r="K3026" s="5">
        <v>188.4</v>
      </c>
      <c r="L3026">
        <f t="shared" si="381"/>
        <v>1</v>
      </c>
      <c r="M3026">
        <f>Parameters!$B$4/53*(1+Parameters!$C$5*COS(2*PI()*(C3026-1)/53+Parameters!$C$6))</f>
        <v>4716981.1320754718</v>
      </c>
      <c r="N3026">
        <f t="shared" si="382"/>
        <v>0</v>
      </c>
      <c r="O3026" s="4">
        <v>202.08500000000001</v>
      </c>
      <c r="P3026">
        <f t="shared" si="383"/>
        <v>0.99633679768079364</v>
      </c>
    </row>
    <row r="3027" spans="1:16" x14ac:dyDescent="0.3">
      <c r="A3027">
        <v>21169</v>
      </c>
      <c r="B3027" s="1">
        <f t="shared" si="376"/>
        <v>64999</v>
      </c>
      <c r="C3027">
        <f t="shared" si="377"/>
        <v>51</v>
      </c>
      <c r="D3027" s="2">
        <f t="shared" si="378"/>
        <v>12</v>
      </c>
      <c r="E3027" s="4">
        <v>25.5</v>
      </c>
      <c r="F3027">
        <v>25.5</v>
      </c>
      <c r="G3027">
        <f t="shared" si="379"/>
        <v>20.407</v>
      </c>
      <c r="H3027">
        <f t="shared" si="380"/>
        <v>1</v>
      </c>
      <c r="I3027">
        <f>Parameters!$B$1*H3027^(1/Parameters!$B$2)</f>
        <v>2.0499999999999998</v>
      </c>
      <c r="J3027" s="4">
        <v>9.2590000000000003</v>
      </c>
      <c r="K3027" s="5">
        <v>99.284999999999997</v>
      </c>
      <c r="L3027">
        <f t="shared" si="381"/>
        <v>1</v>
      </c>
      <c r="M3027">
        <f>Parameters!$B$4/53*(1+Parameters!$C$5*COS(2*PI()*(C3027-1)/53+Parameters!$C$6))</f>
        <v>4716981.1320754718</v>
      </c>
      <c r="N3027">
        <f t="shared" si="382"/>
        <v>0</v>
      </c>
      <c r="O3027" s="4">
        <v>202.08500000000001</v>
      </c>
      <c r="P3027">
        <f t="shared" si="383"/>
        <v>0.99633679768079364</v>
      </c>
    </row>
    <row r="3028" spans="1:16" x14ac:dyDescent="0.3">
      <c r="A3028">
        <v>21176</v>
      </c>
      <c r="B3028" s="1">
        <f t="shared" si="376"/>
        <v>65006</v>
      </c>
      <c r="C3028">
        <f t="shared" si="377"/>
        <v>52</v>
      </c>
      <c r="D3028" s="2">
        <f t="shared" si="378"/>
        <v>12</v>
      </c>
      <c r="E3028" s="4">
        <v>25.5</v>
      </c>
      <c r="F3028">
        <v>25.5</v>
      </c>
      <c r="G3028">
        <f t="shared" si="379"/>
        <v>20.407</v>
      </c>
      <c r="H3028">
        <f t="shared" si="380"/>
        <v>1</v>
      </c>
      <c r="I3028">
        <f>Parameters!$B$1*H3028^(1/Parameters!$B$2)</f>
        <v>2.0499999999999998</v>
      </c>
      <c r="J3028" s="4">
        <v>9.2590000000000003</v>
      </c>
      <c r="K3028" s="5">
        <v>91.653000000000006</v>
      </c>
      <c r="L3028">
        <f t="shared" si="381"/>
        <v>1</v>
      </c>
      <c r="M3028">
        <f>Parameters!$B$4/53*(1+Parameters!$C$5*COS(2*PI()*(C3028-1)/53+Parameters!$C$6))</f>
        <v>4716981.1320754718</v>
      </c>
      <c r="N3028">
        <f t="shared" si="382"/>
        <v>0</v>
      </c>
      <c r="O3028" s="4">
        <v>202.08500000000001</v>
      </c>
      <c r="P3028">
        <f t="shared" si="383"/>
        <v>0.99633679768079364</v>
      </c>
    </row>
    <row r="3029" spans="1:16" x14ac:dyDescent="0.3">
      <c r="A3029">
        <v>21183</v>
      </c>
      <c r="B3029" s="1">
        <f t="shared" si="376"/>
        <v>65013</v>
      </c>
      <c r="C3029">
        <f t="shared" si="377"/>
        <v>53</v>
      </c>
      <c r="D3029" s="2">
        <f t="shared" si="378"/>
        <v>12</v>
      </c>
      <c r="E3029" s="4">
        <v>25.5</v>
      </c>
      <c r="F3029">
        <v>25.5</v>
      </c>
      <c r="G3029">
        <f t="shared" si="379"/>
        <v>20.407</v>
      </c>
      <c r="H3029">
        <f t="shared" si="380"/>
        <v>1</v>
      </c>
      <c r="I3029">
        <f>Parameters!$B$1*H3029^(1/Parameters!$B$2)</f>
        <v>2.0499999999999998</v>
      </c>
      <c r="J3029" s="4">
        <v>9.2590000000000003</v>
      </c>
      <c r="K3029" s="5">
        <v>66.516999999999996</v>
      </c>
      <c r="L3029">
        <f t="shared" si="381"/>
        <v>1</v>
      </c>
      <c r="M3029">
        <f>Parameters!$B$4/53*(1+Parameters!$C$5*COS(2*PI()*(C3029-1)/53+Parameters!$C$6))</f>
        <v>4716981.1320754718</v>
      </c>
      <c r="N3029">
        <f t="shared" si="382"/>
        <v>0</v>
      </c>
      <c r="O3029" s="4">
        <v>202.08500000000001</v>
      </c>
      <c r="P3029">
        <f t="shared" si="383"/>
        <v>0.99633679768079364</v>
      </c>
    </row>
    <row r="3030" spans="1:16" x14ac:dyDescent="0.3">
      <c r="A3030">
        <v>21190</v>
      </c>
      <c r="B3030" s="1">
        <f t="shared" si="376"/>
        <v>65020</v>
      </c>
      <c r="C3030">
        <f t="shared" si="377"/>
        <v>2</v>
      </c>
      <c r="D3030" s="2">
        <f t="shared" si="378"/>
        <v>1</v>
      </c>
      <c r="E3030" s="4">
        <v>24.7</v>
      </c>
      <c r="F3030">
        <v>24.7</v>
      </c>
      <c r="G3030">
        <f t="shared" si="379"/>
        <v>19.606999999999999</v>
      </c>
      <c r="H3030">
        <f t="shared" si="380"/>
        <v>1</v>
      </c>
      <c r="I3030">
        <f>Parameters!$B$1*H3030^(1/Parameters!$B$2)</f>
        <v>2.0499999999999998</v>
      </c>
      <c r="J3030" s="4">
        <v>9.2590000000000003</v>
      </c>
      <c r="K3030" s="5">
        <v>71.963999999999999</v>
      </c>
      <c r="L3030">
        <f t="shared" si="381"/>
        <v>1</v>
      </c>
      <c r="M3030">
        <f>Parameters!$B$4/53*(1+Parameters!$C$5*COS(2*PI()*(C3030-1)/53+Parameters!$C$6))</f>
        <v>4716981.1320754718</v>
      </c>
      <c r="N3030">
        <f t="shared" si="382"/>
        <v>0</v>
      </c>
      <c r="O3030" s="4">
        <v>202.11699999999999</v>
      </c>
      <c r="P3030">
        <f t="shared" si="383"/>
        <v>0.99649456682509308</v>
      </c>
    </row>
    <row r="3031" spans="1:16" x14ac:dyDescent="0.3">
      <c r="A3031">
        <v>21197</v>
      </c>
      <c r="B3031" s="1">
        <f t="shared" si="376"/>
        <v>65027</v>
      </c>
      <c r="C3031">
        <f t="shared" si="377"/>
        <v>3</v>
      </c>
      <c r="D3031" s="2">
        <f t="shared" si="378"/>
        <v>1</v>
      </c>
      <c r="E3031" s="4">
        <v>24.7</v>
      </c>
      <c r="F3031">
        <v>24.7</v>
      </c>
      <c r="G3031">
        <f t="shared" si="379"/>
        <v>19.606999999999999</v>
      </c>
      <c r="H3031">
        <f t="shared" si="380"/>
        <v>1</v>
      </c>
      <c r="I3031">
        <f>Parameters!$B$1*H3031^(1/Parameters!$B$2)</f>
        <v>2.0499999999999998</v>
      </c>
      <c r="J3031" s="4">
        <v>9.2590000000000003</v>
      </c>
      <c r="K3031" s="5">
        <v>127.459</v>
      </c>
      <c r="L3031">
        <f t="shared" si="381"/>
        <v>1</v>
      </c>
      <c r="M3031">
        <f>Parameters!$B$4/53*(1+Parameters!$C$5*COS(2*PI()*(C3031-1)/53+Parameters!$C$6))</f>
        <v>4716981.1320754718</v>
      </c>
      <c r="N3031">
        <f t="shared" si="382"/>
        <v>0</v>
      </c>
      <c r="O3031" s="4">
        <v>202.11699999999999</v>
      </c>
      <c r="P3031">
        <f t="shared" si="383"/>
        <v>0.99649456682509308</v>
      </c>
    </row>
    <row r="3032" spans="1:16" x14ac:dyDescent="0.3">
      <c r="A3032">
        <v>21204</v>
      </c>
      <c r="B3032" s="1">
        <f t="shared" si="376"/>
        <v>65034</v>
      </c>
      <c r="C3032">
        <f t="shared" si="377"/>
        <v>4</v>
      </c>
      <c r="D3032" s="2">
        <f t="shared" si="378"/>
        <v>1</v>
      </c>
      <c r="E3032" s="4">
        <v>24.7</v>
      </c>
      <c r="F3032">
        <v>24.7</v>
      </c>
      <c r="G3032">
        <f t="shared" si="379"/>
        <v>19.606999999999999</v>
      </c>
      <c r="H3032">
        <f t="shared" si="380"/>
        <v>1</v>
      </c>
      <c r="I3032">
        <f>Parameters!$B$1*H3032^(1/Parameters!$B$2)</f>
        <v>2.0499999999999998</v>
      </c>
      <c r="J3032" s="4">
        <v>9.2590000000000003</v>
      </c>
      <c r="K3032" s="5">
        <v>168.989</v>
      </c>
      <c r="L3032">
        <f t="shared" si="381"/>
        <v>1</v>
      </c>
      <c r="M3032">
        <f>Parameters!$B$4/53*(1+Parameters!$C$5*COS(2*PI()*(C3032-1)/53+Parameters!$C$6))</f>
        <v>4716981.1320754718</v>
      </c>
      <c r="N3032">
        <f t="shared" si="382"/>
        <v>0</v>
      </c>
      <c r="O3032" s="4">
        <v>202.11699999999999</v>
      </c>
      <c r="P3032">
        <f t="shared" si="383"/>
        <v>0.99649456682509308</v>
      </c>
    </row>
    <row r="3033" spans="1:16" x14ac:dyDescent="0.3">
      <c r="A3033">
        <v>21211</v>
      </c>
      <c r="B3033" s="1">
        <f t="shared" si="376"/>
        <v>65041</v>
      </c>
      <c r="C3033">
        <f t="shared" si="377"/>
        <v>5</v>
      </c>
      <c r="D3033" s="2">
        <f t="shared" si="378"/>
        <v>1</v>
      </c>
      <c r="E3033" s="4">
        <v>24.7</v>
      </c>
      <c r="F3033">
        <v>24.7</v>
      </c>
      <c r="G3033">
        <f t="shared" si="379"/>
        <v>19.606999999999999</v>
      </c>
      <c r="H3033">
        <f t="shared" si="380"/>
        <v>1</v>
      </c>
      <c r="I3033">
        <f>Parameters!$B$1*H3033^(1/Parameters!$B$2)</f>
        <v>2.0499999999999998</v>
      </c>
      <c r="J3033" s="4">
        <v>9.2590000000000003</v>
      </c>
      <c r="K3033" s="5">
        <v>245.68299999999999</v>
      </c>
      <c r="L3033">
        <f t="shared" si="381"/>
        <v>1</v>
      </c>
      <c r="M3033">
        <f>Parameters!$B$4/53*(1+Parameters!$C$5*COS(2*PI()*(C3033-1)/53+Parameters!$C$6))</f>
        <v>4716981.1320754718</v>
      </c>
      <c r="N3033">
        <f t="shared" si="382"/>
        <v>0</v>
      </c>
      <c r="O3033" s="4">
        <v>202.11699999999999</v>
      </c>
      <c r="P3033">
        <f t="shared" si="383"/>
        <v>0.99649456682509308</v>
      </c>
    </row>
    <row r="3034" spans="1:16" x14ac:dyDescent="0.3">
      <c r="A3034">
        <v>21218</v>
      </c>
      <c r="B3034" s="1">
        <f t="shared" si="376"/>
        <v>65048</v>
      </c>
      <c r="C3034">
        <f t="shared" si="377"/>
        <v>6</v>
      </c>
      <c r="D3034" s="2">
        <f t="shared" si="378"/>
        <v>2</v>
      </c>
      <c r="E3034" s="4">
        <v>24.4</v>
      </c>
      <c r="F3034">
        <v>24.4</v>
      </c>
      <c r="G3034">
        <f t="shared" si="379"/>
        <v>19.306999999999999</v>
      </c>
      <c r="H3034">
        <f t="shared" si="380"/>
        <v>1</v>
      </c>
      <c r="I3034">
        <f>Parameters!$B$1*H3034^(1/Parameters!$B$2)</f>
        <v>2.0499999999999998</v>
      </c>
      <c r="J3034" s="4">
        <v>9.2590000000000003</v>
      </c>
      <c r="K3034" s="5">
        <v>213.35900000000001</v>
      </c>
      <c r="L3034">
        <f t="shared" si="381"/>
        <v>1</v>
      </c>
      <c r="M3034">
        <f>Parameters!$B$4/53*(1+Parameters!$C$5*COS(2*PI()*(C3034-1)/53+Parameters!$C$6))</f>
        <v>4716981.1320754718</v>
      </c>
      <c r="N3034">
        <f t="shared" si="382"/>
        <v>0</v>
      </c>
      <c r="O3034" s="4">
        <v>202.126</v>
      </c>
      <c r="P3034">
        <f t="shared" si="383"/>
        <v>0.9965389393969275</v>
      </c>
    </row>
    <row r="3035" spans="1:16" x14ac:dyDescent="0.3">
      <c r="A3035">
        <v>21225</v>
      </c>
      <c r="B3035" s="1">
        <f t="shared" si="376"/>
        <v>65055</v>
      </c>
      <c r="C3035">
        <f t="shared" si="377"/>
        <v>7</v>
      </c>
      <c r="D3035" s="2">
        <f t="shared" si="378"/>
        <v>2</v>
      </c>
      <c r="E3035" s="4">
        <v>24.4</v>
      </c>
      <c r="F3035">
        <v>24.4</v>
      </c>
      <c r="G3035">
        <f t="shared" si="379"/>
        <v>19.306999999999999</v>
      </c>
      <c r="H3035">
        <f t="shared" si="380"/>
        <v>1</v>
      </c>
      <c r="I3035">
        <f>Parameters!$B$1*H3035^(1/Parameters!$B$2)</f>
        <v>2.0499999999999998</v>
      </c>
      <c r="J3035" s="4">
        <v>9.2590000000000003</v>
      </c>
      <c r="K3035" s="5">
        <v>121.2</v>
      </c>
      <c r="L3035">
        <f t="shared" si="381"/>
        <v>1</v>
      </c>
      <c r="M3035">
        <f>Parameters!$B$4/53*(1+Parameters!$C$5*COS(2*PI()*(C3035-1)/53+Parameters!$C$6))</f>
        <v>4716981.1320754718</v>
      </c>
      <c r="N3035">
        <f t="shared" si="382"/>
        <v>0</v>
      </c>
      <c r="O3035" s="4">
        <v>202.126</v>
      </c>
      <c r="P3035">
        <f t="shared" si="383"/>
        <v>0.9965389393969275</v>
      </c>
    </row>
    <row r="3036" spans="1:16" x14ac:dyDescent="0.3">
      <c r="A3036">
        <v>21232</v>
      </c>
      <c r="B3036" s="1">
        <f t="shared" si="376"/>
        <v>65062</v>
      </c>
      <c r="C3036">
        <f t="shared" si="377"/>
        <v>8</v>
      </c>
      <c r="D3036" s="2">
        <f t="shared" si="378"/>
        <v>2</v>
      </c>
      <c r="E3036" s="4">
        <v>24.4</v>
      </c>
      <c r="F3036">
        <v>24.4</v>
      </c>
      <c r="G3036">
        <f t="shared" si="379"/>
        <v>19.306999999999999</v>
      </c>
      <c r="H3036">
        <f t="shared" si="380"/>
        <v>1</v>
      </c>
      <c r="I3036">
        <f>Parameters!$B$1*H3036^(1/Parameters!$B$2)</f>
        <v>2.0499999999999998</v>
      </c>
      <c r="J3036" s="4">
        <v>9.2590000000000003</v>
      </c>
      <c r="K3036" s="5">
        <v>91.984999999999999</v>
      </c>
      <c r="L3036">
        <f t="shared" si="381"/>
        <v>1</v>
      </c>
      <c r="M3036">
        <f>Parameters!$B$4/53*(1+Parameters!$C$5*COS(2*PI()*(C3036-1)/53+Parameters!$C$6))</f>
        <v>4716981.1320754718</v>
      </c>
      <c r="N3036">
        <f t="shared" si="382"/>
        <v>0</v>
      </c>
      <c r="O3036" s="4">
        <v>202.126</v>
      </c>
      <c r="P3036">
        <f t="shared" si="383"/>
        <v>0.9965389393969275</v>
      </c>
    </row>
    <row r="3037" spans="1:16" x14ac:dyDescent="0.3">
      <c r="A3037">
        <v>21239</v>
      </c>
      <c r="B3037" s="1">
        <f t="shared" si="376"/>
        <v>65069</v>
      </c>
      <c r="C3037">
        <f t="shared" si="377"/>
        <v>9</v>
      </c>
      <c r="D3037" s="2">
        <f t="shared" si="378"/>
        <v>2</v>
      </c>
      <c r="E3037" s="4">
        <v>24.4</v>
      </c>
      <c r="F3037">
        <v>24.4</v>
      </c>
      <c r="G3037">
        <f t="shared" si="379"/>
        <v>19.306999999999999</v>
      </c>
      <c r="H3037">
        <f t="shared" si="380"/>
        <v>1</v>
      </c>
      <c r="I3037">
        <f>Parameters!$B$1*H3037^(1/Parameters!$B$2)</f>
        <v>2.0499999999999998</v>
      </c>
      <c r="J3037" s="4">
        <v>9.2590000000000003</v>
      </c>
      <c r="K3037" s="5">
        <v>144.36199999999999</v>
      </c>
      <c r="L3037">
        <f t="shared" si="381"/>
        <v>1</v>
      </c>
      <c r="M3037">
        <f>Parameters!$B$4/53*(1+Parameters!$C$5*COS(2*PI()*(C3037-1)/53+Parameters!$C$6))</f>
        <v>4716981.1320754718</v>
      </c>
      <c r="N3037">
        <f t="shared" si="382"/>
        <v>0</v>
      </c>
      <c r="O3037" s="4">
        <v>202.126</v>
      </c>
      <c r="P3037">
        <f t="shared" si="383"/>
        <v>0.9965389393969275</v>
      </c>
    </row>
    <row r="3038" spans="1:16" x14ac:dyDescent="0.3">
      <c r="A3038">
        <v>21246</v>
      </c>
      <c r="B3038" s="1">
        <f t="shared" si="376"/>
        <v>65076</v>
      </c>
      <c r="C3038">
        <f t="shared" si="377"/>
        <v>10</v>
      </c>
      <c r="D3038" s="2">
        <f t="shared" si="378"/>
        <v>3</v>
      </c>
      <c r="E3038" s="4">
        <v>24.1</v>
      </c>
      <c r="F3038">
        <v>24.1</v>
      </c>
      <c r="G3038">
        <f t="shared" si="379"/>
        <v>19.007000000000001</v>
      </c>
      <c r="H3038">
        <f t="shared" si="380"/>
        <v>1</v>
      </c>
      <c r="I3038">
        <f>Parameters!$B$1*H3038^(1/Parameters!$B$2)</f>
        <v>2.0499999999999998</v>
      </c>
      <c r="J3038" s="4">
        <v>9.2590000000000003</v>
      </c>
      <c r="K3038" s="5">
        <v>127.378</v>
      </c>
      <c r="L3038">
        <f t="shared" si="381"/>
        <v>1</v>
      </c>
      <c r="M3038">
        <f>Parameters!$B$4/53*(1+Parameters!$C$5*COS(2*PI()*(C3038-1)/53+Parameters!$C$6))</f>
        <v>4716981.1320754718</v>
      </c>
      <c r="N3038">
        <f t="shared" si="382"/>
        <v>0</v>
      </c>
      <c r="O3038" s="4">
        <v>202.13</v>
      </c>
      <c r="P3038">
        <f t="shared" si="383"/>
        <v>0.99655866053996489</v>
      </c>
    </row>
    <row r="3039" spans="1:16" x14ac:dyDescent="0.3">
      <c r="A3039">
        <v>21253</v>
      </c>
      <c r="B3039" s="1">
        <f t="shared" si="376"/>
        <v>65083</v>
      </c>
      <c r="C3039">
        <f t="shared" si="377"/>
        <v>11</v>
      </c>
      <c r="D3039" s="2">
        <f t="shared" si="378"/>
        <v>3</v>
      </c>
      <c r="E3039" s="4">
        <v>24.1</v>
      </c>
      <c r="F3039">
        <v>24.1</v>
      </c>
      <c r="G3039">
        <f t="shared" si="379"/>
        <v>19.007000000000001</v>
      </c>
      <c r="H3039">
        <f t="shared" si="380"/>
        <v>1</v>
      </c>
      <c r="I3039">
        <f>Parameters!$B$1*H3039^(1/Parameters!$B$2)</f>
        <v>2.0499999999999998</v>
      </c>
      <c r="J3039" s="4">
        <v>9.2590000000000003</v>
      </c>
      <c r="K3039" s="5">
        <v>83.893000000000001</v>
      </c>
      <c r="L3039">
        <f t="shared" si="381"/>
        <v>1</v>
      </c>
      <c r="M3039">
        <f>Parameters!$B$4/53*(1+Parameters!$C$5*COS(2*PI()*(C3039-1)/53+Parameters!$C$6))</f>
        <v>4716981.1320754718</v>
      </c>
      <c r="N3039">
        <f t="shared" si="382"/>
        <v>0</v>
      </c>
      <c r="O3039" s="4">
        <v>202.13</v>
      </c>
      <c r="P3039">
        <f t="shared" si="383"/>
        <v>0.99655866053996489</v>
      </c>
    </row>
    <row r="3040" spans="1:16" x14ac:dyDescent="0.3">
      <c r="A3040">
        <v>21260</v>
      </c>
      <c r="B3040" s="1">
        <f t="shared" si="376"/>
        <v>65090</v>
      </c>
      <c r="C3040">
        <f t="shared" si="377"/>
        <v>12</v>
      </c>
      <c r="D3040" s="2">
        <f t="shared" si="378"/>
        <v>3</v>
      </c>
      <c r="E3040" s="4">
        <v>24.1</v>
      </c>
      <c r="F3040">
        <v>24.1</v>
      </c>
      <c r="G3040">
        <f t="shared" si="379"/>
        <v>19.007000000000001</v>
      </c>
      <c r="H3040">
        <f t="shared" si="380"/>
        <v>1</v>
      </c>
      <c r="I3040">
        <f>Parameters!$B$1*H3040^(1/Parameters!$B$2)</f>
        <v>2.0499999999999998</v>
      </c>
      <c r="J3040" s="4">
        <v>9.2590000000000003</v>
      </c>
      <c r="K3040" s="5">
        <v>118.054</v>
      </c>
      <c r="L3040">
        <f t="shared" si="381"/>
        <v>1</v>
      </c>
      <c r="M3040">
        <f>Parameters!$B$4/53*(1+Parameters!$C$5*COS(2*PI()*(C3040-1)/53+Parameters!$C$6))</f>
        <v>4716981.1320754718</v>
      </c>
      <c r="N3040">
        <f t="shared" si="382"/>
        <v>0</v>
      </c>
      <c r="O3040" s="4">
        <v>202.13</v>
      </c>
      <c r="P3040">
        <f t="shared" si="383"/>
        <v>0.99655866053996489</v>
      </c>
    </row>
    <row r="3041" spans="1:16" x14ac:dyDescent="0.3">
      <c r="A3041">
        <v>21267</v>
      </c>
      <c r="B3041" s="1">
        <f t="shared" si="376"/>
        <v>65097</v>
      </c>
      <c r="C3041">
        <f t="shared" si="377"/>
        <v>13</v>
      </c>
      <c r="D3041" s="2">
        <f t="shared" si="378"/>
        <v>3</v>
      </c>
      <c r="E3041" s="4">
        <v>24.1</v>
      </c>
      <c r="F3041">
        <v>24.1</v>
      </c>
      <c r="G3041">
        <f t="shared" si="379"/>
        <v>19.007000000000001</v>
      </c>
      <c r="H3041">
        <f t="shared" si="380"/>
        <v>1</v>
      </c>
      <c r="I3041">
        <f>Parameters!$B$1*H3041^(1/Parameters!$B$2)</f>
        <v>2.0499999999999998</v>
      </c>
      <c r="J3041" s="4">
        <v>9.2590000000000003</v>
      </c>
      <c r="K3041" s="5">
        <v>92.429000000000002</v>
      </c>
      <c r="L3041">
        <f t="shared" si="381"/>
        <v>1</v>
      </c>
      <c r="M3041">
        <f>Parameters!$B$4/53*(1+Parameters!$C$5*COS(2*PI()*(C3041-1)/53+Parameters!$C$6))</f>
        <v>4716981.1320754718</v>
      </c>
      <c r="N3041">
        <f t="shared" si="382"/>
        <v>0</v>
      </c>
      <c r="O3041" s="4">
        <v>202.13</v>
      </c>
      <c r="P3041">
        <f t="shared" si="383"/>
        <v>0.99655866053996489</v>
      </c>
    </row>
    <row r="3042" spans="1:16" x14ac:dyDescent="0.3">
      <c r="A3042">
        <v>21274</v>
      </c>
      <c r="B3042" s="1">
        <f t="shared" si="376"/>
        <v>65104</v>
      </c>
      <c r="C3042">
        <f t="shared" si="377"/>
        <v>14</v>
      </c>
      <c r="D3042" s="2">
        <f t="shared" si="378"/>
        <v>3</v>
      </c>
      <c r="E3042" s="4">
        <v>24.1</v>
      </c>
      <c r="F3042">
        <v>24.1</v>
      </c>
      <c r="G3042">
        <f t="shared" si="379"/>
        <v>19.007000000000001</v>
      </c>
      <c r="H3042">
        <f t="shared" si="380"/>
        <v>1</v>
      </c>
      <c r="I3042">
        <f>Parameters!$B$1*H3042^(1/Parameters!$B$2)</f>
        <v>2.0499999999999998</v>
      </c>
      <c r="J3042" s="4">
        <v>9.2590000000000003</v>
      </c>
      <c r="K3042" s="5">
        <v>106.459</v>
      </c>
      <c r="L3042">
        <f t="shared" si="381"/>
        <v>1</v>
      </c>
      <c r="M3042">
        <f>Parameters!$B$4/53*(1+Parameters!$C$5*COS(2*PI()*(C3042-1)/53+Parameters!$C$6))</f>
        <v>4716981.1320754718</v>
      </c>
      <c r="N3042">
        <f t="shared" si="382"/>
        <v>0</v>
      </c>
      <c r="O3042" s="4">
        <v>202.13</v>
      </c>
      <c r="P3042">
        <f t="shared" si="383"/>
        <v>0.99655866053996489</v>
      </c>
    </row>
    <row r="3043" spans="1:16" x14ac:dyDescent="0.3">
      <c r="A3043">
        <v>21281</v>
      </c>
      <c r="B3043" s="1">
        <f t="shared" si="376"/>
        <v>65111</v>
      </c>
      <c r="C3043">
        <f t="shared" si="377"/>
        <v>15</v>
      </c>
      <c r="D3043" s="2">
        <f t="shared" si="378"/>
        <v>4</v>
      </c>
      <c r="E3043" s="4">
        <v>24.1</v>
      </c>
      <c r="F3043">
        <v>24.1</v>
      </c>
      <c r="G3043">
        <f t="shared" si="379"/>
        <v>19.007000000000001</v>
      </c>
      <c r="H3043">
        <f t="shared" si="380"/>
        <v>1</v>
      </c>
      <c r="I3043">
        <f>Parameters!$B$1*H3043^(1/Parameters!$B$2)</f>
        <v>2.0499999999999998</v>
      </c>
      <c r="J3043" s="4">
        <v>9.2590000000000003</v>
      </c>
      <c r="K3043" s="5">
        <v>66.055000000000007</v>
      </c>
      <c r="L3043">
        <f t="shared" si="381"/>
        <v>1</v>
      </c>
      <c r="M3043">
        <f>Parameters!$B$4/53*(1+Parameters!$C$5*COS(2*PI()*(C3043-1)/53+Parameters!$C$6))</f>
        <v>4716981.1320754718</v>
      </c>
      <c r="N3043">
        <f t="shared" si="382"/>
        <v>0</v>
      </c>
      <c r="O3043" s="4">
        <v>202.12700000000001</v>
      </c>
      <c r="P3043">
        <f t="shared" si="383"/>
        <v>0.99654386968268682</v>
      </c>
    </row>
    <row r="3044" spans="1:16" x14ac:dyDescent="0.3">
      <c r="A3044">
        <v>21288</v>
      </c>
      <c r="B3044" s="1">
        <f t="shared" si="376"/>
        <v>65118</v>
      </c>
      <c r="C3044">
        <f t="shared" si="377"/>
        <v>16</v>
      </c>
      <c r="D3044" s="2">
        <f t="shared" si="378"/>
        <v>4</v>
      </c>
      <c r="E3044" s="4">
        <v>24.1</v>
      </c>
      <c r="F3044">
        <v>24.1</v>
      </c>
      <c r="G3044">
        <f t="shared" si="379"/>
        <v>19.007000000000001</v>
      </c>
      <c r="H3044">
        <f t="shared" si="380"/>
        <v>1</v>
      </c>
      <c r="I3044">
        <f>Parameters!$B$1*H3044^(1/Parameters!$B$2)</f>
        <v>2.0499999999999998</v>
      </c>
      <c r="J3044" s="4">
        <v>9.2590000000000003</v>
      </c>
      <c r="K3044" s="5">
        <v>74.334999999999994</v>
      </c>
      <c r="L3044">
        <f t="shared" si="381"/>
        <v>1</v>
      </c>
      <c r="M3044">
        <f>Parameters!$B$4/53*(1+Parameters!$C$5*COS(2*PI()*(C3044-1)/53+Parameters!$C$6))</f>
        <v>4716981.1320754718</v>
      </c>
      <c r="N3044">
        <f t="shared" si="382"/>
        <v>0</v>
      </c>
      <c r="O3044" s="4">
        <v>202.12700000000001</v>
      </c>
      <c r="P3044">
        <f t="shared" si="383"/>
        <v>0.99654386968268682</v>
      </c>
    </row>
    <row r="3045" spans="1:16" x14ac:dyDescent="0.3">
      <c r="A3045">
        <v>21295</v>
      </c>
      <c r="B3045" s="1">
        <f t="shared" si="376"/>
        <v>65125</v>
      </c>
      <c r="C3045">
        <f t="shared" si="377"/>
        <v>17</v>
      </c>
      <c r="D3045" s="2">
        <f t="shared" si="378"/>
        <v>4</v>
      </c>
      <c r="E3045" s="4">
        <v>24.1</v>
      </c>
      <c r="F3045">
        <v>24.1</v>
      </c>
      <c r="G3045">
        <f t="shared" si="379"/>
        <v>19.007000000000001</v>
      </c>
      <c r="H3045">
        <f t="shared" si="380"/>
        <v>1</v>
      </c>
      <c r="I3045">
        <f>Parameters!$B$1*H3045^(1/Parameters!$B$2)</f>
        <v>2.0499999999999998</v>
      </c>
      <c r="J3045" s="4">
        <v>9.2590000000000003</v>
      </c>
      <c r="K3045" s="5">
        <v>61.128999999999998</v>
      </c>
      <c r="L3045">
        <f t="shared" si="381"/>
        <v>1</v>
      </c>
      <c r="M3045">
        <f>Parameters!$B$4/53*(1+Parameters!$C$5*COS(2*PI()*(C3045-1)/53+Parameters!$C$6))</f>
        <v>4716981.1320754718</v>
      </c>
      <c r="N3045">
        <f t="shared" si="382"/>
        <v>0</v>
      </c>
      <c r="O3045" s="4">
        <v>202.12700000000001</v>
      </c>
      <c r="P3045">
        <f t="shared" si="383"/>
        <v>0.99654386968268682</v>
      </c>
    </row>
    <row r="3046" spans="1:16" x14ac:dyDescent="0.3">
      <c r="A3046">
        <v>21302</v>
      </c>
      <c r="B3046" s="1">
        <f t="shared" si="376"/>
        <v>65132</v>
      </c>
      <c r="C3046">
        <f t="shared" si="377"/>
        <v>18</v>
      </c>
      <c r="D3046" s="2">
        <f t="shared" si="378"/>
        <v>4</v>
      </c>
      <c r="E3046" s="4">
        <v>24.1</v>
      </c>
      <c r="F3046">
        <v>24.1</v>
      </c>
      <c r="G3046">
        <f t="shared" si="379"/>
        <v>19.007000000000001</v>
      </c>
      <c r="H3046">
        <f t="shared" si="380"/>
        <v>1</v>
      </c>
      <c r="I3046">
        <f>Parameters!$B$1*H3046^(1/Parameters!$B$2)</f>
        <v>2.0499999999999998</v>
      </c>
      <c r="J3046" s="4">
        <v>9.2590000000000003</v>
      </c>
      <c r="K3046" s="5">
        <v>133.44499999999999</v>
      </c>
      <c r="L3046">
        <f t="shared" si="381"/>
        <v>1</v>
      </c>
      <c r="M3046">
        <f>Parameters!$B$4/53*(1+Parameters!$C$5*COS(2*PI()*(C3046-1)/53+Parameters!$C$6))</f>
        <v>4716981.1320754718</v>
      </c>
      <c r="N3046">
        <f t="shared" si="382"/>
        <v>0</v>
      </c>
      <c r="O3046" s="4">
        <v>202.12700000000001</v>
      </c>
      <c r="P3046">
        <f t="shared" si="383"/>
        <v>0.99654386968268682</v>
      </c>
    </row>
    <row r="3047" spans="1:16" x14ac:dyDescent="0.3">
      <c r="A3047">
        <v>21309</v>
      </c>
      <c r="B3047" s="1">
        <f t="shared" si="376"/>
        <v>65139</v>
      </c>
      <c r="C3047">
        <f t="shared" si="377"/>
        <v>19</v>
      </c>
      <c r="D3047" s="2">
        <f t="shared" si="378"/>
        <v>5</v>
      </c>
      <c r="E3047" s="4">
        <v>25.1</v>
      </c>
      <c r="F3047">
        <v>25.1</v>
      </c>
      <c r="G3047">
        <f t="shared" si="379"/>
        <v>20.007000000000001</v>
      </c>
      <c r="H3047">
        <f t="shared" si="380"/>
        <v>1</v>
      </c>
      <c r="I3047">
        <f>Parameters!$B$1*H3047^(1/Parameters!$B$2)</f>
        <v>2.0499999999999998</v>
      </c>
      <c r="J3047" s="4">
        <v>9.2590000000000003</v>
      </c>
      <c r="K3047" s="5">
        <v>205.34</v>
      </c>
      <c r="L3047">
        <f t="shared" si="381"/>
        <v>1</v>
      </c>
      <c r="M3047">
        <f>Parameters!$B$4/53*(1+Parameters!$C$5*COS(2*PI()*(C3047-1)/53+Parameters!$C$6))</f>
        <v>4716981.1320754718</v>
      </c>
      <c r="N3047">
        <f t="shared" si="382"/>
        <v>0</v>
      </c>
      <c r="O3047" s="4">
        <v>202.08600000000001</v>
      </c>
      <c r="P3047">
        <f t="shared" si="383"/>
        <v>0.99634172796655296</v>
      </c>
    </row>
    <row r="3048" spans="1:16" x14ac:dyDescent="0.3">
      <c r="A3048">
        <v>21316</v>
      </c>
      <c r="B3048" s="1">
        <f t="shared" si="376"/>
        <v>65146</v>
      </c>
      <c r="C3048">
        <f t="shared" si="377"/>
        <v>20</v>
      </c>
      <c r="D3048" s="2">
        <f t="shared" si="378"/>
        <v>5</v>
      </c>
      <c r="E3048" s="4">
        <v>25.1</v>
      </c>
      <c r="F3048">
        <v>25.1</v>
      </c>
      <c r="G3048">
        <f t="shared" si="379"/>
        <v>20.007000000000001</v>
      </c>
      <c r="H3048">
        <f t="shared" si="380"/>
        <v>1</v>
      </c>
      <c r="I3048">
        <f>Parameters!$B$1*H3048^(1/Parameters!$B$2)</f>
        <v>2.0499999999999998</v>
      </c>
      <c r="J3048" s="4">
        <v>9.2590000000000003</v>
      </c>
      <c r="K3048" s="5">
        <v>89.239000000000004</v>
      </c>
      <c r="L3048">
        <f t="shared" si="381"/>
        <v>1</v>
      </c>
      <c r="M3048">
        <f>Parameters!$B$4/53*(1+Parameters!$C$5*COS(2*PI()*(C3048-1)/53+Parameters!$C$6))</f>
        <v>4716981.1320754718</v>
      </c>
      <c r="N3048">
        <f t="shared" si="382"/>
        <v>0</v>
      </c>
      <c r="O3048" s="4">
        <v>202.08600000000001</v>
      </c>
      <c r="P3048">
        <f t="shared" si="383"/>
        <v>0.99634172796655296</v>
      </c>
    </row>
    <row r="3049" spans="1:16" x14ac:dyDescent="0.3">
      <c r="A3049">
        <v>21323</v>
      </c>
      <c r="B3049" s="1">
        <f t="shared" si="376"/>
        <v>65153</v>
      </c>
      <c r="C3049">
        <f t="shared" si="377"/>
        <v>21</v>
      </c>
      <c r="D3049" s="2">
        <f t="shared" si="378"/>
        <v>5</v>
      </c>
      <c r="E3049" s="4">
        <v>25.1</v>
      </c>
      <c r="F3049">
        <v>25.1</v>
      </c>
      <c r="G3049">
        <f t="shared" si="379"/>
        <v>20.007000000000001</v>
      </c>
      <c r="H3049">
        <f t="shared" si="380"/>
        <v>1</v>
      </c>
      <c r="I3049">
        <f>Parameters!$B$1*H3049^(1/Parameters!$B$2)</f>
        <v>2.0499999999999998</v>
      </c>
      <c r="J3049" s="4">
        <v>9.2590000000000003</v>
      </c>
      <c r="K3049" s="5">
        <v>56.884999999999998</v>
      </c>
      <c r="L3049">
        <f t="shared" si="381"/>
        <v>1</v>
      </c>
      <c r="M3049">
        <f>Parameters!$B$4/53*(1+Parameters!$C$5*COS(2*PI()*(C3049-1)/53+Parameters!$C$6))</f>
        <v>4716981.1320754718</v>
      </c>
      <c r="N3049">
        <f t="shared" si="382"/>
        <v>0</v>
      </c>
      <c r="O3049" s="4">
        <v>202.08600000000001</v>
      </c>
      <c r="P3049">
        <f t="shared" si="383"/>
        <v>0.99634172796655296</v>
      </c>
    </row>
    <row r="3050" spans="1:16" x14ac:dyDescent="0.3">
      <c r="A3050">
        <v>21330</v>
      </c>
      <c r="B3050" s="1">
        <f t="shared" si="376"/>
        <v>65160</v>
      </c>
      <c r="C3050">
        <f t="shared" si="377"/>
        <v>22</v>
      </c>
      <c r="D3050" s="2">
        <f t="shared" si="378"/>
        <v>5</v>
      </c>
      <c r="E3050" s="4">
        <v>25.1</v>
      </c>
      <c r="F3050">
        <v>25.1</v>
      </c>
      <c r="G3050">
        <f t="shared" si="379"/>
        <v>20.007000000000001</v>
      </c>
      <c r="H3050">
        <f t="shared" si="380"/>
        <v>1</v>
      </c>
      <c r="I3050">
        <f>Parameters!$B$1*H3050^(1/Parameters!$B$2)</f>
        <v>2.0499999999999998</v>
      </c>
      <c r="J3050" s="4">
        <v>9.2590000000000003</v>
      </c>
      <c r="K3050" s="5">
        <v>37.926000000000002</v>
      </c>
      <c r="L3050">
        <f t="shared" si="381"/>
        <v>1</v>
      </c>
      <c r="M3050">
        <f>Parameters!$B$4/53*(1+Parameters!$C$5*COS(2*PI()*(C3050-1)/53+Parameters!$C$6))</f>
        <v>4716981.1320754718</v>
      </c>
      <c r="N3050">
        <f t="shared" si="382"/>
        <v>0</v>
      </c>
      <c r="O3050" s="4">
        <v>202.08600000000001</v>
      </c>
      <c r="P3050">
        <f t="shared" si="383"/>
        <v>0.99634172796655296</v>
      </c>
    </row>
    <row r="3051" spans="1:16" x14ac:dyDescent="0.3">
      <c r="A3051">
        <v>21337</v>
      </c>
      <c r="B3051" s="1">
        <f t="shared" si="376"/>
        <v>65167</v>
      </c>
      <c r="C3051">
        <f t="shared" si="377"/>
        <v>23</v>
      </c>
      <c r="D3051" s="2">
        <f t="shared" si="378"/>
        <v>6</v>
      </c>
      <c r="E3051" s="4">
        <v>25.3</v>
      </c>
      <c r="F3051">
        <v>25.3</v>
      </c>
      <c r="G3051">
        <f t="shared" si="379"/>
        <v>20.207000000000001</v>
      </c>
      <c r="H3051">
        <f t="shared" si="380"/>
        <v>1</v>
      </c>
      <c r="I3051">
        <f>Parameters!$B$1*H3051^(1/Parameters!$B$2)</f>
        <v>2.0499999999999998</v>
      </c>
      <c r="J3051" s="4">
        <v>9.2590000000000003</v>
      </c>
      <c r="K3051" s="5">
        <v>32.804000000000002</v>
      </c>
      <c r="L3051">
        <f t="shared" si="381"/>
        <v>1</v>
      </c>
      <c r="M3051">
        <f>Parameters!$B$4/53*(1+Parameters!$C$5*COS(2*PI()*(C3051-1)/53+Parameters!$C$6))</f>
        <v>4716981.1320754718</v>
      </c>
      <c r="N3051">
        <f t="shared" si="382"/>
        <v>0</v>
      </c>
      <c r="O3051" s="4">
        <v>202.07</v>
      </c>
      <c r="P3051">
        <f t="shared" si="383"/>
        <v>0.99626284339440307</v>
      </c>
    </row>
    <row r="3052" spans="1:16" x14ac:dyDescent="0.3">
      <c r="A3052">
        <v>21344</v>
      </c>
      <c r="B3052" s="1">
        <f t="shared" si="376"/>
        <v>65174</v>
      </c>
      <c r="C3052">
        <f t="shared" si="377"/>
        <v>24</v>
      </c>
      <c r="D3052" s="2">
        <f t="shared" si="378"/>
        <v>6</v>
      </c>
      <c r="E3052" s="4">
        <v>25.3</v>
      </c>
      <c r="F3052">
        <v>25.3</v>
      </c>
      <c r="G3052">
        <f t="shared" si="379"/>
        <v>20.207000000000001</v>
      </c>
      <c r="H3052">
        <f t="shared" si="380"/>
        <v>1</v>
      </c>
      <c r="I3052">
        <f>Parameters!$B$1*H3052^(1/Parameters!$B$2)</f>
        <v>2.0499999999999998</v>
      </c>
      <c r="J3052" s="4">
        <v>9.2590000000000003</v>
      </c>
      <c r="K3052" s="5">
        <v>27.402999999999999</v>
      </c>
      <c r="L3052">
        <f t="shared" si="381"/>
        <v>1</v>
      </c>
      <c r="M3052">
        <f>Parameters!$B$4/53*(1+Parameters!$C$5*COS(2*PI()*(C3052-1)/53+Parameters!$C$6))</f>
        <v>4716981.1320754718</v>
      </c>
      <c r="N3052">
        <f t="shared" si="382"/>
        <v>0</v>
      </c>
      <c r="O3052" s="4">
        <v>202.07</v>
      </c>
      <c r="P3052">
        <f t="shared" si="383"/>
        <v>0.99626284339440307</v>
      </c>
    </row>
    <row r="3053" spans="1:16" x14ac:dyDescent="0.3">
      <c r="A3053">
        <v>21351</v>
      </c>
      <c r="B3053" s="1">
        <f t="shared" si="376"/>
        <v>65181</v>
      </c>
      <c r="C3053">
        <f t="shared" si="377"/>
        <v>25</v>
      </c>
      <c r="D3053" s="2">
        <f t="shared" si="378"/>
        <v>6</v>
      </c>
      <c r="E3053" s="4">
        <v>25.3</v>
      </c>
      <c r="F3053">
        <v>25.3</v>
      </c>
      <c r="G3053">
        <f t="shared" si="379"/>
        <v>20.207000000000001</v>
      </c>
      <c r="H3053">
        <f t="shared" si="380"/>
        <v>1</v>
      </c>
      <c r="I3053">
        <f>Parameters!$B$1*H3053^(1/Parameters!$B$2)</f>
        <v>2.0499999999999998</v>
      </c>
      <c r="J3053" s="4">
        <v>9.2590000000000003</v>
      </c>
      <c r="K3053" s="5">
        <v>23.898</v>
      </c>
      <c r="L3053">
        <f t="shared" si="381"/>
        <v>1</v>
      </c>
      <c r="M3053">
        <f>Parameters!$B$4/53*(1+Parameters!$C$5*COS(2*PI()*(C3053-1)/53+Parameters!$C$6))</f>
        <v>4716981.1320754718</v>
      </c>
      <c r="N3053">
        <f t="shared" si="382"/>
        <v>0</v>
      </c>
      <c r="O3053" s="4">
        <v>202.07</v>
      </c>
      <c r="P3053">
        <f t="shared" si="383"/>
        <v>0.99626284339440307</v>
      </c>
    </row>
    <row r="3054" spans="1:16" x14ac:dyDescent="0.3">
      <c r="A3054">
        <v>21358</v>
      </c>
      <c r="B3054" s="1">
        <f t="shared" si="376"/>
        <v>65188</v>
      </c>
      <c r="C3054">
        <f t="shared" si="377"/>
        <v>26</v>
      </c>
      <c r="D3054" s="2">
        <f t="shared" si="378"/>
        <v>6</v>
      </c>
      <c r="E3054" s="4">
        <v>25.3</v>
      </c>
      <c r="F3054">
        <v>25.3</v>
      </c>
      <c r="G3054">
        <f t="shared" si="379"/>
        <v>20.207000000000001</v>
      </c>
      <c r="H3054">
        <f t="shared" si="380"/>
        <v>1</v>
      </c>
      <c r="I3054">
        <f>Parameters!$B$1*H3054^(1/Parameters!$B$2)</f>
        <v>2.0499999999999998</v>
      </c>
      <c r="J3054" s="4">
        <v>9.2590000000000003</v>
      </c>
      <c r="K3054" s="5">
        <v>24.699000000000002</v>
      </c>
      <c r="L3054">
        <f t="shared" si="381"/>
        <v>1</v>
      </c>
      <c r="M3054">
        <f>Parameters!$B$4/53*(1+Parameters!$C$5*COS(2*PI()*(C3054-1)/53+Parameters!$C$6))</f>
        <v>4716981.1320754718</v>
      </c>
      <c r="N3054">
        <f t="shared" si="382"/>
        <v>0</v>
      </c>
      <c r="O3054" s="4">
        <v>202.07</v>
      </c>
      <c r="P3054">
        <f t="shared" si="383"/>
        <v>0.99626284339440307</v>
      </c>
    </row>
    <row r="3055" spans="1:16" x14ac:dyDescent="0.3">
      <c r="A3055">
        <v>21365</v>
      </c>
      <c r="B3055" s="1">
        <f t="shared" si="376"/>
        <v>65195</v>
      </c>
      <c r="C3055">
        <f t="shared" si="377"/>
        <v>27</v>
      </c>
      <c r="D3055" s="2">
        <f t="shared" si="378"/>
        <v>6</v>
      </c>
      <c r="E3055" s="4">
        <v>25.3</v>
      </c>
      <c r="F3055">
        <v>25.3</v>
      </c>
      <c r="G3055">
        <f t="shared" si="379"/>
        <v>20.207000000000001</v>
      </c>
      <c r="H3055">
        <f t="shared" si="380"/>
        <v>1</v>
      </c>
      <c r="I3055">
        <f>Parameters!$B$1*H3055^(1/Parameters!$B$2)</f>
        <v>2.0499999999999998</v>
      </c>
      <c r="J3055" s="4">
        <v>9.2590000000000003</v>
      </c>
      <c r="K3055" s="5">
        <v>20.251999999999999</v>
      </c>
      <c r="L3055">
        <f t="shared" si="381"/>
        <v>1</v>
      </c>
      <c r="M3055">
        <f>Parameters!$B$4/53*(1+Parameters!$C$5*COS(2*PI()*(C3055-1)/53+Parameters!$C$6))</f>
        <v>4716981.1320754718</v>
      </c>
      <c r="N3055">
        <f t="shared" si="382"/>
        <v>0</v>
      </c>
      <c r="O3055" s="4">
        <v>202.07</v>
      </c>
      <c r="P3055">
        <f t="shared" si="383"/>
        <v>0.99626284339440307</v>
      </c>
    </row>
    <row r="3056" spans="1:16" x14ac:dyDescent="0.3">
      <c r="A3056">
        <v>21372</v>
      </c>
      <c r="B3056" s="1">
        <f t="shared" si="376"/>
        <v>65202</v>
      </c>
      <c r="C3056">
        <f t="shared" si="377"/>
        <v>28</v>
      </c>
      <c r="D3056" s="2">
        <f t="shared" si="378"/>
        <v>7</v>
      </c>
      <c r="E3056" s="4">
        <v>26</v>
      </c>
      <c r="F3056">
        <v>26</v>
      </c>
      <c r="G3056">
        <f t="shared" si="379"/>
        <v>20.907</v>
      </c>
      <c r="H3056">
        <f t="shared" si="380"/>
        <v>1</v>
      </c>
      <c r="I3056">
        <f>Parameters!$B$1*H3056^(1/Parameters!$B$2)</f>
        <v>2.0499999999999998</v>
      </c>
      <c r="J3056" s="4">
        <v>9.2590000000000003</v>
      </c>
      <c r="K3056" s="5">
        <v>16.888999999999999</v>
      </c>
      <c r="L3056">
        <f t="shared" si="381"/>
        <v>1</v>
      </c>
      <c r="M3056">
        <f>Parameters!$B$4/53*(1+Parameters!$C$5*COS(2*PI()*(C3056-1)/53+Parameters!$C$6))</f>
        <v>4716981.1320754718</v>
      </c>
      <c r="N3056">
        <f t="shared" si="382"/>
        <v>0</v>
      </c>
      <c r="O3056" s="4">
        <v>202.05</v>
      </c>
      <c r="P3056">
        <f t="shared" si="383"/>
        <v>0.99616423767921591</v>
      </c>
    </row>
    <row r="3057" spans="1:16" x14ac:dyDescent="0.3">
      <c r="A3057">
        <v>21379</v>
      </c>
      <c r="B3057" s="1">
        <f t="shared" si="376"/>
        <v>65209</v>
      </c>
      <c r="C3057">
        <f t="shared" si="377"/>
        <v>29</v>
      </c>
      <c r="D3057" s="2">
        <f t="shared" si="378"/>
        <v>7</v>
      </c>
      <c r="E3057" s="4">
        <v>26</v>
      </c>
      <c r="F3057">
        <v>26.091000000000001</v>
      </c>
      <c r="G3057">
        <f t="shared" si="379"/>
        <v>20.998000000000001</v>
      </c>
      <c r="H3057">
        <f t="shared" si="380"/>
        <v>1</v>
      </c>
      <c r="I3057">
        <f>Parameters!$B$1*H3057^(1/Parameters!$B$2)</f>
        <v>2.0499999999999998</v>
      </c>
      <c r="J3057" s="4">
        <v>9.2590000000000003</v>
      </c>
      <c r="K3057" s="5">
        <v>10.112</v>
      </c>
      <c r="L3057">
        <f t="shared" si="381"/>
        <v>1</v>
      </c>
      <c r="M3057">
        <f>Parameters!$B$4/53*(1+Parameters!$C$5*COS(2*PI()*(C3057-1)/53+Parameters!$C$6))</f>
        <v>4716981.1320754718</v>
      </c>
      <c r="N3057">
        <f t="shared" si="382"/>
        <v>0</v>
      </c>
      <c r="O3057" s="4">
        <v>202.124</v>
      </c>
      <c r="P3057">
        <f t="shared" si="383"/>
        <v>0.99652907882540864</v>
      </c>
    </row>
    <row r="3058" spans="1:16" x14ac:dyDescent="0.3">
      <c r="A3058">
        <v>21386</v>
      </c>
      <c r="B3058" s="1">
        <f t="shared" si="376"/>
        <v>65216</v>
      </c>
      <c r="C3058">
        <f t="shared" si="377"/>
        <v>30</v>
      </c>
      <c r="D3058" s="2">
        <f t="shared" si="378"/>
        <v>7</v>
      </c>
      <c r="E3058" s="4">
        <v>26</v>
      </c>
      <c r="F3058">
        <v>26.091000000000001</v>
      </c>
      <c r="G3058">
        <f t="shared" si="379"/>
        <v>20.998000000000001</v>
      </c>
      <c r="H3058">
        <f t="shared" si="380"/>
        <v>1</v>
      </c>
      <c r="I3058">
        <f>Parameters!$B$1*H3058^(1/Parameters!$B$2)</f>
        <v>2.0499999999999998</v>
      </c>
      <c r="J3058" s="4">
        <v>9.2590000000000003</v>
      </c>
      <c r="K3058" s="5">
        <v>9.0760000000000005</v>
      </c>
      <c r="L3058">
        <f t="shared" si="381"/>
        <v>0.98023544659250461</v>
      </c>
      <c r="M3058">
        <f>Parameters!$B$4/53*(1+Parameters!$C$5*COS(2*PI()*(C3058-1)/53+Parameters!$C$6))</f>
        <v>4716981.1320754718</v>
      </c>
      <c r="N3058">
        <f t="shared" si="382"/>
        <v>3.3297012854593397E-2</v>
      </c>
      <c r="O3058" s="4">
        <v>201.03700000000001</v>
      </c>
      <c r="P3058">
        <f t="shared" si="383"/>
        <v>0.9911698582049816</v>
      </c>
    </row>
    <row r="3059" spans="1:16" x14ac:dyDescent="0.3">
      <c r="A3059">
        <v>21393</v>
      </c>
      <c r="B3059" s="1">
        <f t="shared" si="376"/>
        <v>65223</v>
      </c>
      <c r="C3059">
        <f t="shared" si="377"/>
        <v>31</v>
      </c>
      <c r="D3059" s="2">
        <f t="shared" si="378"/>
        <v>7</v>
      </c>
      <c r="E3059" s="4">
        <v>26</v>
      </c>
      <c r="F3059">
        <v>26</v>
      </c>
      <c r="G3059">
        <f t="shared" si="379"/>
        <v>20.907</v>
      </c>
      <c r="H3059">
        <f t="shared" si="380"/>
        <v>1</v>
      </c>
      <c r="I3059">
        <f>Parameters!$B$1*H3059^(1/Parameters!$B$2)</f>
        <v>2.0499999999999998</v>
      </c>
      <c r="J3059" s="4">
        <v>9.2590000000000003</v>
      </c>
      <c r="K3059" s="5">
        <v>24.736999999999998</v>
      </c>
      <c r="L3059">
        <f t="shared" si="381"/>
        <v>1</v>
      </c>
      <c r="M3059">
        <f>Parameters!$B$4/53*(1+Parameters!$C$5*COS(2*PI()*(C3059-1)/53+Parameters!$C$6))</f>
        <v>4716981.1320754718</v>
      </c>
      <c r="N3059">
        <f t="shared" si="382"/>
        <v>0</v>
      </c>
      <c r="O3059" s="4">
        <v>202.05</v>
      </c>
      <c r="P3059">
        <f t="shared" si="383"/>
        <v>0.99616423767921591</v>
      </c>
    </row>
    <row r="3060" spans="1:16" x14ac:dyDescent="0.3">
      <c r="A3060">
        <v>21400</v>
      </c>
      <c r="B3060" s="1">
        <f t="shared" si="376"/>
        <v>65230</v>
      </c>
      <c r="C3060">
        <f t="shared" si="377"/>
        <v>32</v>
      </c>
      <c r="D3060" s="2">
        <f t="shared" si="378"/>
        <v>8</v>
      </c>
      <c r="E3060" s="4">
        <v>26.4</v>
      </c>
      <c r="F3060">
        <v>26.4</v>
      </c>
      <c r="G3060">
        <f t="shared" si="379"/>
        <v>21.306999999999999</v>
      </c>
      <c r="H3060">
        <f t="shared" si="380"/>
        <v>1</v>
      </c>
      <c r="I3060">
        <f>Parameters!$B$1*H3060^(1/Parameters!$B$2)</f>
        <v>2.0499999999999998</v>
      </c>
      <c r="J3060" s="4">
        <v>9.2590000000000003</v>
      </c>
      <c r="K3060" s="5">
        <v>38.872</v>
      </c>
      <c r="L3060">
        <f t="shared" si="381"/>
        <v>1</v>
      </c>
      <c r="M3060">
        <f>Parameters!$B$4/53*(1+Parameters!$C$5*COS(2*PI()*(C3060-1)/53+Parameters!$C$6))</f>
        <v>4716981.1320754718</v>
      </c>
      <c r="N3060">
        <f t="shared" si="382"/>
        <v>0</v>
      </c>
      <c r="O3060" s="4">
        <v>202.04300000000001</v>
      </c>
      <c r="P3060">
        <f t="shared" si="383"/>
        <v>0.99612972567890035</v>
      </c>
    </row>
    <row r="3061" spans="1:16" x14ac:dyDescent="0.3">
      <c r="A3061">
        <v>21407</v>
      </c>
      <c r="B3061" s="1">
        <f t="shared" si="376"/>
        <v>65237</v>
      </c>
      <c r="C3061">
        <f t="shared" si="377"/>
        <v>33</v>
      </c>
      <c r="D3061" s="2">
        <f t="shared" si="378"/>
        <v>8</v>
      </c>
      <c r="E3061" s="4">
        <v>26.4</v>
      </c>
      <c r="F3061">
        <v>26.4</v>
      </c>
      <c r="G3061">
        <f t="shared" si="379"/>
        <v>21.306999999999999</v>
      </c>
      <c r="H3061">
        <f t="shared" si="380"/>
        <v>1</v>
      </c>
      <c r="I3061">
        <f>Parameters!$B$1*H3061^(1/Parameters!$B$2)</f>
        <v>2.0499999999999998</v>
      </c>
      <c r="J3061" s="4">
        <v>9.2590000000000003</v>
      </c>
      <c r="K3061" s="5">
        <v>19.106999999999999</v>
      </c>
      <c r="L3061">
        <f t="shared" si="381"/>
        <v>1</v>
      </c>
      <c r="M3061">
        <f>Parameters!$B$4/53*(1+Parameters!$C$5*COS(2*PI()*(C3061-1)/53+Parameters!$C$6))</f>
        <v>4716981.1320754718</v>
      </c>
      <c r="N3061">
        <f t="shared" si="382"/>
        <v>0</v>
      </c>
      <c r="O3061" s="4">
        <v>202.04300000000001</v>
      </c>
      <c r="P3061">
        <f t="shared" si="383"/>
        <v>0.99612972567890035</v>
      </c>
    </row>
    <row r="3062" spans="1:16" x14ac:dyDescent="0.3">
      <c r="A3062">
        <v>21414</v>
      </c>
      <c r="B3062" s="1">
        <f t="shared" si="376"/>
        <v>65244</v>
      </c>
      <c r="C3062">
        <f t="shared" si="377"/>
        <v>34</v>
      </c>
      <c r="D3062" s="2">
        <f t="shared" si="378"/>
        <v>8</v>
      </c>
      <c r="E3062" s="4">
        <v>26.4</v>
      </c>
      <c r="F3062">
        <v>26.491</v>
      </c>
      <c r="G3062">
        <f t="shared" si="379"/>
        <v>21.398</v>
      </c>
      <c r="H3062">
        <f t="shared" si="380"/>
        <v>1</v>
      </c>
      <c r="I3062">
        <f>Parameters!$B$1*H3062^(1/Parameters!$B$2)</f>
        <v>2.0499999999999998</v>
      </c>
      <c r="J3062" s="4">
        <v>9.2590000000000003</v>
      </c>
      <c r="K3062" s="5">
        <v>8.9580000000000002</v>
      </c>
      <c r="L3062">
        <f t="shared" si="381"/>
        <v>0.96749108975051301</v>
      </c>
      <c r="M3062">
        <f>Parameters!$B$4/53*(1+Parameters!$C$5*COS(2*PI()*(C3062-1)/53+Parameters!$C$6))</f>
        <v>4716981.1320754718</v>
      </c>
      <c r="N3062">
        <f t="shared" si="382"/>
        <v>5.476721786465915E-2</v>
      </c>
      <c r="O3062" s="4">
        <v>201.83</v>
      </c>
      <c r="P3062">
        <f t="shared" si="383"/>
        <v>0.99507957481215614</v>
      </c>
    </row>
    <row r="3063" spans="1:16" x14ac:dyDescent="0.3">
      <c r="A3063">
        <v>21421</v>
      </c>
      <c r="B3063" s="1">
        <f t="shared" si="376"/>
        <v>65251</v>
      </c>
      <c r="C3063">
        <f t="shared" si="377"/>
        <v>35</v>
      </c>
      <c r="D3063" s="2">
        <f t="shared" si="378"/>
        <v>8</v>
      </c>
      <c r="E3063" s="4">
        <v>26.4</v>
      </c>
      <c r="F3063">
        <v>26.491</v>
      </c>
      <c r="G3063">
        <f t="shared" si="379"/>
        <v>21.398</v>
      </c>
      <c r="H3063">
        <f t="shared" si="380"/>
        <v>1</v>
      </c>
      <c r="I3063">
        <f>Parameters!$B$1*H3063^(1/Parameters!$B$2)</f>
        <v>2.0499999999999998</v>
      </c>
      <c r="J3063" s="4">
        <v>9.2590000000000003</v>
      </c>
      <c r="K3063" s="5">
        <v>9.1859999999999999</v>
      </c>
      <c r="L3063">
        <f t="shared" si="381"/>
        <v>0.99211577924181871</v>
      </c>
      <c r="M3063">
        <f>Parameters!$B$4/53*(1+Parameters!$C$5*COS(2*PI()*(C3063-1)/53+Parameters!$C$6))</f>
        <v>4716981.1320754718</v>
      </c>
      <c r="N3063">
        <f t="shared" si="382"/>
        <v>1.3282414963854319E-2</v>
      </c>
      <c r="O3063" s="4">
        <v>199.732</v>
      </c>
      <c r="P3063">
        <f t="shared" si="383"/>
        <v>0.98473583528901332</v>
      </c>
    </row>
    <row r="3064" spans="1:16" x14ac:dyDescent="0.3">
      <c r="A3064">
        <v>21428</v>
      </c>
      <c r="B3064" s="1">
        <f t="shared" si="376"/>
        <v>65258</v>
      </c>
      <c r="C3064">
        <f t="shared" si="377"/>
        <v>36</v>
      </c>
      <c r="D3064" s="2">
        <f t="shared" si="378"/>
        <v>8</v>
      </c>
      <c r="E3064" s="4">
        <v>26.4</v>
      </c>
      <c r="F3064">
        <v>26.491</v>
      </c>
      <c r="G3064">
        <f t="shared" si="379"/>
        <v>21.398</v>
      </c>
      <c r="H3064">
        <f t="shared" si="380"/>
        <v>1</v>
      </c>
      <c r="I3064">
        <f>Parameters!$B$1*H3064^(1/Parameters!$B$2)</f>
        <v>2.0499999999999998</v>
      </c>
      <c r="J3064" s="4">
        <v>9.2590000000000003</v>
      </c>
      <c r="K3064" s="5">
        <v>9.1910000000000007</v>
      </c>
      <c r="L3064">
        <f t="shared" si="381"/>
        <v>0.99265579436224216</v>
      </c>
      <c r="M3064">
        <f>Parameters!$B$4/53*(1+Parameters!$C$5*COS(2*PI()*(C3064-1)/53+Parameters!$C$6))</f>
        <v>4716981.1320754718</v>
      </c>
      <c r="N3064">
        <f t="shared" si="382"/>
        <v>1.2372660514275125E-2</v>
      </c>
      <c r="O3064" s="4">
        <v>196.52099999999999</v>
      </c>
      <c r="P3064">
        <f t="shared" si="383"/>
        <v>0.96890468771569993</v>
      </c>
    </row>
    <row r="3065" spans="1:16" x14ac:dyDescent="0.3">
      <c r="A3065">
        <v>21435</v>
      </c>
      <c r="B3065" s="1">
        <f t="shared" si="376"/>
        <v>65265</v>
      </c>
      <c r="C3065">
        <f t="shared" si="377"/>
        <v>37</v>
      </c>
      <c r="D3065" s="2">
        <f t="shared" si="378"/>
        <v>9</v>
      </c>
      <c r="E3065" s="4">
        <v>25</v>
      </c>
      <c r="F3065">
        <v>25.091000000000001</v>
      </c>
      <c r="G3065">
        <f t="shared" si="379"/>
        <v>19.998000000000001</v>
      </c>
      <c r="H3065">
        <f t="shared" si="380"/>
        <v>1</v>
      </c>
      <c r="I3065">
        <f>Parameters!$B$1*H3065^(1/Parameters!$B$2)</f>
        <v>2.0499999999999998</v>
      </c>
      <c r="J3065" s="4">
        <v>9.2590000000000003</v>
      </c>
      <c r="K3065" s="5">
        <v>9.1880000000000006</v>
      </c>
      <c r="L3065">
        <f t="shared" si="381"/>
        <v>0.99233178528998811</v>
      </c>
      <c r="M3065">
        <f>Parameters!$B$4/53*(1+Parameters!$C$5*COS(2*PI()*(C3065-1)/53+Parameters!$C$6))</f>
        <v>4716981.1320754718</v>
      </c>
      <c r="N3065">
        <f t="shared" si="382"/>
        <v>1.2918513184022604E-2</v>
      </c>
      <c r="O3065" s="4">
        <v>194.39599999999999</v>
      </c>
      <c r="P3065">
        <f t="shared" si="383"/>
        <v>0.95842783047705438</v>
      </c>
    </row>
    <row r="3066" spans="1:16" x14ac:dyDescent="0.3">
      <c r="A3066">
        <v>21442</v>
      </c>
      <c r="B3066" s="1">
        <f t="shared" si="376"/>
        <v>65272</v>
      </c>
      <c r="C3066">
        <f t="shared" si="377"/>
        <v>38</v>
      </c>
      <c r="D3066" s="2">
        <f t="shared" si="378"/>
        <v>9</v>
      </c>
      <c r="E3066" s="4">
        <v>25</v>
      </c>
      <c r="F3066">
        <v>25.091000000000001</v>
      </c>
      <c r="G3066">
        <f t="shared" si="379"/>
        <v>19.998000000000001</v>
      </c>
      <c r="H3066">
        <f t="shared" si="380"/>
        <v>1</v>
      </c>
      <c r="I3066">
        <f>Parameters!$B$1*H3066^(1/Parameters!$B$2)</f>
        <v>2.0499999999999998</v>
      </c>
      <c r="J3066" s="4">
        <v>9.2590000000000003</v>
      </c>
      <c r="K3066" s="5">
        <v>9.1920000000000002</v>
      </c>
      <c r="L3066">
        <f t="shared" si="381"/>
        <v>0.99276379738632681</v>
      </c>
      <c r="M3066">
        <f>Parameters!$B$4/53*(1+Parameters!$C$5*COS(2*PI()*(C3066-1)/53+Parameters!$C$6))</f>
        <v>4716981.1320754718</v>
      </c>
      <c r="N3066">
        <f t="shared" si="382"/>
        <v>1.219070962435936E-2</v>
      </c>
      <c r="O3066" s="4">
        <v>191.374</v>
      </c>
      <c r="P3066">
        <f t="shared" si="383"/>
        <v>0.94352850691226064</v>
      </c>
    </row>
    <row r="3067" spans="1:16" x14ac:dyDescent="0.3">
      <c r="A3067">
        <v>21449</v>
      </c>
      <c r="B3067" s="1">
        <f t="shared" si="376"/>
        <v>65279</v>
      </c>
      <c r="C3067">
        <f t="shared" si="377"/>
        <v>39</v>
      </c>
      <c r="D3067" s="2">
        <f t="shared" si="378"/>
        <v>9</v>
      </c>
      <c r="E3067" s="4">
        <v>25</v>
      </c>
      <c r="F3067">
        <v>25.091000000000001</v>
      </c>
      <c r="G3067">
        <f t="shared" si="379"/>
        <v>19.998000000000001</v>
      </c>
      <c r="H3067">
        <f t="shared" si="380"/>
        <v>1</v>
      </c>
      <c r="I3067">
        <f>Parameters!$B$1*H3067^(1/Parameters!$B$2)</f>
        <v>2.0499999999999998</v>
      </c>
      <c r="J3067" s="4">
        <v>9.2590000000000003</v>
      </c>
      <c r="K3067" s="5">
        <v>9.202</v>
      </c>
      <c r="L3067">
        <f t="shared" si="381"/>
        <v>0.99384382762717349</v>
      </c>
      <c r="M3067">
        <f>Parameters!$B$4/53*(1+Parameters!$C$5*COS(2*PI()*(C3067-1)/53+Parameters!$C$6))</f>
        <v>4716981.1320754718</v>
      </c>
      <c r="N3067">
        <f t="shared" si="382"/>
        <v>1.0371200725201347E-2</v>
      </c>
      <c r="O3067" s="4">
        <v>185.77699999999999</v>
      </c>
      <c r="P3067">
        <f t="shared" si="383"/>
        <v>0.91593369751710796</v>
      </c>
    </row>
    <row r="3068" spans="1:16" x14ac:dyDescent="0.3">
      <c r="A3068">
        <v>21456</v>
      </c>
      <c r="B3068" s="1">
        <f t="shared" si="376"/>
        <v>65286</v>
      </c>
      <c r="C3068">
        <f t="shared" si="377"/>
        <v>40</v>
      </c>
      <c r="D3068" s="2">
        <f t="shared" si="378"/>
        <v>9</v>
      </c>
      <c r="E3068" s="4">
        <v>25</v>
      </c>
      <c r="F3068">
        <v>25.091000000000001</v>
      </c>
      <c r="G3068">
        <f t="shared" si="379"/>
        <v>19.998000000000001</v>
      </c>
      <c r="H3068">
        <f t="shared" si="380"/>
        <v>1</v>
      </c>
      <c r="I3068">
        <f>Parameters!$B$1*H3068^(1/Parameters!$B$2)</f>
        <v>2.0499999999999998</v>
      </c>
      <c r="J3068" s="4">
        <v>9.2590000000000003</v>
      </c>
      <c r="K3068" s="5">
        <v>9.1950000000000003</v>
      </c>
      <c r="L3068">
        <f t="shared" si="381"/>
        <v>0.99308780645858086</v>
      </c>
      <c r="M3068">
        <f>Parameters!$B$4/53*(1+Parameters!$C$5*COS(2*PI()*(C3068-1)/53+Parameters!$C$6))</f>
        <v>4716981.1320754718</v>
      </c>
      <c r="N3068">
        <f t="shared" si="382"/>
        <v>1.1644856954611883E-2</v>
      </c>
      <c r="O3068" s="4">
        <v>182.03399999999999</v>
      </c>
      <c r="P3068">
        <f t="shared" si="383"/>
        <v>0.89747963791981378</v>
      </c>
    </row>
    <row r="3069" spans="1:16" x14ac:dyDescent="0.3">
      <c r="A3069">
        <v>21463</v>
      </c>
      <c r="B3069" s="1">
        <f t="shared" si="376"/>
        <v>65293</v>
      </c>
      <c r="C3069">
        <f t="shared" si="377"/>
        <v>41</v>
      </c>
      <c r="D3069" s="2">
        <f t="shared" si="378"/>
        <v>10</v>
      </c>
      <c r="E3069" s="4">
        <v>24.3</v>
      </c>
      <c r="F3069">
        <v>24.390999999999998</v>
      </c>
      <c r="G3069">
        <f t="shared" si="379"/>
        <v>19.297999999999998</v>
      </c>
      <c r="H3069">
        <f t="shared" si="380"/>
        <v>1</v>
      </c>
      <c r="I3069">
        <f>Parameters!$B$1*H3069^(1/Parameters!$B$2)</f>
        <v>2.0499999999999998</v>
      </c>
      <c r="J3069" s="4">
        <v>9.2590000000000003</v>
      </c>
      <c r="K3069" s="5">
        <v>9.2029999999999994</v>
      </c>
      <c r="L3069">
        <f t="shared" si="381"/>
        <v>0.99395183065125814</v>
      </c>
      <c r="M3069">
        <f>Parameters!$B$4/53*(1+Parameters!$C$5*COS(2*PI()*(C3069-1)/53+Parameters!$C$6))</f>
        <v>4716981.1320754718</v>
      </c>
      <c r="N3069">
        <f t="shared" si="382"/>
        <v>1.0189249835285585E-2</v>
      </c>
      <c r="O3069" s="4">
        <v>176.738</v>
      </c>
      <c r="P3069">
        <f t="shared" si="383"/>
        <v>0.87136884453822938</v>
      </c>
    </row>
    <row r="3070" spans="1:16" x14ac:dyDescent="0.3">
      <c r="A3070">
        <v>21470</v>
      </c>
      <c r="B3070" s="1">
        <f t="shared" si="376"/>
        <v>65300</v>
      </c>
      <c r="C3070">
        <f t="shared" si="377"/>
        <v>42</v>
      </c>
      <c r="D3070" s="2">
        <f t="shared" si="378"/>
        <v>10</v>
      </c>
      <c r="E3070" s="4">
        <v>24.3</v>
      </c>
      <c r="F3070">
        <v>24.390999999999998</v>
      </c>
      <c r="G3070">
        <f t="shared" si="379"/>
        <v>19.297999999999998</v>
      </c>
      <c r="H3070">
        <f t="shared" si="380"/>
        <v>1</v>
      </c>
      <c r="I3070">
        <f>Parameters!$B$1*H3070^(1/Parameters!$B$2)</f>
        <v>2.0499999999999998</v>
      </c>
      <c r="J3070" s="4">
        <v>9.2590000000000003</v>
      </c>
      <c r="K3070" s="5">
        <v>9.202</v>
      </c>
      <c r="L3070">
        <f t="shared" si="381"/>
        <v>0.99384382762717349</v>
      </c>
      <c r="M3070">
        <f>Parameters!$B$4/53*(1+Parameters!$C$5*COS(2*PI()*(C3070-1)/53+Parameters!$C$6))</f>
        <v>4716981.1320754718</v>
      </c>
      <c r="N3070">
        <f t="shared" si="382"/>
        <v>1.0371200725201347E-2</v>
      </c>
      <c r="O3070" s="4">
        <v>171.56399999999999</v>
      </c>
      <c r="P3070">
        <f t="shared" si="383"/>
        <v>0.84585954601928726</v>
      </c>
    </row>
    <row r="3071" spans="1:16" x14ac:dyDescent="0.3">
      <c r="A3071">
        <v>21477</v>
      </c>
      <c r="B3071" s="1">
        <f t="shared" si="376"/>
        <v>65307</v>
      </c>
      <c r="C3071">
        <f t="shared" si="377"/>
        <v>43</v>
      </c>
      <c r="D3071" s="2">
        <f t="shared" si="378"/>
        <v>10</v>
      </c>
      <c r="E3071" s="4">
        <v>24.3</v>
      </c>
      <c r="F3071">
        <v>24.390999999999998</v>
      </c>
      <c r="G3071">
        <f t="shared" si="379"/>
        <v>19.297999999999998</v>
      </c>
      <c r="H3071">
        <f t="shared" si="380"/>
        <v>1</v>
      </c>
      <c r="I3071">
        <f>Parameters!$B$1*H3071^(1/Parameters!$B$2)</f>
        <v>2.0499999999999998</v>
      </c>
      <c r="J3071" s="4">
        <v>9.2590000000000003</v>
      </c>
      <c r="K3071" s="5">
        <v>9.2070000000000007</v>
      </c>
      <c r="L3071">
        <f t="shared" si="381"/>
        <v>0.99438384274759695</v>
      </c>
      <c r="M3071">
        <f>Parameters!$B$4/53*(1+Parameters!$C$5*COS(2*PI()*(C3071-1)/53+Parameters!$C$6))</f>
        <v>4716981.1320754718</v>
      </c>
      <c r="N3071">
        <f t="shared" si="382"/>
        <v>9.4614462756221537E-3</v>
      </c>
      <c r="O3071" s="4">
        <v>165.327</v>
      </c>
      <c r="P3071">
        <f t="shared" si="383"/>
        <v>0.81510935373814264</v>
      </c>
    </row>
    <row r="3072" spans="1:16" x14ac:dyDescent="0.3">
      <c r="A3072">
        <v>21484</v>
      </c>
      <c r="B3072" s="1">
        <f t="shared" si="376"/>
        <v>65314</v>
      </c>
      <c r="C3072">
        <f t="shared" si="377"/>
        <v>44</v>
      </c>
      <c r="D3072" s="2">
        <f t="shared" si="378"/>
        <v>10</v>
      </c>
      <c r="E3072" s="4">
        <v>24.3</v>
      </c>
      <c r="F3072">
        <v>24.390999999999998</v>
      </c>
      <c r="G3072">
        <f t="shared" si="379"/>
        <v>19.297999999999998</v>
      </c>
      <c r="H3072">
        <f t="shared" si="380"/>
        <v>1</v>
      </c>
      <c r="I3072">
        <f>Parameters!$B$1*H3072^(1/Parameters!$B$2)</f>
        <v>2.0499999999999998</v>
      </c>
      <c r="J3072" s="4">
        <v>9.2590000000000003</v>
      </c>
      <c r="K3072" s="5">
        <v>9.2070000000000007</v>
      </c>
      <c r="L3072">
        <f t="shared" si="381"/>
        <v>0.99438384274759695</v>
      </c>
      <c r="M3072">
        <f>Parameters!$B$4/53*(1+Parameters!$C$5*COS(2*PI()*(C3072-1)/53+Parameters!$C$6))</f>
        <v>4716981.1320754718</v>
      </c>
      <c r="N3072">
        <f t="shared" si="382"/>
        <v>9.4614462756221537E-3</v>
      </c>
      <c r="O3072" s="4">
        <v>158.959</v>
      </c>
      <c r="P3072">
        <f t="shared" si="383"/>
        <v>0.78371329402252154</v>
      </c>
    </row>
    <row r="3073" spans="1:16" x14ac:dyDescent="0.3">
      <c r="A3073">
        <v>21491</v>
      </c>
      <c r="B3073" s="1">
        <f t="shared" si="376"/>
        <v>65321</v>
      </c>
      <c r="C3073">
        <f t="shared" si="377"/>
        <v>45</v>
      </c>
      <c r="D3073" s="2">
        <f t="shared" si="378"/>
        <v>11</v>
      </c>
      <c r="E3073" s="4">
        <v>24.7</v>
      </c>
      <c r="F3073">
        <v>24.791</v>
      </c>
      <c r="G3073">
        <f t="shared" si="379"/>
        <v>19.698</v>
      </c>
      <c r="H3073">
        <f t="shared" si="380"/>
        <v>1</v>
      </c>
      <c r="I3073">
        <f>Parameters!$B$1*H3073^(1/Parameters!$B$2)</f>
        <v>2.0499999999999998</v>
      </c>
      <c r="J3073" s="4">
        <v>9.2590000000000003</v>
      </c>
      <c r="K3073" s="5">
        <v>9.2070000000000007</v>
      </c>
      <c r="L3073">
        <f t="shared" si="381"/>
        <v>0.99438384274759695</v>
      </c>
      <c r="M3073">
        <f>Parameters!$B$4/53*(1+Parameters!$C$5*COS(2*PI()*(C3073-1)/53+Parameters!$C$6))</f>
        <v>4716981.1320754718</v>
      </c>
      <c r="N3073">
        <f t="shared" si="382"/>
        <v>9.4614462756221537E-3</v>
      </c>
      <c r="O3073" s="4">
        <v>152.661</v>
      </c>
      <c r="P3073">
        <f t="shared" si="383"/>
        <v>0.75266235431005579</v>
      </c>
    </row>
    <row r="3074" spans="1:16" x14ac:dyDescent="0.3">
      <c r="A3074">
        <v>21498</v>
      </c>
      <c r="B3074" s="1">
        <f t="shared" si="376"/>
        <v>65328</v>
      </c>
      <c r="C3074">
        <f t="shared" si="377"/>
        <v>46</v>
      </c>
      <c r="D3074" s="2">
        <f t="shared" si="378"/>
        <v>11</v>
      </c>
      <c r="E3074" s="4">
        <v>24.7</v>
      </c>
      <c r="F3074">
        <v>24.791</v>
      </c>
      <c r="G3074">
        <f t="shared" si="379"/>
        <v>19.698</v>
      </c>
      <c r="H3074">
        <f t="shared" si="380"/>
        <v>1</v>
      </c>
      <c r="I3074">
        <f>Parameters!$B$1*H3074^(1/Parameters!$B$2)</f>
        <v>2.0499999999999998</v>
      </c>
      <c r="J3074" s="4">
        <v>9.2590000000000003</v>
      </c>
      <c r="K3074" s="5">
        <v>6.891</v>
      </c>
      <c r="L3074">
        <f t="shared" si="381"/>
        <v>0.74424883896749106</v>
      </c>
      <c r="M3074">
        <f>Parameters!$B$4/53*(1+Parameters!$C$5*COS(2*PI()*(C3074-1)/53+Parameters!$C$6))</f>
        <v>4716981.1320754718</v>
      </c>
      <c r="N3074">
        <f t="shared" si="382"/>
        <v>0.43085970732064077</v>
      </c>
      <c r="O3074" s="4">
        <v>148.07400000000001</v>
      </c>
      <c r="P3074">
        <f t="shared" si="383"/>
        <v>0.73004713353185957</v>
      </c>
    </row>
    <row r="3075" spans="1:16" x14ac:dyDescent="0.3">
      <c r="A3075">
        <v>21505</v>
      </c>
      <c r="B3075" s="1">
        <f t="shared" si="376"/>
        <v>65335</v>
      </c>
      <c r="C3075">
        <f t="shared" si="377"/>
        <v>47</v>
      </c>
      <c r="D3075" s="2">
        <f t="shared" si="378"/>
        <v>11</v>
      </c>
      <c r="E3075" s="4">
        <v>24.7</v>
      </c>
      <c r="F3075">
        <v>24.791</v>
      </c>
      <c r="G3075">
        <f t="shared" si="379"/>
        <v>19.698</v>
      </c>
      <c r="H3075">
        <f t="shared" si="380"/>
        <v>1</v>
      </c>
      <c r="I3075">
        <f>Parameters!$B$1*H3075^(1/Parameters!$B$2)</f>
        <v>2.0499999999999998</v>
      </c>
      <c r="J3075" s="4">
        <v>9.2590000000000003</v>
      </c>
      <c r="K3075" s="5">
        <v>6.8869999999999996</v>
      </c>
      <c r="L3075">
        <f t="shared" si="381"/>
        <v>0.74381682687115236</v>
      </c>
      <c r="M3075">
        <f>Parameters!$B$4/53*(1+Parameters!$C$5*COS(2*PI()*(C3075-1)/53+Parameters!$C$6))</f>
        <v>4716981.1320754718</v>
      </c>
      <c r="N3075">
        <f t="shared" si="382"/>
        <v>0.431587510880304</v>
      </c>
      <c r="O3075" s="4">
        <v>144.33199999999999</v>
      </c>
      <c r="P3075">
        <f t="shared" si="383"/>
        <v>0.7115980042203246</v>
      </c>
    </row>
    <row r="3076" spans="1:16" x14ac:dyDescent="0.3">
      <c r="A3076">
        <v>21512</v>
      </c>
      <c r="B3076" s="1">
        <f t="shared" ref="B3076:B3139" si="384">A3076+43830</f>
        <v>65342</v>
      </c>
      <c r="C3076">
        <f t="shared" ref="C3076:C3139" si="385">WEEKNUM(B3076)</f>
        <v>48</v>
      </c>
      <c r="D3076" s="2">
        <f t="shared" ref="D3076:D3139" si="386">MONTH(B3076)</f>
        <v>11</v>
      </c>
      <c r="E3076" s="4">
        <v>24.7</v>
      </c>
      <c r="F3076">
        <v>24.791</v>
      </c>
      <c r="G3076">
        <f t="shared" ref="G3076:G3139" si="387">F3076-5.093</f>
        <v>19.698</v>
      </c>
      <c r="H3076">
        <f t="shared" ref="H3076:H3139" si="388">MIN(1,F3076/E3076)</f>
        <v>1</v>
      </c>
      <c r="I3076">
        <f>Parameters!$B$1*H3076^(1/Parameters!$B$2)</f>
        <v>2.0499999999999998</v>
      </c>
      <c r="J3076" s="4">
        <v>9.2590000000000003</v>
      </c>
      <c r="K3076" s="5">
        <v>6.8840000000000003</v>
      </c>
      <c r="L3076">
        <f t="shared" ref="L3076:L3139" si="389">MIN(1,K3076/J3076)</f>
        <v>0.74349281779889842</v>
      </c>
      <c r="M3076">
        <f>Parameters!$B$4/53*(1+Parameters!$C$5*COS(2*PI()*(C3076-1)/53+Parameters!$C$6))</f>
        <v>4716981.1320754718</v>
      </c>
      <c r="N3076">
        <f t="shared" ref="N3076:N3139" si="390">2*M3076/(J3076*86400*7)*(1-L3076)</f>
        <v>0.43213336355005133</v>
      </c>
      <c r="O3076" s="4">
        <v>141.107</v>
      </c>
      <c r="P3076">
        <f t="shared" ref="P3076:P3139" si="391">O3076/202.828</f>
        <v>0.69569783264638019</v>
      </c>
    </row>
    <row r="3077" spans="1:16" x14ac:dyDescent="0.3">
      <c r="A3077">
        <v>21519</v>
      </c>
      <c r="B3077" s="1">
        <f t="shared" si="384"/>
        <v>65349</v>
      </c>
      <c r="C3077">
        <f t="shared" si="385"/>
        <v>49</v>
      </c>
      <c r="D3077" s="2">
        <f t="shared" si="386"/>
        <v>11</v>
      </c>
      <c r="E3077" s="4">
        <v>24.7</v>
      </c>
      <c r="F3077">
        <v>24.791</v>
      </c>
      <c r="G3077">
        <f t="shared" si="387"/>
        <v>19.698</v>
      </c>
      <c r="H3077">
        <f t="shared" si="388"/>
        <v>1</v>
      </c>
      <c r="I3077">
        <f>Parameters!$B$1*H3077^(1/Parameters!$B$2)</f>
        <v>2.0499999999999998</v>
      </c>
      <c r="J3077" s="4">
        <v>9.2590000000000003</v>
      </c>
      <c r="K3077" s="5">
        <v>6.8860000000000001</v>
      </c>
      <c r="L3077">
        <f t="shared" si="389"/>
        <v>0.74370882384706771</v>
      </c>
      <c r="M3077">
        <f>Parameters!$B$4/53*(1+Parameters!$C$5*COS(2*PI()*(C3077-1)/53+Parameters!$C$6))</f>
        <v>4716981.1320754718</v>
      </c>
      <c r="N3077">
        <f t="shared" si="390"/>
        <v>0.4317694617702198</v>
      </c>
      <c r="O3077" s="4">
        <v>137.43700000000001</v>
      </c>
      <c r="P3077">
        <f t="shared" si="391"/>
        <v>0.67760368390951942</v>
      </c>
    </row>
    <row r="3078" spans="1:16" x14ac:dyDescent="0.3">
      <c r="A3078">
        <v>21526</v>
      </c>
      <c r="B3078" s="1">
        <f t="shared" si="384"/>
        <v>65356</v>
      </c>
      <c r="C3078">
        <f t="shared" si="385"/>
        <v>50</v>
      </c>
      <c r="D3078" s="2">
        <f t="shared" si="386"/>
        <v>12</v>
      </c>
      <c r="E3078" s="4">
        <v>25.5</v>
      </c>
      <c r="F3078">
        <v>25.5</v>
      </c>
      <c r="G3078">
        <f t="shared" si="387"/>
        <v>20.407</v>
      </c>
      <c r="H3078">
        <f t="shared" si="388"/>
        <v>1</v>
      </c>
      <c r="I3078">
        <f>Parameters!$B$1*H3078^(1/Parameters!$B$2)</f>
        <v>2.0499999999999998</v>
      </c>
      <c r="J3078" s="4">
        <v>9.2590000000000003</v>
      </c>
      <c r="K3078" s="5">
        <v>33.762999999999998</v>
      </c>
      <c r="L3078">
        <f t="shared" si="389"/>
        <v>1</v>
      </c>
      <c r="M3078">
        <f>Parameters!$B$4/53*(1+Parameters!$C$5*COS(2*PI()*(C3078-1)/53+Parameters!$C$6))</f>
        <v>4716981.1320754718</v>
      </c>
      <c r="N3078">
        <f t="shared" si="390"/>
        <v>0</v>
      </c>
      <c r="O3078" s="4">
        <v>150.98500000000001</v>
      </c>
      <c r="P3078">
        <f t="shared" si="391"/>
        <v>0.7443991953773641</v>
      </c>
    </row>
    <row r="3079" spans="1:16" x14ac:dyDescent="0.3">
      <c r="A3079">
        <v>21533</v>
      </c>
      <c r="B3079" s="1">
        <f t="shared" si="384"/>
        <v>65363</v>
      </c>
      <c r="C3079">
        <f t="shared" si="385"/>
        <v>51</v>
      </c>
      <c r="D3079" s="2">
        <f t="shared" si="386"/>
        <v>12</v>
      </c>
      <c r="E3079" s="4">
        <v>25.5</v>
      </c>
      <c r="F3079">
        <v>25.5</v>
      </c>
      <c r="G3079">
        <f t="shared" si="387"/>
        <v>20.407</v>
      </c>
      <c r="H3079">
        <f t="shared" si="388"/>
        <v>1</v>
      </c>
      <c r="I3079">
        <f>Parameters!$B$1*H3079^(1/Parameters!$B$2)</f>
        <v>2.0499999999999998</v>
      </c>
      <c r="J3079" s="4">
        <v>9.2590000000000003</v>
      </c>
      <c r="K3079" s="5">
        <v>30.163</v>
      </c>
      <c r="L3079">
        <f t="shared" si="389"/>
        <v>1</v>
      </c>
      <c r="M3079">
        <f>Parameters!$B$4/53*(1+Parameters!$C$5*COS(2*PI()*(C3079-1)/53+Parameters!$C$6))</f>
        <v>4716981.1320754718</v>
      </c>
      <c r="N3079">
        <f t="shared" si="390"/>
        <v>0</v>
      </c>
      <c r="O3079" s="4">
        <v>163.97800000000001</v>
      </c>
      <c r="P3079">
        <f t="shared" si="391"/>
        <v>0.80845839824876253</v>
      </c>
    </row>
    <row r="3080" spans="1:16" x14ac:dyDescent="0.3">
      <c r="A3080">
        <v>21540</v>
      </c>
      <c r="B3080" s="1">
        <f t="shared" si="384"/>
        <v>65370</v>
      </c>
      <c r="C3080">
        <f t="shared" si="385"/>
        <v>52</v>
      </c>
      <c r="D3080" s="2">
        <f t="shared" si="386"/>
        <v>12</v>
      </c>
      <c r="E3080" s="4">
        <v>25.5</v>
      </c>
      <c r="F3080">
        <v>25.5</v>
      </c>
      <c r="G3080">
        <f t="shared" si="387"/>
        <v>20.407</v>
      </c>
      <c r="H3080">
        <f t="shared" si="388"/>
        <v>1</v>
      </c>
      <c r="I3080">
        <f>Parameters!$B$1*H3080^(1/Parameters!$B$2)</f>
        <v>2.0499999999999998</v>
      </c>
      <c r="J3080" s="4">
        <v>9.2590000000000003</v>
      </c>
      <c r="K3080" s="5">
        <v>51.747999999999998</v>
      </c>
      <c r="L3080">
        <f t="shared" si="389"/>
        <v>1</v>
      </c>
      <c r="M3080">
        <f>Parameters!$B$4/53*(1+Parameters!$C$5*COS(2*PI()*(C3080-1)/53+Parameters!$C$6))</f>
        <v>4716981.1320754718</v>
      </c>
      <c r="N3080">
        <f t="shared" si="390"/>
        <v>0</v>
      </c>
      <c r="O3080" s="4">
        <v>178.37299999999999</v>
      </c>
      <c r="P3080">
        <f t="shared" si="391"/>
        <v>0.87942986175478721</v>
      </c>
    </row>
    <row r="3081" spans="1:16" x14ac:dyDescent="0.3">
      <c r="A3081">
        <v>21547</v>
      </c>
      <c r="B3081" s="1">
        <f t="shared" si="384"/>
        <v>65377</v>
      </c>
      <c r="C3081">
        <f t="shared" si="385"/>
        <v>53</v>
      </c>
      <c r="D3081" s="2">
        <f t="shared" si="386"/>
        <v>12</v>
      </c>
      <c r="E3081" s="4">
        <v>25.5</v>
      </c>
      <c r="F3081">
        <v>25.5</v>
      </c>
      <c r="G3081">
        <f t="shared" si="387"/>
        <v>20.407</v>
      </c>
      <c r="H3081">
        <f t="shared" si="388"/>
        <v>1</v>
      </c>
      <c r="I3081">
        <f>Parameters!$B$1*H3081^(1/Parameters!$B$2)</f>
        <v>2.0499999999999998</v>
      </c>
      <c r="J3081" s="4">
        <v>9.2590000000000003</v>
      </c>
      <c r="K3081" s="5">
        <v>95.489000000000004</v>
      </c>
      <c r="L3081">
        <f t="shared" si="389"/>
        <v>1</v>
      </c>
      <c r="M3081">
        <f>Parameters!$B$4/53*(1+Parameters!$C$5*COS(2*PI()*(C3081-1)/53+Parameters!$C$6))</f>
        <v>4716981.1320754718</v>
      </c>
      <c r="N3081">
        <f t="shared" si="390"/>
        <v>0</v>
      </c>
      <c r="O3081" s="4">
        <v>193.42599999999999</v>
      </c>
      <c r="P3081">
        <f t="shared" si="391"/>
        <v>0.95364545329047268</v>
      </c>
    </row>
    <row r="3082" spans="1:16" x14ac:dyDescent="0.3">
      <c r="A3082">
        <v>21554</v>
      </c>
      <c r="B3082" s="1">
        <f t="shared" si="384"/>
        <v>65384</v>
      </c>
      <c r="C3082">
        <f t="shared" si="385"/>
        <v>1</v>
      </c>
      <c r="D3082" s="2">
        <f t="shared" si="386"/>
        <v>1</v>
      </c>
      <c r="E3082" s="4">
        <v>24.7</v>
      </c>
      <c r="F3082">
        <v>24.7</v>
      </c>
      <c r="G3082">
        <f t="shared" si="387"/>
        <v>19.606999999999999</v>
      </c>
      <c r="H3082">
        <f t="shared" si="388"/>
        <v>1</v>
      </c>
      <c r="I3082">
        <f>Parameters!$B$1*H3082^(1/Parameters!$B$2)</f>
        <v>2.0499999999999998</v>
      </c>
      <c r="J3082" s="4">
        <v>9.2590000000000003</v>
      </c>
      <c r="K3082" s="5">
        <v>58.055</v>
      </c>
      <c r="L3082">
        <f t="shared" si="389"/>
        <v>1</v>
      </c>
      <c r="M3082">
        <f>Parameters!$B$4/53*(1+Parameters!$C$5*COS(2*PI()*(C3082-1)/53+Parameters!$C$6))</f>
        <v>4716981.1320754718</v>
      </c>
      <c r="N3082">
        <f t="shared" si="390"/>
        <v>0</v>
      </c>
      <c r="O3082" s="4">
        <v>202.11699999999999</v>
      </c>
      <c r="P3082">
        <f t="shared" si="391"/>
        <v>0.99649456682509308</v>
      </c>
    </row>
    <row r="3083" spans="1:16" x14ac:dyDescent="0.3">
      <c r="A3083">
        <v>21561</v>
      </c>
      <c r="B3083" s="1">
        <f t="shared" si="384"/>
        <v>65391</v>
      </c>
      <c r="C3083">
        <f t="shared" si="385"/>
        <v>2</v>
      </c>
      <c r="D3083" s="2">
        <f t="shared" si="386"/>
        <v>1</v>
      </c>
      <c r="E3083" s="4">
        <v>24.7</v>
      </c>
      <c r="F3083">
        <v>24.7</v>
      </c>
      <c r="G3083">
        <f t="shared" si="387"/>
        <v>19.606999999999999</v>
      </c>
      <c r="H3083">
        <f t="shared" si="388"/>
        <v>1</v>
      </c>
      <c r="I3083">
        <f>Parameters!$B$1*H3083^(1/Parameters!$B$2)</f>
        <v>2.0499999999999998</v>
      </c>
      <c r="J3083" s="4">
        <v>9.2590000000000003</v>
      </c>
      <c r="K3083" s="5">
        <v>87.578000000000003</v>
      </c>
      <c r="L3083">
        <f t="shared" si="389"/>
        <v>1</v>
      </c>
      <c r="M3083">
        <f>Parameters!$B$4/53*(1+Parameters!$C$5*COS(2*PI()*(C3083-1)/53+Parameters!$C$6))</f>
        <v>4716981.1320754718</v>
      </c>
      <c r="N3083">
        <f t="shared" si="390"/>
        <v>0</v>
      </c>
      <c r="O3083" s="4">
        <v>202.11699999999999</v>
      </c>
      <c r="P3083">
        <f t="shared" si="391"/>
        <v>0.99649456682509308</v>
      </c>
    </row>
    <row r="3084" spans="1:16" x14ac:dyDescent="0.3">
      <c r="A3084">
        <v>21568</v>
      </c>
      <c r="B3084" s="1">
        <f t="shared" si="384"/>
        <v>65398</v>
      </c>
      <c r="C3084">
        <f t="shared" si="385"/>
        <v>3</v>
      </c>
      <c r="D3084" s="2">
        <f t="shared" si="386"/>
        <v>1</v>
      </c>
      <c r="E3084" s="4">
        <v>24.7</v>
      </c>
      <c r="F3084">
        <v>24.7</v>
      </c>
      <c r="G3084">
        <f t="shared" si="387"/>
        <v>19.606999999999999</v>
      </c>
      <c r="H3084">
        <f t="shared" si="388"/>
        <v>1</v>
      </c>
      <c r="I3084">
        <f>Parameters!$B$1*H3084^(1/Parameters!$B$2)</f>
        <v>2.0499999999999998</v>
      </c>
      <c r="J3084" s="4">
        <v>9.2590000000000003</v>
      </c>
      <c r="K3084" s="5">
        <v>103.751</v>
      </c>
      <c r="L3084">
        <f t="shared" si="389"/>
        <v>1</v>
      </c>
      <c r="M3084">
        <f>Parameters!$B$4/53*(1+Parameters!$C$5*COS(2*PI()*(C3084-1)/53+Parameters!$C$6))</f>
        <v>4716981.1320754718</v>
      </c>
      <c r="N3084">
        <f t="shared" si="390"/>
        <v>0</v>
      </c>
      <c r="O3084" s="4">
        <v>202.11699999999999</v>
      </c>
      <c r="P3084">
        <f t="shared" si="391"/>
        <v>0.99649456682509308</v>
      </c>
    </row>
    <row r="3085" spans="1:16" x14ac:dyDescent="0.3">
      <c r="A3085">
        <v>21575</v>
      </c>
      <c r="B3085" s="1">
        <f t="shared" si="384"/>
        <v>65405</v>
      </c>
      <c r="C3085">
        <f t="shared" si="385"/>
        <v>4</v>
      </c>
      <c r="D3085" s="2">
        <f t="shared" si="386"/>
        <v>1</v>
      </c>
      <c r="E3085" s="4">
        <v>24.7</v>
      </c>
      <c r="F3085">
        <v>24.7</v>
      </c>
      <c r="G3085">
        <f t="shared" si="387"/>
        <v>19.606999999999999</v>
      </c>
      <c r="H3085">
        <f t="shared" si="388"/>
        <v>1</v>
      </c>
      <c r="I3085">
        <f>Parameters!$B$1*H3085^(1/Parameters!$B$2)</f>
        <v>2.0499999999999998</v>
      </c>
      <c r="J3085" s="4">
        <v>9.2590000000000003</v>
      </c>
      <c r="K3085" s="5">
        <v>126.477</v>
      </c>
      <c r="L3085">
        <f t="shared" si="389"/>
        <v>1</v>
      </c>
      <c r="M3085">
        <f>Parameters!$B$4/53*(1+Parameters!$C$5*COS(2*PI()*(C3085-1)/53+Parameters!$C$6))</f>
        <v>4716981.1320754718</v>
      </c>
      <c r="N3085">
        <f t="shared" si="390"/>
        <v>0</v>
      </c>
      <c r="O3085" s="4">
        <v>202.11699999999999</v>
      </c>
      <c r="P3085">
        <f t="shared" si="391"/>
        <v>0.99649456682509308</v>
      </c>
    </row>
    <row r="3086" spans="1:16" x14ac:dyDescent="0.3">
      <c r="A3086">
        <v>21582</v>
      </c>
      <c r="B3086" s="1">
        <f t="shared" si="384"/>
        <v>65412</v>
      </c>
      <c r="C3086">
        <f t="shared" si="385"/>
        <v>5</v>
      </c>
      <c r="D3086" s="2">
        <f t="shared" si="386"/>
        <v>2</v>
      </c>
      <c r="E3086" s="4">
        <v>24.4</v>
      </c>
      <c r="F3086">
        <v>24.4</v>
      </c>
      <c r="G3086">
        <f t="shared" si="387"/>
        <v>19.306999999999999</v>
      </c>
      <c r="H3086">
        <f t="shared" si="388"/>
        <v>1</v>
      </c>
      <c r="I3086">
        <f>Parameters!$B$1*H3086^(1/Parameters!$B$2)</f>
        <v>2.0499999999999998</v>
      </c>
      <c r="J3086" s="4">
        <v>9.2590000000000003</v>
      </c>
      <c r="K3086" s="5">
        <v>187.21899999999999</v>
      </c>
      <c r="L3086">
        <f t="shared" si="389"/>
        <v>1</v>
      </c>
      <c r="M3086">
        <f>Parameters!$B$4/53*(1+Parameters!$C$5*COS(2*PI()*(C3086-1)/53+Parameters!$C$6))</f>
        <v>4716981.1320754718</v>
      </c>
      <c r="N3086">
        <f t="shared" si="390"/>
        <v>0</v>
      </c>
      <c r="O3086" s="4">
        <v>202.126</v>
      </c>
      <c r="P3086">
        <f t="shared" si="391"/>
        <v>0.9965389393969275</v>
      </c>
    </row>
    <row r="3087" spans="1:16" x14ac:dyDescent="0.3">
      <c r="A3087">
        <v>21589</v>
      </c>
      <c r="B3087" s="1">
        <f t="shared" si="384"/>
        <v>65419</v>
      </c>
      <c r="C3087">
        <f t="shared" si="385"/>
        <v>6</v>
      </c>
      <c r="D3087" s="2">
        <f t="shared" si="386"/>
        <v>2</v>
      </c>
      <c r="E3087" s="4">
        <v>24.4</v>
      </c>
      <c r="F3087">
        <v>24.4</v>
      </c>
      <c r="G3087">
        <f t="shared" si="387"/>
        <v>19.306999999999999</v>
      </c>
      <c r="H3087">
        <f t="shared" si="388"/>
        <v>1</v>
      </c>
      <c r="I3087">
        <f>Parameters!$B$1*H3087^(1/Parameters!$B$2)</f>
        <v>2.0499999999999998</v>
      </c>
      <c r="J3087" s="4">
        <v>9.2590000000000003</v>
      </c>
      <c r="K3087" s="5">
        <v>171.429</v>
      </c>
      <c r="L3087">
        <f t="shared" si="389"/>
        <v>1</v>
      </c>
      <c r="M3087">
        <f>Parameters!$B$4/53*(1+Parameters!$C$5*COS(2*PI()*(C3087-1)/53+Parameters!$C$6))</f>
        <v>4716981.1320754718</v>
      </c>
      <c r="N3087">
        <f t="shared" si="390"/>
        <v>0</v>
      </c>
      <c r="O3087" s="4">
        <v>202.126</v>
      </c>
      <c r="P3087">
        <f t="shared" si="391"/>
        <v>0.9965389393969275</v>
      </c>
    </row>
    <row r="3088" spans="1:16" x14ac:dyDescent="0.3">
      <c r="A3088">
        <v>21596</v>
      </c>
      <c r="B3088" s="1">
        <f t="shared" si="384"/>
        <v>65426</v>
      </c>
      <c r="C3088">
        <f t="shared" si="385"/>
        <v>7</v>
      </c>
      <c r="D3088" s="2">
        <f t="shared" si="386"/>
        <v>2</v>
      </c>
      <c r="E3088" s="4">
        <v>24.4</v>
      </c>
      <c r="F3088">
        <v>24.4</v>
      </c>
      <c r="G3088">
        <f t="shared" si="387"/>
        <v>19.306999999999999</v>
      </c>
      <c r="H3088">
        <f t="shared" si="388"/>
        <v>1</v>
      </c>
      <c r="I3088">
        <f>Parameters!$B$1*H3088^(1/Parameters!$B$2)</f>
        <v>2.0499999999999998</v>
      </c>
      <c r="J3088" s="4">
        <v>9.2590000000000003</v>
      </c>
      <c r="K3088" s="5">
        <v>105.714</v>
      </c>
      <c r="L3088">
        <f t="shared" si="389"/>
        <v>1</v>
      </c>
      <c r="M3088">
        <f>Parameters!$B$4/53*(1+Parameters!$C$5*COS(2*PI()*(C3088-1)/53+Parameters!$C$6))</f>
        <v>4716981.1320754718</v>
      </c>
      <c r="N3088">
        <f t="shared" si="390"/>
        <v>0</v>
      </c>
      <c r="O3088" s="4">
        <v>202.126</v>
      </c>
      <c r="P3088">
        <f t="shared" si="391"/>
        <v>0.9965389393969275</v>
      </c>
    </row>
    <row r="3089" spans="1:16" x14ac:dyDescent="0.3">
      <c r="A3089">
        <v>21603</v>
      </c>
      <c r="B3089" s="1">
        <f t="shared" si="384"/>
        <v>65433</v>
      </c>
      <c r="C3089">
        <f t="shared" si="385"/>
        <v>8</v>
      </c>
      <c r="D3089" s="2">
        <f t="shared" si="386"/>
        <v>2</v>
      </c>
      <c r="E3089" s="4">
        <v>24.4</v>
      </c>
      <c r="F3089">
        <v>24.4</v>
      </c>
      <c r="G3089">
        <f t="shared" si="387"/>
        <v>19.306999999999999</v>
      </c>
      <c r="H3089">
        <f t="shared" si="388"/>
        <v>1</v>
      </c>
      <c r="I3089">
        <f>Parameters!$B$1*H3089^(1/Parameters!$B$2)</f>
        <v>2.0499999999999998</v>
      </c>
      <c r="J3089" s="4">
        <v>9.2590000000000003</v>
      </c>
      <c r="K3089" s="5">
        <v>87.543999999999997</v>
      </c>
      <c r="L3089">
        <f t="shared" si="389"/>
        <v>1</v>
      </c>
      <c r="M3089">
        <f>Parameters!$B$4/53*(1+Parameters!$C$5*COS(2*PI()*(C3089-1)/53+Parameters!$C$6))</f>
        <v>4716981.1320754718</v>
      </c>
      <c r="N3089">
        <f t="shared" si="390"/>
        <v>0</v>
      </c>
      <c r="O3089" s="4">
        <v>202.126</v>
      </c>
      <c r="P3089">
        <f t="shared" si="391"/>
        <v>0.9965389393969275</v>
      </c>
    </row>
    <row r="3090" spans="1:16" x14ac:dyDescent="0.3">
      <c r="A3090">
        <v>21610</v>
      </c>
      <c r="B3090" s="1">
        <f t="shared" si="384"/>
        <v>65440</v>
      </c>
      <c r="C3090">
        <f t="shared" si="385"/>
        <v>9</v>
      </c>
      <c r="D3090" s="2">
        <f t="shared" si="386"/>
        <v>3</v>
      </c>
      <c r="E3090" s="4">
        <v>24.1</v>
      </c>
      <c r="F3090">
        <v>24.1</v>
      </c>
      <c r="G3090">
        <f t="shared" si="387"/>
        <v>19.007000000000001</v>
      </c>
      <c r="H3090">
        <f t="shared" si="388"/>
        <v>1</v>
      </c>
      <c r="I3090">
        <f>Parameters!$B$1*H3090^(1/Parameters!$B$2)</f>
        <v>2.0499999999999998</v>
      </c>
      <c r="J3090" s="4">
        <v>9.2590000000000003</v>
      </c>
      <c r="K3090" s="5">
        <v>85.614000000000004</v>
      </c>
      <c r="L3090">
        <f t="shared" si="389"/>
        <v>1</v>
      </c>
      <c r="M3090">
        <f>Parameters!$B$4/53*(1+Parameters!$C$5*COS(2*PI()*(C3090-1)/53+Parameters!$C$6))</f>
        <v>4716981.1320754718</v>
      </c>
      <c r="N3090">
        <f t="shared" si="390"/>
        <v>0</v>
      </c>
      <c r="O3090" s="4">
        <v>202.13</v>
      </c>
      <c r="P3090">
        <f t="shared" si="391"/>
        <v>0.99655866053996489</v>
      </c>
    </row>
    <row r="3091" spans="1:16" x14ac:dyDescent="0.3">
      <c r="A3091">
        <v>21617</v>
      </c>
      <c r="B3091" s="1">
        <f t="shared" si="384"/>
        <v>65447</v>
      </c>
      <c r="C3091">
        <f t="shared" si="385"/>
        <v>10</v>
      </c>
      <c r="D3091" s="2">
        <f t="shared" si="386"/>
        <v>3</v>
      </c>
      <c r="E3091" s="4">
        <v>24.1</v>
      </c>
      <c r="F3091">
        <v>24.1</v>
      </c>
      <c r="G3091">
        <f t="shared" si="387"/>
        <v>19.007000000000001</v>
      </c>
      <c r="H3091">
        <f t="shared" si="388"/>
        <v>1</v>
      </c>
      <c r="I3091">
        <f>Parameters!$B$1*H3091^(1/Parameters!$B$2)</f>
        <v>2.0499999999999998</v>
      </c>
      <c r="J3091" s="4">
        <v>9.2590000000000003</v>
      </c>
      <c r="K3091" s="5">
        <v>142.12799999999999</v>
      </c>
      <c r="L3091">
        <f t="shared" si="389"/>
        <v>1</v>
      </c>
      <c r="M3091">
        <f>Parameters!$B$4/53*(1+Parameters!$C$5*COS(2*PI()*(C3091-1)/53+Parameters!$C$6))</f>
        <v>4716981.1320754718</v>
      </c>
      <c r="N3091">
        <f t="shared" si="390"/>
        <v>0</v>
      </c>
      <c r="O3091" s="4">
        <v>202.13</v>
      </c>
      <c r="P3091">
        <f t="shared" si="391"/>
        <v>0.99655866053996489</v>
      </c>
    </row>
    <row r="3092" spans="1:16" x14ac:dyDescent="0.3">
      <c r="A3092">
        <v>21624</v>
      </c>
      <c r="B3092" s="1">
        <f t="shared" si="384"/>
        <v>65454</v>
      </c>
      <c r="C3092">
        <f t="shared" si="385"/>
        <v>11</v>
      </c>
      <c r="D3092" s="2">
        <f t="shared" si="386"/>
        <v>3</v>
      </c>
      <c r="E3092" s="4">
        <v>24.1</v>
      </c>
      <c r="F3092">
        <v>24.1</v>
      </c>
      <c r="G3092">
        <f t="shared" si="387"/>
        <v>19.007000000000001</v>
      </c>
      <c r="H3092">
        <f t="shared" si="388"/>
        <v>1</v>
      </c>
      <c r="I3092">
        <f>Parameters!$B$1*H3092^(1/Parameters!$B$2)</f>
        <v>2.0499999999999998</v>
      </c>
      <c r="J3092" s="4">
        <v>9.2590000000000003</v>
      </c>
      <c r="K3092" s="5">
        <v>210.47800000000001</v>
      </c>
      <c r="L3092">
        <f t="shared" si="389"/>
        <v>1</v>
      </c>
      <c r="M3092">
        <f>Parameters!$B$4/53*(1+Parameters!$C$5*COS(2*PI()*(C3092-1)/53+Parameters!$C$6))</f>
        <v>4716981.1320754718</v>
      </c>
      <c r="N3092">
        <f t="shared" si="390"/>
        <v>0</v>
      </c>
      <c r="O3092" s="4">
        <v>202.13</v>
      </c>
      <c r="P3092">
        <f t="shared" si="391"/>
        <v>0.99655866053996489</v>
      </c>
    </row>
    <row r="3093" spans="1:16" x14ac:dyDescent="0.3">
      <c r="A3093">
        <v>21631</v>
      </c>
      <c r="B3093" s="1">
        <f t="shared" si="384"/>
        <v>65461</v>
      </c>
      <c r="C3093">
        <f t="shared" si="385"/>
        <v>12</v>
      </c>
      <c r="D3093" s="2">
        <f t="shared" si="386"/>
        <v>3</v>
      </c>
      <c r="E3093" s="4">
        <v>24.1</v>
      </c>
      <c r="F3093">
        <v>24.1</v>
      </c>
      <c r="G3093">
        <f t="shared" si="387"/>
        <v>19.007000000000001</v>
      </c>
      <c r="H3093">
        <f t="shared" si="388"/>
        <v>1</v>
      </c>
      <c r="I3093">
        <f>Parameters!$B$1*H3093^(1/Parameters!$B$2)</f>
        <v>2.0499999999999998</v>
      </c>
      <c r="J3093" s="4">
        <v>9.2590000000000003</v>
      </c>
      <c r="K3093" s="5">
        <v>225.18799999999999</v>
      </c>
      <c r="L3093">
        <f t="shared" si="389"/>
        <v>1</v>
      </c>
      <c r="M3093">
        <f>Parameters!$B$4/53*(1+Parameters!$C$5*COS(2*PI()*(C3093-1)/53+Parameters!$C$6))</f>
        <v>4716981.1320754718</v>
      </c>
      <c r="N3093">
        <f t="shared" si="390"/>
        <v>0</v>
      </c>
      <c r="O3093" s="4">
        <v>202.13</v>
      </c>
      <c r="P3093">
        <f t="shared" si="391"/>
        <v>0.99655866053996489</v>
      </c>
    </row>
    <row r="3094" spans="1:16" x14ac:dyDescent="0.3">
      <c r="A3094">
        <v>21638</v>
      </c>
      <c r="B3094" s="1">
        <f t="shared" si="384"/>
        <v>65468</v>
      </c>
      <c r="C3094">
        <f t="shared" si="385"/>
        <v>13</v>
      </c>
      <c r="D3094" s="2">
        <f t="shared" si="386"/>
        <v>3</v>
      </c>
      <c r="E3094" s="4">
        <v>24.1</v>
      </c>
      <c r="F3094">
        <v>24.1</v>
      </c>
      <c r="G3094">
        <f t="shared" si="387"/>
        <v>19.007000000000001</v>
      </c>
      <c r="H3094">
        <f t="shared" si="388"/>
        <v>1</v>
      </c>
      <c r="I3094">
        <f>Parameters!$B$1*H3094^(1/Parameters!$B$2)</f>
        <v>2.0499999999999998</v>
      </c>
      <c r="J3094" s="4">
        <v>9.2590000000000003</v>
      </c>
      <c r="K3094" s="5">
        <v>275.61799999999999</v>
      </c>
      <c r="L3094">
        <f t="shared" si="389"/>
        <v>1</v>
      </c>
      <c r="M3094">
        <f>Parameters!$B$4/53*(1+Parameters!$C$5*COS(2*PI()*(C3094-1)/53+Parameters!$C$6))</f>
        <v>4716981.1320754718</v>
      </c>
      <c r="N3094">
        <f t="shared" si="390"/>
        <v>0</v>
      </c>
      <c r="O3094" s="4">
        <v>202.13</v>
      </c>
      <c r="P3094">
        <f t="shared" si="391"/>
        <v>0.99655866053996489</v>
      </c>
    </row>
    <row r="3095" spans="1:16" x14ac:dyDescent="0.3">
      <c r="A3095">
        <v>21645</v>
      </c>
      <c r="B3095" s="1">
        <f t="shared" si="384"/>
        <v>65475</v>
      </c>
      <c r="C3095">
        <f t="shared" si="385"/>
        <v>14</v>
      </c>
      <c r="D3095" s="2">
        <f t="shared" si="386"/>
        <v>4</v>
      </c>
      <c r="E3095" s="4">
        <v>24.1</v>
      </c>
      <c r="F3095">
        <v>24.1</v>
      </c>
      <c r="G3095">
        <f t="shared" si="387"/>
        <v>19.007000000000001</v>
      </c>
      <c r="H3095">
        <f t="shared" si="388"/>
        <v>1</v>
      </c>
      <c r="I3095">
        <f>Parameters!$B$1*H3095^(1/Parameters!$B$2)</f>
        <v>2.0499999999999998</v>
      </c>
      <c r="J3095" s="4">
        <v>9.2590000000000003</v>
      </c>
      <c r="K3095" s="5">
        <v>215.239</v>
      </c>
      <c r="L3095">
        <f t="shared" si="389"/>
        <v>1</v>
      </c>
      <c r="M3095">
        <f>Parameters!$B$4/53*(1+Parameters!$C$5*COS(2*PI()*(C3095-1)/53+Parameters!$C$6))</f>
        <v>4716981.1320754718</v>
      </c>
      <c r="N3095">
        <f t="shared" si="390"/>
        <v>0</v>
      </c>
      <c r="O3095" s="4">
        <v>202.12700000000001</v>
      </c>
      <c r="P3095">
        <f t="shared" si="391"/>
        <v>0.99654386968268682</v>
      </c>
    </row>
    <row r="3096" spans="1:16" x14ac:dyDescent="0.3">
      <c r="A3096">
        <v>21652</v>
      </c>
      <c r="B3096" s="1">
        <f t="shared" si="384"/>
        <v>65482</v>
      </c>
      <c r="C3096">
        <f t="shared" si="385"/>
        <v>15</v>
      </c>
      <c r="D3096" s="2">
        <f t="shared" si="386"/>
        <v>4</v>
      </c>
      <c r="E3096" s="4">
        <v>24.1</v>
      </c>
      <c r="F3096">
        <v>24.1</v>
      </c>
      <c r="G3096">
        <f t="shared" si="387"/>
        <v>19.007000000000001</v>
      </c>
      <c r="H3096">
        <f t="shared" si="388"/>
        <v>1</v>
      </c>
      <c r="I3096">
        <f>Parameters!$B$1*H3096^(1/Parameters!$B$2)</f>
        <v>2.0499999999999998</v>
      </c>
      <c r="J3096" s="4">
        <v>9.2590000000000003</v>
      </c>
      <c r="K3096" s="5">
        <v>145.18100000000001</v>
      </c>
      <c r="L3096">
        <f t="shared" si="389"/>
        <v>1</v>
      </c>
      <c r="M3096">
        <f>Parameters!$B$4/53*(1+Parameters!$C$5*COS(2*PI()*(C3096-1)/53+Parameters!$C$6))</f>
        <v>4716981.1320754718</v>
      </c>
      <c r="N3096">
        <f t="shared" si="390"/>
        <v>0</v>
      </c>
      <c r="O3096" s="4">
        <v>202.12700000000001</v>
      </c>
      <c r="P3096">
        <f t="shared" si="391"/>
        <v>0.99654386968268682</v>
      </c>
    </row>
    <row r="3097" spans="1:16" x14ac:dyDescent="0.3">
      <c r="A3097">
        <v>21659</v>
      </c>
      <c r="B3097" s="1">
        <f t="shared" si="384"/>
        <v>65489</v>
      </c>
      <c r="C3097">
        <f t="shared" si="385"/>
        <v>16</v>
      </c>
      <c r="D3097" s="2">
        <f t="shared" si="386"/>
        <v>4</v>
      </c>
      <c r="E3097" s="4">
        <v>24.1</v>
      </c>
      <c r="F3097">
        <v>24.1</v>
      </c>
      <c r="G3097">
        <f t="shared" si="387"/>
        <v>19.007000000000001</v>
      </c>
      <c r="H3097">
        <f t="shared" si="388"/>
        <v>1</v>
      </c>
      <c r="I3097">
        <f>Parameters!$B$1*H3097^(1/Parameters!$B$2)</f>
        <v>2.0499999999999998</v>
      </c>
      <c r="J3097" s="4">
        <v>9.2590000000000003</v>
      </c>
      <c r="K3097" s="5">
        <v>106.285</v>
      </c>
      <c r="L3097">
        <f t="shared" si="389"/>
        <v>1</v>
      </c>
      <c r="M3097">
        <f>Parameters!$B$4/53*(1+Parameters!$C$5*COS(2*PI()*(C3097-1)/53+Parameters!$C$6))</f>
        <v>4716981.1320754718</v>
      </c>
      <c r="N3097">
        <f t="shared" si="390"/>
        <v>0</v>
      </c>
      <c r="O3097" s="4">
        <v>202.12700000000001</v>
      </c>
      <c r="P3097">
        <f t="shared" si="391"/>
        <v>0.99654386968268682</v>
      </c>
    </row>
    <row r="3098" spans="1:16" x14ac:dyDescent="0.3">
      <c r="A3098">
        <v>21666</v>
      </c>
      <c r="B3098" s="1">
        <f t="shared" si="384"/>
        <v>65496</v>
      </c>
      <c r="C3098">
        <f t="shared" si="385"/>
        <v>17</v>
      </c>
      <c r="D3098" s="2">
        <f t="shared" si="386"/>
        <v>4</v>
      </c>
      <c r="E3098" s="4">
        <v>24.1</v>
      </c>
      <c r="F3098">
        <v>24.1</v>
      </c>
      <c r="G3098">
        <f t="shared" si="387"/>
        <v>19.007000000000001</v>
      </c>
      <c r="H3098">
        <f t="shared" si="388"/>
        <v>1</v>
      </c>
      <c r="I3098">
        <f>Parameters!$B$1*H3098^(1/Parameters!$B$2)</f>
        <v>2.0499999999999998</v>
      </c>
      <c r="J3098" s="4">
        <v>9.2590000000000003</v>
      </c>
      <c r="K3098" s="5">
        <v>101.018</v>
      </c>
      <c r="L3098">
        <f t="shared" si="389"/>
        <v>1</v>
      </c>
      <c r="M3098">
        <f>Parameters!$B$4/53*(1+Parameters!$C$5*COS(2*PI()*(C3098-1)/53+Parameters!$C$6))</f>
        <v>4716981.1320754718</v>
      </c>
      <c r="N3098">
        <f t="shared" si="390"/>
        <v>0</v>
      </c>
      <c r="O3098" s="4">
        <v>202.12700000000001</v>
      </c>
      <c r="P3098">
        <f t="shared" si="391"/>
        <v>0.99654386968268682</v>
      </c>
    </row>
    <row r="3099" spans="1:16" x14ac:dyDescent="0.3">
      <c r="A3099">
        <v>21673</v>
      </c>
      <c r="B3099" s="1">
        <f t="shared" si="384"/>
        <v>65503</v>
      </c>
      <c r="C3099">
        <f t="shared" si="385"/>
        <v>18</v>
      </c>
      <c r="D3099" s="2">
        <f t="shared" si="386"/>
        <v>5</v>
      </c>
      <c r="E3099" s="4">
        <v>25.1</v>
      </c>
      <c r="F3099">
        <v>25.1</v>
      </c>
      <c r="G3099">
        <f t="shared" si="387"/>
        <v>20.007000000000001</v>
      </c>
      <c r="H3099">
        <f t="shared" si="388"/>
        <v>1</v>
      </c>
      <c r="I3099">
        <f>Parameters!$B$1*H3099^(1/Parameters!$B$2)</f>
        <v>2.0499999999999998</v>
      </c>
      <c r="J3099" s="4">
        <v>9.2590000000000003</v>
      </c>
      <c r="K3099" s="5">
        <v>83.647999999999996</v>
      </c>
      <c r="L3099">
        <f t="shared" si="389"/>
        <v>1</v>
      </c>
      <c r="M3099">
        <f>Parameters!$B$4/53*(1+Parameters!$C$5*COS(2*PI()*(C3099-1)/53+Parameters!$C$6))</f>
        <v>4716981.1320754718</v>
      </c>
      <c r="N3099">
        <f t="shared" si="390"/>
        <v>0</v>
      </c>
      <c r="O3099" s="4">
        <v>202.08600000000001</v>
      </c>
      <c r="P3099">
        <f t="shared" si="391"/>
        <v>0.99634172796655296</v>
      </c>
    </row>
    <row r="3100" spans="1:16" x14ac:dyDescent="0.3">
      <c r="A3100">
        <v>21680</v>
      </c>
      <c r="B3100" s="1">
        <f t="shared" si="384"/>
        <v>65510</v>
      </c>
      <c r="C3100">
        <f t="shared" si="385"/>
        <v>19</v>
      </c>
      <c r="D3100" s="2">
        <f t="shared" si="386"/>
        <v>5</v>
      </c>
      <c r="E3100" s="4">
        <v>25.1</v>
      </c>
      <c r="F3100">
        <v>25.1</v>
      </c>
      <c r="G3100">
        <f t="shared" si="387"/>
        <v>20.007000000000001</v>
      </c>
      <c r="H3100">
        <f t="shared" si="388"/>
        <v>1</v>
      </c>
      <c r="I3100">
        <f>Parameters!$B$1*H3100^(1/Parameters!$B$2)</f>
        <v>2.0499999999999998</v>
      </c>
      <c r="J3100" s="4">
        <v>9.2590000000000003</v>
      </c>
      <c r="K3100" s="5">
        <v>88.852000000000004</v>
      </c>
      <c r="L3100">
        <f t="shared" si="389"/>
        <v>1</v>
      </c>
      <c r="M3100">
        <f>Parameters!$B$4/53*(1+Parameters!$C$5*COS(2*PI()*(C3100-1)/53+Parameters!$C$6))</f>
        <v>4716981.1320754718</v>
      </c>
      <c r="N3100">
        <f t="shared" si="390"/>
        <v>0</v>
      </c>
      <c r="O3100" s="4">
        <v>202.08600000000001</v>
      </c>
      <c r="P3100">
        <f t="shared" si="391"/>
        <v>0.99634172796655296</v>
      </c>
    </row>
    <row r="3101" spans="1:16" x14ac:dyDescent="0.3">
      <c r="A3101">
        <v>21687</v>
      </c>
      <c r="B3101" s="1">
        <f t="shared" si="384"/>
        <v>65517</v>
      </c>
      <c r="C3101">
        <f t="shared" si="385"/>
        <v>20</v>
      </c>
      <c r="D3101" s="2">
        <f t="shared" si="386"/>
        <v>5</v>
      </c>
      <c r="E3101" s="4">
        <v>25.1</v>
      </c>
      <c r="F3101">
        <v>25.1</v>
      </c>
      <c r="G3101">
        <f t="shared" si="387"/>
        <v>20.007000000000001</v>
      </c>
      <c r="H3101">
        <f t="shared" si="388"/>
        <v>1</v>
      </c>
      <c r="I3101">
        <f>Parameters!$B$1*H3101^(1/Parameters!$B$2)</f>
        <v>2.0499999999999998</v>
      </c>
      <c r="J3101" s="4">
        <v>9.2590000000000003</v>
      </c>
      <c r="K3101" s="5">
        <v>88.724000000000004</v>
      </c>
      <c r="L3101">
        <f t="shared" si="389"/>
        <v>1</v>
      </c>
      <c r="M3101">
        <f>Parameters!$B$4/53*(1+Parameters!$C$5*COS(2*PI()*(C3101-1)/53+Parameters!$C$6))</f>
        <v>4716981.1320754718</v>
      </c>
      <c r="N3101">
        <f t="shared" si="390"/>
        <v>0</v>
      </c>
      <c r="O3101" s="4">
        <v>202.08600000000001</v>
      </c>
      <c r="P3101">
        <f t="shared" si="391"/>
        <v>0.99634172796655296</v>
      </c>
    </row>
    <row r="3102" spans="1:16" x14ac:dyDescent="0.3">
      <c r="A3102">
        <v>21694</v>
      </c>
      <c r="B3102" s="1">
        <f t="shared" si="384"/>
        <v>65524</v>
      </c>
      <c r="C3102">
        <f t="shared" si="385"/>
        <v>21</v>
      </c>
      <c r="D3102" s="2">
        <f t="shared" si="386"/>
        <v>5</v>
      </c>
      <c r="E3102" s="4">
        <v>25.1</v>
      </c>
      <c r="F3102">
        <v>25.1</v>
      </c>
      <c r="G3102">
        <f t="shared" si="387"/>
        <v>20.007000000000001</v>
      </c>
      <c r="H3102">
        <f t="shared" si="388"/>
        <v>1</v>
      </c>
      <c r="I3102">
        <f>Parameters!$B$1*H3102^(1/Parameters!$B$2)</f>
        <v>2.0499999999999998</v>
      </c>
      <c r="J3102" s="4">
        <v>9.2590000000000003</v>
      </c>
      <c r="K3102" s="5">
        <v>151.66</v>
      </c>
      <c r="L3102">
        <f t="shared" si="389"/>
        <v>1</v>
      </c>
      <c r="M3102">
        <f>Parameters!$B$4/53*(1+Parameters!$C$5*COS(2*PI()*(C3102-1)/53+Parameters!$C$6))</f>
        <v>4716981.1320754718</v>
      </c>
      <c r="N3102">
        <f t="shared" si="390"/>
        <v>0</v>
      </c>
      <c r="O3102" s="4">
        <v>202.08600000000001</v>
      </c>
      <c r="P3102">
        <f t="shared" si="391"/>
        <v>0.99634172796655296</v>
      </c>
    </row>
    <row r="3103" spans="1:16" x14ac:dyDescent="0.3">
      <c r="A3103">
        <v>21701</v>
      </c>
      <c r="B3103" s="1">
        <f t="shared" si="384"/>
        <v>65531</v>
      </c>
      <c r="C3103">
        <f t="shared" si="385"/>
        <v>22</v>
      </c>
      <c r="D3103" s="2">
        <f t="shared" si="386"/>
        <v>5</v>
      </c>
      <c r="E3103" s="4">
        <v>25.1</v>
      </c>
      <c r="F3103">
        <v>25.1</v>
      </c>
      <c r="G3103">
        <f t="shared" si="387"/>
        <v>20.007000000000001</v>
      </c>
      <c r="H3103">
        <f t="shared" si="388"/>
        <v>1</v>
      </c>
      <c r="I3103">
        <f>Parameters!$B$1*H3103^(1/Parameters!$B$2)</f>
        <v>2.0499999999999998</v>
      </c>
      <c r="J3103" s="4">
        <v>9.2590000000000003</v>
      </c>
      <c r="K3103" s="5">
        <v>149.54599999999999</v>
      </c>
      <c r="L3103">
        <f t="shared" si="389"/>
        <v>1</v>
      </c>
      <c r="M3103">
        <f>Parameters!$B$4/53*(1+Parameters!$C$5*COS(2*PI()*(C3103-1)/53+Parameters!$C$6))</f>
        <v>4716981.1320754718</v>
      </c>
      <c r="N3103">
        <f t="shared" si="390"/>
        <v>0</v>
      </c>
      <c r="O3103" s="4">
        <v>202.08600000000001</v>
      </c>
      <c r="P3103">
        <f t="shared" si="391"/>
        <v>0.99634172796655296</v>
      </c>
    </row>
    <row r="3104" spans="1:16" x14ac:dyDescent="0.3">
      <c r="A3104">
        <v>21708</v>
      </c>
      <c r="B3104" s="1">
        <f t="shared" si="384"/>
        <v>65538</v>
      </c>
      <c r="C3104">
        <f t="shared" si="385"/>
        <v>23</v>
      </c>
      <c r="D3104" s="2">
        <f t="shared" si="386"/>
        <v>6</v>
      </c>
      <c r="E3104" s="4">
        <v>25.3</v>
      </c>
      <c r="F3104">
        <v>25.3</v>
      </c>
      <c r="G3104">
        <f t="shared" si="387"/>
        <v>20.207000000000001</v>
      </c>
      <c r="H3104">
        <f t="shared" si="388"/>
        <v>1</v>
      </c>
      <c r="I3104">
        <f>Parameters!$B$1*H3104^(1/Parameters!$B$2)</f>
        <v>2.0499999999999998</v>
      </c>
      <c r="J3104" s="4">
        <v>9.2590000000000003</v>
      </c>
      <c r="K3104" s="5">
        <v>86.983999999999995</v>
      </c>
      <c r="L3104">
        <f t="shared" si="389"/>
        <v>1</v>
      </c>
      <c r="M3104">
        <f>Parameters!$B$4/53*(1+Parameters!$C$5*COS(2*PI()*(C3104-1)/53+Parameters!$C$6))</f>
        <v>4716981.1320754718</v>
      </c>
      <c r="N3104">
        <f t="shared" si="390"/>
        <v>0</v>
      </c>
      <c r="O3104" s="4">
        <v>202.07</v>
      </c>
      <c r="P3104">
        <f t="shared" si="391"/>
        <v>0.99626284339440307</v>
      </c>
    </row>
    <row r="3105" spans="1:16" x14ac:dyDescent="0.3">
      <c r="A3105">
        <v>21715</v>
      </c>
      <c r="B3105" s="1">
        <f t="shared" si="384"/>
        <v>65545</v>
      </c>
      <c r="C3105">
        <f t="shared" si="385"/>
        <v>24</v>
      </c>
      <c r="D3105" s="2">
        <f t="shared" si="386"/>
        <v>6</v>
      </c>
      <c r="E3105" s="4">
        <v>25.3</v>
      </c>
      <c r="F3105">
        <v>25.3</v>
      </c>
      <c r="G3105">
        <f t="shared" si="387"/>
        <v>20.207000000000001</v>
      </c>
      <c r="H3105">
        <f t="shared" si="388"/>
        <v>1</v>
      </c>
      <c r="I3105">
        <f>Parameters!$B$1*H3105^(1/Parameters!$B$2)</f>
        <v>2.0499999999999998</v>
      </c>
      <c r="J3105" s="4">
        <v>9.2590000000000003</v>
      </c>
      <c r="K3105" s="5">
        <v>71.504000000000005</v>
      </c>
      <c r="L3105">
        <f t="shared" si="389"/>
        <v>1</v>
      </c>
      <c r="M3105">
        <f>Parameters!$B$4/53*(1+Parameters!$C$5*COS(2*PI()*(C3105-1)/53+Parameters!$C$6))</f>
        <v>4716981.1320754718</v>
      </c>
      <c r="N3105">
        <f t="shared" si="390"/>
        <v>0</v>
      </c>
      <c r="O3105" s="4">
        <v>202.07</v>
      </c>
      <c r="P3105">
        <f t="shared" si="391"/>
        <v>0.99626284339440307</v>
      </c>
    </row>
    <row r="3106" spans="1:16" x14ac:dyDescent="0.3">
      <c r="A3106">
        <v>21722</v>
      </c>
      <c r="B3106" s="1">
        <f t="shared" si="384"/>
        <v>65552</v>
      </c>
      <c r="C3106">
        <f t="shared" si="385"/>
        <v>25</v>
      </c>
      <c r="D3106" s="2">
        <f t="shared" si="386"/>
        <v>6</v>
      </c>
      <c r="E3106" s="4">
        <v>25.3</v>
      </c>
      <c r="F3106">
        <v>25.3</v>
      </c>
      <c r="G3106">
        <f t="shared" si="387"/>
        <v>20.207000000000001</v>
      </c>
      <c r="H3106">
        <f t="shared" si="388"/>
        <v>1</v>
      </c>
      <c r="I3106">
        <f>Parameters!$B$1*H3106^(1/Parameters!$B$2)</f>
        <v>2.0499999999999998</v>
      </c>
      <c r="J3106" s="4">
        <v>9.2590000000000003</v>
      </c>
      <c r="K3106" s="5">
        <v>52.283000000000001</v>
      </c>
      <c r="L3106">
        <f t="shared" si="389"/>
        <v>1</v>
      </c>
      <c r="M3106">
        <f>Parameters!$B$4/53*(1+Parameters!$C$5*COS(2*PI()*(C3106-1)/53+Parameters!$C$6))</f>
        <v>4716981.1320754718</v>
      </c>
      <c r="N3106">
        <f t="shared" si="390"/>
        <v>0</v>
      </c>
      <c r="O3106" s="4">
        <v>202.07</v>
      </c>
      <c r="P3106">
        <f t="shared" si="391"/>
        <v>0.99626284339440307</v>
      </c>
    </row>
    <row r="3107" spans="1:16" x14ac:dyDescent="0.3">
      <c r="A3107">
        <v>21729</v>
      </c>
      <c r="B3107" s="1">
        <f t="shared" si="384"/>
        <v>65559</v>
      </c>
      <c r="C3107">
        <f t="shared" si="385"/>
        <v>26</v>
      </c>
      <c r="D3107" s="2">
        <f t="shared" si="386"/>
        <v>6</v>
      </c>
      <c r="E3107" s="4">
        <v>25.3</v>
      </c>
      <c r="F3107">
        <v>25.3</v>
      </c>
      <c r="G3107">
        <f t="shared" si="387"/>
        <v>20.207000000000001</v>
      </c>
      <c r="H3107">
        <f t="shared" si="388"/>
        <v>1</v>
      </c>
      <c r="I3107">
        <f>Parameters!$B$1*H3107^(1/Parameters!$B$2)</f>
        <v>2.0499999999999998</v>
      </c>
      <c r="J3107" s="4">
        <v>9.2590000000000003</v>
      </c>
      <c r="K3107" s="5">
        <v>35.883000000000003</v>
      </c>
      <c r="L3107">
        <f t="shared" si="389"/>
        <v>1</v>
      </c>
      <c r="M3107">
        <f>Parameters!$B$4/53*(1+Parameters!$C$5*COS(2*PI()*(C3107-1)/53+Parameters!$C$6))</f>
        <v>4716981.1320754718</v>
      </c>
      <c r="N3107">
        <f t="shared" si="390"/>
        <v>0</v>
      </c>
      <c r="O3107" s="4">
        <v>202.07</v>
      </c>
      <c r="P3107">
        <f t="shared" si="391"/>
        <v>0.99626284339440307</v>
      </c>
    </row>
    <row r="3108" spans="1:16" x14ac:dyDescent="0.3">
      <c r="A3108">
        <v>21736</v>
      </c>
      <c r="B3108" s="1">
        <f t="shared" si="384"/>
        <v>65566</v>
      </c>
      <c r="C3108">
        <f t="shared" si="385"/>
        <v>27</v>
      </c>
      <c r="D3108" s="2">
        <f t="shared" si="386"/>
        <v>7</v>
      </c>
      <c r="E3108" s="4">
        <v>26</v>
      </c>
      <c r="F3108">
        <v>26</v>
      </c>
      <c r="G3108">
        <f t="shared" si="387"/>
        <v>20.907</v>
      </c>
      <c r="H3108">
        <f t="shared" si="388"/>
        <v>1</v>
      </c>
      <c r="I3108">
        <f>Parameters!$B$1*H3108^(1/Parameters!$B$2)</f>
        <v>2.0499999999999998</v>
      </c>
      <c r="J3108" s="4">
        <v>9.2590000000000003</v>
      </c>
      <c r="K3108" s="5">
        <v>25.952999999999999</v>
      </c>
      <c r="L3108">
        <f t="shared" si="389"/>
        <v>1</v>
      </c>
      <c r="M3108">
        <f>Parameters!$B$4/53*(1+Parameters!$C$5*COS(2*PI()*(C3108-1)/53+Parameters!$C$6))</f>
        <v>4716981.1320754718</v>
      </c>
      <c r="N3108">
        <f t="shared" si="390"/>
        <v>0</v>
      </c>
      <c r="O3108" s="4">
        <v>202.05</v>
      </c>
      <c r="P3108">
        <f t="shared" si="391"/>
        <v>0.99616423767921591</v>
      </c>
    </row>
    <row r="3109" spans="1:16" x14ac:dyDescent="0.3">
      <c r="A3109">
        <v>21743</v>
      </c>
      <c r="B3109" s="1">
        <f t="shared" si="384"/>
        <v>65573</v>
      </c>
      <c r="C3109">
        <f t="shared" si="385"/>
        <v>28</v>
      </c>
      <c r="D3109" s="2">
        <f t="shared" si="386"/>
        <v>7</v>
      </c>
      <c r="E3109" s="4">
        <v>26</v>
      </c>
      <c r="F3109">
        <v>26</v>
      </c>
      <c r="G3109">
        <f t="shared" si="387"/>
        <v>20.907</v>
      </c>
      <c r="H3109">
        <f t="shared" si="388"/>
        <v>1</v>
      </c>
      <c r="I3109">
        <f>Parameters!$B$1*H3109^(1/Parameters!$B$2)</f>
        <v>2.0499999999999998</v>
      </c>
      <c r="J3109" s="4">
        <v>9.2590000000000003</v>
      </c>
      <c r="K3109" s="5">
        <v>18.388999999999999</v>
      </c>
      <c r="L3109">
        <f t="shared" si="389"/>
        <v>1</v>
      </c>
      <c r="M3109">
        <f>Parameters!$B$4/53*(1+Parameters!$C$5*COS(2*PI()*(C3109-1)/53+Parameters!$C$6))</f>
        <v>4716981.1320754718</v>
      </c>
      <c r="N3109">
        <f t="shared" si="390"/>
        <v>0</v>
      </c>
      <c r="O3109" s="4">
        <v>202.05</v>
      </c>
      <c r="P3109">
        <f t="shared" si="391"/>
        <v>0.99616423767921591</v>
      </c>
    </row>
    <row r="3110" spans="1:16" x14ac:dyDescent="0.3">
      <c r="A3110">
        <v>21750</v>
      </c>
      <c r="B3110" s="1">
        <f t="shared" si="384"/>
        <v>65580</v>
      </c>
      <c r="C3110">
        <f t="shared" si="385"/>
        <v>29</v>
      </c>
      <c r="D3110" s="2">
        <f t="shared" si="386"/>
        <v>7</v>
      </c>
      <c r="E3110" s="4">
        <v>26</v>
      </c>
      <c r="F3110">
        <v>26</v>
      </c>
      <c r="G3110">
        <f t="shared" si="387"/>
        <v>20.907</v>
      </c>
      <c r="H3110">
        <f t="shared" si="388"/>
        <v>1</v>
      </c>
      <c r="I3110">
        <f>Parameters!$B$1*H3110^(1/Parameters!$B$2)</f>
        <v>2.0499999999999998</v>
      </c>
      <c r="J3110" s="4">
        <v>9.2590000000000003</v>
      </c>
      <c r="K3110" s="5">
        <v>15.006</v>
      </c>
      <c r="L3110">
        <f t="shared" si="389"/>
        <v>1</v>
      </c>
      <c r="M3110">
        <f>Parameters!$B$4/53*(1+Parameters!$C$5*COS(2*PI()*(C3110-1)/53+Parameters!$C$6))</f>
        <v>4716981.1320754718</v>
      </c>
      <c r="N3110">
        <f t="shared" si="390"/>
        <v>0</v>
      </c>
      <c r="O3110" s="4">
        <v>202.05</v>
      </c>
      <c r="P3110">
        <f t="shared" si="391"/>
        <v>0.99616423767921591</v>
      </c>
    </row>
    <row r="3111" spans="1:16" x14ac:dyDescent="0.3">
      <c r="A3111">
        <v>21757</v>
      </c>
      <c r="B3111" s="1">
        <f t="shared" si="384"/>
        <v>65587</v>
      </c>
      <c r="C3111">
        <f t="shared" si="385"/>
        <v>30</v>
      </c>
      <c r="D3111" s="2">
        <f t="shared" si="386"/>
        <v>7</v>
      </c>
      <c r="E3111" s="4">
        <v>26</v>
      </c>
      <c r="F3111">
        <v>26</v>
      </c>
      <c r="G3111">
        <f t="shared" si="387"/>
        <v>20.907</v>
      </c>
      <c r="H3111">
        <f t="shared" si="388"/>
        <v>1</v>
      </c>
      <c r="I3111">
        <f>Parameters!$B$1*H3111^(1/Parameters!$B$2)</f>
        <v>2.0499999999999998</v>
      </c>
      <c r="J3111" s="4">
        <v>9.2590000000000003</v>
      </c>
      <c r="K3111" s="5">
        <v>18.417999999999999</v>
      </c>
      <c r="L3111">
        <f t="shared" si="389"/>
        <v>1</v>
      </c>
      <c r="M3111">
        <f>Parameters!$B$4/53*(1+Parameters!$C$5*COS(2*PI()*(C3111-1)/53+Parameters!$C$6))</f>
        <v>4716981.1320754718</v>
      </c>
      <c r="N3111">
        <f t="shared" si="390"/>
        <v>0</v>
      </c>
      <c r="O3111" s="4">
        <v>202.05</v>
      </c>
      <c r="P3111">
        <f t="shared" si="391"/>
        <v>0.99616423767921591</v>
      </c>
    </row>
    <row r="3112" spans="1:16" x14ac:dyDescent="0.3">
      <c r="A3112">
        <v>21764</v>
      </c>
      <c r="B3112" s="1">
        <f t="shared" si="384"/>
        <v>65594</v>
      </c>
      <c r="C3112">
        <f t="shared" si="385"/>
        <v>31</v>
      </c>
      <c r="D3112" s="2">
        <f t="shared" si="386"/>
        <v>8</v>
      </c>
      <c r="E3112" s="4">
        <v>26.4</v>
      </c>
      <c r="F3112">
        <v>26.4</v>
      </c>
      <c r="G3112">
        <f t="shared" si="387"/>
        <v>21.306999999999999</v>
      </c>
      <c r="H3112">
        <f t="shared" si="388"/>
        <v>1</v>
      </c>
      <c r="I3112">
        <f>Parameters!$B$1*H3112^(1/Parameters!$B$2)</f>
        <v>2.0499999999999998</v>
      </c>
      <c r="J3112" s="4">
        <v>9.2590000000000003</v>
      </c>
      <c r="K3112" s="5">
        <v>17.742999999999999</v>
      </c>
      <c r="L3112">
        <f t="shared" si="389"/>
        <v>1</v>
      </c>
      <c r="M3112">
        <f>Parameters!$B$4/53*(1+Parameters!$C$5*COS(2*PI()*(C3112-1)/53+Parameters!$C$6))</f>
        <v>4716981.1320754718</v>
      </c>
      <c r="N3112">
        <f t="shared" si="390"/>
        <v>0</v>
      </c>
      <c r="O3112" s="4">
        <v>202.04300000000001</v>
      </c>
      <c r="P3112">
        <f t="shared" si="391"/>
        <v>0.99612972567890035</v>
      </c>
    </row>
    <row r="3113" spans="1:16" x14ac:dyDescent="0.3">
      <c r="A3113">
        <v>21771</v>
      </c>
      <c r="B3113" s="1">
        <f t="shared" si="384"/>
        <v>65601</v>
      </c>
      <c r="C3113">
        <f t="shared" si="385"/>
        <v>32</v>
      </c>
      <c r="D3113" s="2">
        <f t="shared" si="386"/>
        <v>8</v>
      </c>
      <c r="E3113" s="4">
        <v>26.4</v>
      </c>
      <c r="F3113">
        <v>26.4</v>
      </c>
      <c r="G3113">
        <f t="shared" si="387"/>
        <v>21.306999999999999</v>
      </c>
      <c r="H3113">
        <f t="shared" si="388"/>
        <v>1</v>
      </c>
      <c r="I3113">
        <f>Parameters!$B$1*H3113^(1/Parameters!$B$2)</f>
        <v>2.0499999999999998</v>
      </c>
      <c r="J3113" s="4">
        <v>9.2590000000000003</v>
      </c>
      <c r="K3113" s="5">
        <v>19.873000000000001</v>
      </c>
      <c r="L3113">
        <f t="shared" si="389"/>
        <v>1</v>
      </c>
      <c r="M3113">
        <f>Parameters!$B$4/53*(1+Parameters!$C$5*COS(2*PI()*(C3113-1)/53+Parameters!$C$6))</f>
        <v>4716981.1320754718</v>
      </c>
      <c r="N3113">
        <f t="shared" si="390"/>
        <v>0</v>
      </c>
      <c r="O3113" s="4">
        <v>202.04300000000001</v>
      </c>
      <c r="P3113">
        <f t="shared" si="391"/>
        <v>0.99612972567890035</v>
      </c>
    </row>
    <row r="3114" spans="1:16" x14ac:dyDescent="0.3">
      <c r="A3114">
        <v>21778</v>
      </c>
      <c r="B3114" s="1">
        <f t="shared" si="384"/>
        <v>65608</v>
      </c>
      <c r="C3114">
        <f t="shared" si="385"/>
        <v>33</v>
      </c>
      <c r="D3114" s="2">
        <f t="shared" si="386"/>
        <v>8</v>
      </c>
      <c r="E3114" s="4">
        <v>26.4</v>
      </c>
      <c r="F3114">
        <v>26.4</v>
      </c>
      <c r="G3114">
        <f t="shared" si="387"/>
        <v>21.306999999999999</v>
      </c>
      <c r="H3114">
        <f t="shared" si="388"/>
        <v>1</v>
      </c>
      <c r="I3114">
        <f>Parameters!$B$1*H3114^(1/Parameters!$B$2)</f>
        <v>2.0499999999999998</v>
      </c>
      <c r="J3114" s="4">
        <v>9.2590000000000003</v>
      </c>
      <c r="K3114" s="5">
        <v>18.402000000000001</v>
      </c>
      <c r="L3114">
        <f t="shared" si="389"/>
        <v>1</v>
      </c>
      <c r="M3114">
        <f>Parameters!$B$4/53*(1+Parameters!$C$5*COS(2*PI()*(C3114-1)/53+Parameters!$C$6))</f>
        <v>4716981.1320754718</v>
      </c>
      <c r="N3114">
        <f t="shared" si="390"/>
        <v>0</v>
      </c>
      <c r="O3114" s="4">
        <v>202.04300000000001</v>
      </c>
      <c r="P3114">
        <f t="shared" si="391"/>
        <v>0.99612972567890035</v>
      </c>
    </row>
    <row r="3115" spans="1:16" x14ac:dyDescent="0.3">
      <c r="A3115">
        <v>21785</v>
      </c>
      <c r="B3115" s="1">
        <f t="shared" si="384"/>
        <v>65615</v>
      </c>
      <c r="C3115">
        <f t="shared" si="385"/>
        <v>34</v>
      </c>
      <c r="D3115" s="2">
        <f t="shared" si="386"/>
        <v>8</v>
      </c>
      <c r="E3115" s="4">
        <v>26.4</v>
      </c>
      <c r="F3115">
        <v>26.4</v>
      </c>
      <c r="G3115">
        <f t="shared" si="387"/>
        <v>21.306999999999999</v>
      </c>
      <c r="H3115">
        <f t="shared" si="388"/>
        <v>1</v>
      </c>
      <c r="I3115">
        <f>Parameters!$B$1*H3115^(1/Parameters!$B$2)</f>
        <v>2.0499999999999998</v>
      </c>
      <c r="J3115" s="4">
        <v>9.2590000000000003</v>
      </c>
      <c r="K3115" s="5">
        <v>13.262</v>
      </c>
      <c r="L3115">
        <f t="shared" si="389"/>
        <v>1</v>
      </c>
      <c r="M3115">
        <f>Parameters!$B$4/53*(1+Parameters!$C$5*COS(2*PI()*(C3115-1)/53+Parameters!$C$6))</f>
        <v>4716981.1320754718</v>
      </c>
      <c r="N3115">
        <f t="shared" si="390"/>
        <v>0</v>
      </c>
      <c r="O3115" s="4">
        <v>202.04300000000001</v>
      </c>
      <c r="P3115">
        <f t="shared" si="391"/>
        <v>0.99612972567890035</v>
      </c>
    </row>
    <row r="3116" spans="1:16" x14ac:dyDescent="0.3">
      <c r="A3116">
        <v>21792</v>
      </c>
      <c r="B3116" s="1">
        <f t="shared" si="384"/>
        <v>65622</v>
      </c>
      <c r="C3116">
        <f t="shared" si="385"/>
        <v>35</v>
      </c>
      <c r="D3116" s="2">
        <f t="shared" si="386"/>
        <v>8</v>
      </c>
      <c r="E3116" s="4">
        <v>26.4</v>
      </c>
      <c r="F3116">
        <v>26.491</v>
      </c>
      <c r="G3116">
        <f t="shared" si="387"/>
        <v>21.398</v>
      </c>
      <c r="H3116">
        <f t="shared" si="388"/>
        <v>1</v>
      </c>
      <c r="I3116">
        <f>Parameters!$B$1*H3116^(1/Parameters!$B$2)</f>
        <v>2.0499999999999998</v>
      </c>
      <c r="J3116" s="4">
        <v>9.2590000000000003</v>
      </c>
      <c r="K3116" s="5">
        <v>9.0410000000000004</v>
      </c>
      <c r="L3116">
        <f t="shared" si="389"/>
        <v>0.97645534074954099</v>
      </c>
      <c r="M3116">
        <f>Parameters!$B$4/53*(1+Parameters!$C$5*COS(2*PI()*(C3116-1)/53+Parameters!$C$6))</f>
        <v>4716981.1320754718</v>
      </c>
      <c r="N3116">
        <f t="shared" si="390"/>
        <v>3.9665294001646818E-2</v>
      </c>
      <c r="O3116" s="4">
        <v>201.35599999999999</v>
      </c>
      <c r="P3116">
        <f t="shared" si="391"/>
        <v>0.99274261936221819</v>
      </c>
    </row>
    <row r="3117" spans="1:16" x14ac:dyDescent="0.3">
      <c r="A3117">
        <v>21799</v>
      </c>
      <c r="B3117" s="1">
        <f t="shared" si="384"/>
        <v>65629</v>
      </c>
      <c r="C3117">
        <f t="shared" si="385"/>
        <v>36</v>
      </c>
      <c r="D3117" s="2">
        <f t="shared" si="386"/>
        <v>9</v>
      </c>
      <c r="E3117" s="4">
        <v>25</v>
      </c>
      <c r="F3117">
        <v>25.091000000000001</v>
      </c>
      <c r="G3117">
        <f t="shared" si="387"/>
        <v>19.998000000000001</v>
      </c>
      <c r="H3117">
        <f t="shared" si="388"/>
        <v>1</v>
      </c>
      <c r="I3117">
        <f>Parameters!$B$1*H3117^(1/Parameters!$B$2)</f>
        <v>2.0499999999999998</v>
      </c>
      <c r="J3117" s="4">
        <v>9.2590000000000003</v>
      </c>
      <c r="K3117" s="5">
        <v>9.1859999999999999</v>
      </c>
      <c r="L3117">
        <f t="shared" si="389"/>
        <v>0.99211577924181871</v>
      </c>
      <c r="M3117">
        <f>Parameters!$B$4/53*(1+Parameters!$C$5*COS(2*PI()*(C3117-1)/53+Parameters!$C$6))</f>
        <v>4716981.1320754718</v>
      </c>
      <c r="N3117">
        <f t="shared" si="390"/>
        <v>1.3282414963854319E-2</v>
      </c>
      <c r="O3117" s="4">
        <v>199.916</v>
      </c>
      <c r="P3117">
        <f t="shared" si="391"/>
        <v>0.98564300786873604</v>
      </c>
    </row>
    <row r="3118" spans="1:16" x14ac:dyDescent="0.3">
      <c r="A3118">
        <v>21806</v>
      </c>
      <c r="B3118" s="1">
        <f t="shared" si="384"/>
        <v>65636</v>
      </c>
      <c r="C3118">
        <f t="shared" si="385"/>
        <v>37</v>
      </c>
      <c r="D3118" s="2">
        <f t="shared" si="386"/>
        <v>9</v>
      </c>
      <c r="E3118" s="4">
        <v>25</v>
      </c>
      <c r="F3118">
        <v>25.091000000000001</v>
      </c>
      <c r="G3118">
        <f t="shared" si="387"/>
        <v>19.998000000000001</v>
      </c>
      <c r="H3118">
        <f t="shared" si="388"/>
        <v>1</v>
      </c>
      <c r="I3118">
        <f>Parameters!$B$1*H3118^(1/Parameters!$B$2)</f>
        <v>2.0499999999999998</v>
      </c>
      <c r="J3118" s="4">
        <v>9.2590000000000003</v>
      </c>
      <c r="K3118" s="5">
        <v>9.19</v>
      </c>
      <c r="L3118">
        <f t="shared" si="389"/>
        <v>0.9925477913381574</v>
      </c>
      <c r="M3118">
        <f>Parameters!$B$4/53*(1+Parameters!$C$5*COS(2*PI()*(C3118-1)/53+Parameters!$C$6))</f>
        <v>4716981.1320754718</v>
      </c>
      <c r="N3118">
        <f t="shared" si="390"/>
        <v>1.2554611404191077E-2</v>
      </c>
      <c r="O3118" s="4">
        <v>197.6</v>
      </c>
      <c r="P3118">
        <f t="shared" si="391"/>
        <v>0.9742244660500522</v>
      </c>
    </row>
    <row r="3119" spans="1:16" x14ac:dyDescent="0.3">
      <c r="A3119">
        <v>21813</v>
      </c>
      <c r="B3119" s="1">
        <f t="shared" si="384"/>
        <v>65643</v>
      </c>
      <c r="C3119">
        <f t="shared" si="385"/>
        <v>38</v>
      </c>
      <c r="D3119" s="2">
        <f t="shared" si="386"/>
        <v>9</v>
      </c>
      <c r="E3119" s="4">
        <v>25</v>
      </c>
      <c r="F3119">
        <v>25.091000000000001</v>
      </c>
      <c r="G3119">
        <f t="shared" si="387"/>
        <v>19.998000000000001</v>
      </c>
      <c r="H3119">
        <f t="shared" si="388"/>
        <v>1</v>
      </c>
      <c r="I3119">
        <f>Parameters!$B$1*H3119^(1/Parameters!$B$2)</f>
        <v>2.0499999999999998</v>
      </c>
      <c r="J3119" s="4">
        <v>9.2590000000000003</v>
      </c>
      <c r="K3119" s="5">
        <v>9.1839999999999993</v>
      </c>
      <c r="L3119">
        <f t="shared" si="389"/>
        <v>0.9918997731936493</v>
      </c>
      <c r="M3119">
        <f>Parameters!$B$4/53*(1+Parameters!$C$5*COS(2*PI()*(C3119-1)/53+Parameters!$C$6))</f>
        <v>4716981.1320754718</v>
      </c>
      <c r="N3119">
        <f t="shared" si="390"/>
        <v>1.3646316743686033E-2</v>
      </c>
      <c r="O3119" s="4">
        <v>196.739</v>
      </c>
      <c r="P3119">
        <f t="shared" si="391"/>
        <v>0.96997949001124106</v>
      </c>
    </row>
    <row r="3120" spans="1:16" x14ac:dyDescent="0.3">
      <c r="A3120">
        <v>21820</v>
      </c>
      <c r="B3120" s="1">
        <f t="shared" si="384"/>
        <v>65650</v>
      </c>
      <c r="C3120">
        <f t="shared" si="385"/>
        <v>39</v>
      </c>
      <c r="D3120" s="2">
        <f t="shared" si="386"/>
        <v>9</v>
      </c>
      <c r="E3120" s="4">
        <v>25</v>
      </c>
      <c r="F3120">
        <v>25.091000000000001</v>
      </c>
      <c r="G3120">
        <f t="shared" si="387"/>
        <v>19.998000000000001</v>
      </c>
      <c r="H3120">
        <f t="shared" si="388"/>
        <v>1</v>
      </c>
      <c r="I3120">
        <f>Parameters!$B$1*H3120^(1/Parameters!$B$2)</f>
        <v>2.0499999999999998</v>
      </c>
      <c r="J3120" s="4">
        <v>9.2590000000000003</v>
      </c>
      <c r="K3120" s="5">
        <v>9.1890000000000001</v>
      </c>
      <c r="L3120">
        <f t="shared" si="389"/>
        <v>0.99243978831407276</v>
      </c>
      <c r="M3120">
        <f>Parameters!$B$4/53*(1+Parameters!$C$5*COS(2*PI()*(C3120-1)/53+Parameters!$C$6))</f>
        <v>4716981.1320754718</v>
      </c>
      <c r="N3120">
        <f t="shared" si="390"/>
        <v>1.2736562294106839E-2</v>
      </c>
      <c r="O3120" s="4">
        <v>194.50899999999999</v>
      </c>
      <c r="P3120">
        <f t="shared" si="391"/>
        <v>0.95898495276786233</v>
      </c>
    </row>
    <row r="3121" spans="1:16" x14ac:dyDescent="0.3">
      <c r="A3121">
        <v>21827</v>
      </c>
      <c r="B3121" s="1">
        <f t="shared" si="384"/>
        <v>65657</v>
      </c>
      <c r="C3121">
        <f t="shared" si="385"/>
        <v>40</v>
      </c>
      <c r="D3121" s="2">
        <f t="shared" si="386"/>
        <v>10</v>
      </c>
      <c r="E3121" s="4">
        <v>24.3</v>
      </c>
      <c r="F3121">
        <v>24.390999999999998</v>
      </c>
      <c r="G3121">
        <f t="shared" si="387"/>
        <v>19.297999999999998</v>
      </c>
      <c r="H3121">
        <f t="shared" si="388"/>
        <v>1</v>
      </c>
      <c r="I3121">
        <f>Parameters!$B$1*H3121^(1/Parameters!$B$2)</f>
        <v>2.0499999999999998</v>
      </c>
      <c r="J3121" s="4">
        <v>9.2590000000000003</v>
      </c>
      <c r="K3121" s="5">
        <v>9.1739999999999995</v>
      </c>
      <c r="L3121">
        <f t="shared" si="389"/>
        <v>0.99081974295280262</v>
      </c>
      <c r="M3121">
        <f>Parameters!$B$4/53*(1+Parameters!$C$5*COS(2*PI()*(C3121-1)/53+Parameters!$C$6))</f>
        <v>4716981.1320754718</v>
      </c>
      <c r="N3121">
        <f t="shared" si="390"/>
        <v>1.5465825642844046E-2</v>
      </c>
      <c r="O3121" s="4">
        <v>196.76499999999999</v>
      </c>
      <c r="P3121">
        <f t="shared" si="391"/>
        <v>0.97010767744098436</v>
      </c>
    </row>
    <row r="3122" spans="1:16" x14ac:dyDescent="0.3">
      <c r="A3122">
        <v>21834</v>
      </c>
      <c r="B3122" s="1">
        <f t="shared" si="384"/>
        <v>65664</v>
      </c>
      <c r="C3122">
        <f t="shared" si="385"/>
        <v>41</v>
      </c>
      <c r="D3122" s="2">
        <f t="shared" si="386"/>
        <v>10</v>
      </c>
      <c r="E3122" s="4">
        <v>24.3</v>
      </c>
      <c r="F3122">
        <v>24.3</v>
      </c>
      <c r="G3122">
        <f t="shared" si="387"/>
        <v>19.207000000000001</v>
      </c>
      <c r="H3122">
        <f t="shared" si="388"/>
        <v>1</v>
      </c>
      <c r="I3122">
        <f>Parameters!$B$1*H3122^(1/Parameters!$B$2)</f>
        <v>2.0499999999999998</v>
      </c>
      <c r="J3122" s="4">
        <v>9.2590000000000003</v>
      </c>
      <c r="K3122" s="5">
        <v>9.1660000000000004</v>
      </c>
      <c r="L3122">
        <f t="shared" si="389"/>
        <v>0.98995571876012534</v>
      </c>
      <c r="M3122">
        <f>Parameters!$B$4/53*(1+Parameters!$C$5*COS(2*PI()*(C3122-1)/53+Parameters!$C$6))</f>
        <v>4716981.1320754718</v>
      </c>
      <c r="N3122">
        <f t="shared" si="390"/>
        <v>1.6921432762170344E-2</v>
      </c>
      <c r="O3122" s="4">
        <v>200.35499999999999</v>
      </c>
      <c r="P3122">
        <f t="shared" si="391"/>
        <v>0.98780740331709616</v>
      </c>
    </row>
    <row r="3123" spans="1:16" x14ac:dyDescent="0.3">
      <c r="A3123">
        <v>21841</v>
      </c>
      <c r="B3123" s="1">
        <f t="shared" si="384"/>
        <v>65671</v>
      </c>
      <c r="C3123">
        <f t="shared" si="385"/>
        <v>42</v>
      </c>
      <c r="D3123" s="2">
        <f t="shared" si="386"/>
        <v>10</v>
      </c>
      <c r="E3123" s="4">
        <v>24.3</v>
      </c>
      <c r="F3123">
        <v>24.390999999999998</v>
      </c>
      <c r="G3123">
        <f t="shared" si="387"/>
        <v>19.297999999999998</v>
      </c>
      <c r="H3123">
        <f t="shared" si="388"/>
        <v>1</v>
      </c>
      <c r="I3123">
        <f>Parameters!$B$1*H3123^(1/Parameters!$B$2)</f>
        <v>2.0499999999999998</v>
      </c>
      <c r="J3123" s="4">
        <v>9.2590000000000003</v>
      </c>
      <c r="K3123" s="5">
        <v>9.1880000000000006</v>
      </c>
      <c r="L3123">
        <f t="shared" si="389"/>
        <v>0.99233178528998811</v>
      </c>
      <c r="M3123">
        <f>Parameters!$B$4/53*(1+Parameters!$C$5*COS(2*PI()*(C3123-1)/53+Parameters!$C$6))</f>
        <v>4716981.1320754718</v>
      </c>
      <c r="N3123">
        <f t="shared" si="390"/>
        <v>1.2918513184022604E-2</v>
      </c>
      <c r="O3123" s="4">
        <v>198.773</v>
      </c>
      <c r="P3123">
        <f t="shared" si="391"/>
        <v>0.98000769124578457</v>
      </c>
    </row>
    <row r="3124" spans="1:16" x14ac:dyDescent="0.3">
      <c r="A3124">
        <v>21848</v>
      </c>
      <c r="B3124" s="1">
        <f t="shared" si="384"/>
        <v>65678</v>
      </c>
      <c r="C3124">
        <f t="shared" si="385"/>
        <v>43</v>
      </c>
      <c r="D3124" s="2">
        <f t="shared" si="386"/>
        <v>10</v>
      </c>
      <c r="E3124" s="4">
        <v>24.3</v>
      </c>
      <c r="F3124">
        <v>24.3</v>
      </c>
      <c r="G3124">
        <f t="shared" si="387"/>
        <v>19.207000000000001</v>
      </c>
      <c r="H3124">
        <f t="shared" si="388"/>
        <v>1</v>
      </c>
      <c r="I3124">
        <f>Parameters!$B$1*H3124^(1/Parameters!$B$2)</f>
        <v>2.0499999999999998</v>
      </c>
      <c r="J3124" s="4">
        <v>9.2590000000000003</v>
      </c>
      <c r="K3124" s="5">
        <v>15.49</v>
      </c>
      <c r="L3124">
        <f t="shared" si="389"/>
        <v>1</v>
      </c>
      <c r="M3124">
        <f>Parameters!$B$4/53*(1+Parameters!$C$5*COS(2*PI()*(C3124-1)/53+Parameters!$C$6))</f>
        <v>4716981.1320754718</v>
      </c>
      <c r="N3124">
        <f t="shared" si="390"/>
        <v>0</v>
      </c>
      <c r="O3124" s="4">
        <v>202.12100000000001</v>
      </c>
      <c r="P3124">
        <f t="shared" si="391"/>
        <v>0.99651428796813069</v>
      </c>
    </row>
    <row r="3125" spans="1:16" x14ac:dyDescent="0.3">
      <c r="A3125">
        <v>21855</v>
      </c>
      <c r="B3125" s="1">
        <f t="shared" si="384"/>
        <v>65685</v>
      </c>
      <c r="C3125">
        <f t="shared" si="385"/>
        <v>44</v>
      </c>
      <c r="D3125" s="2">
        <f t="shared" si="386"/>
        <v>11</v>
      </c>
      <c r="E3125" s="4">
        <v>24.7</v>
      </c>
      <c r="F3125">
        <v>24.7</v>
      </c>
      <c r="G3125">
        <f t="shared" si="387"/>
        <v>19.606999999999999</v>
      </c>
      <c r="H3125">
        <f t="shared" si="388"/>
        <v>1</v>
      </c>
      <c r="I3125">
        <f>Parameters!$B$1*H3125^(1/Parameters!$B$2)</f>
        <v>2.0499999999999998</v>
      </c>
      <c r="J3125" s="4">
        <v>9.2590000000000003</v>
      </c>
      <c r="K3125" s="5">
        <v>22.036999999999999</v>
      </c>
      <c r="L3125">
        <f t="shared" si="389"/>
        <v>1</v>
      </c>
      <c r="M3125">
        <f>Parameters!$B$4/53*(1+Parameters!$C$5*COS(2*PI()*(C3125-1)/53+Parameters!$C$6))</f>
        <v>4716981.1320754718</v>
      </c>
      <c r="N3125">
        <f t="shared" si="390"/>
        <v>0</v>
      </c>
      <c r="O3125" s="4">
        <v>202.124</v>
      </c>
      <c r="P3125">
        <f t="shared" si="391"/>
        <v>0.99652907882540864</v>
      </c>
    </row>
    <row r="3126" spans="1:16" x14ac:dyDescent="0.3">
      <c r="A3126">
        <v>21862</v>
      </c>
      <c r="B3126" s="1">
        <f t="shared" si="384"/>
        <v>65692</v>
      </c>
      <c r="C3126">
        <f t="shared" si="385"/>
        <v>45</v>
      </c>
      <c r="D3126" s="2">
        <f t="shared" si="386"/>
        <v>11</v>
      </c>
      <c r="E3126" s="4">
        <v>24.7</v>
      </c>
      <c r="F3126">
        <v>24.7</v>
      </c>
      <c r="G3126">
        <f t="shared" si="387"/>
        <v>19.606999999999999</v>
      </c>
      <c r="H3126">
        <f t="shared" si="388"/>
        <v>1</v>
      </c>
      <c r="I3126">
        <f>Parameters!$B$1*H3126^(1/Parameters!$B$2)</f>
        <v>2.0499999999999998</v>
      </c>
      <c r="J3126" s="4">
        <v>9.2590000000000003</v>
      </c>
      <c r="K3126" s="5">
        <v>24.888999999999999</v>
      </c>
      <c r="L3126">
        <f t="shared" si="389"/>
        <v>1</v>
      </c>
      <c r="M3126">
        <f>Parameters!$B$4/53*(1+Parameters!$C$5*COS(2*PI()*(C3126-1)/53+Parameters!$C$6))</f>
        <v>4716981.1320754718</v>
      </c>
      <c r="N3126">
        <f t="shared" si="390"/>
        <v>0</v>
      </c>
      <c r="O3126" s="4">
        <v>202.124</v>
      </c>
      <c r="P3126">
        <f t="shared" si="391"/>
        <v>0.99652907882540864</v>
      </c>
    </row>
    <row r="3127" spans="1:16" x14ac:dyDescent="0.3">
      <c r="A3127">
        <v>21869</v>
      </c>
      <c r="B3127" s="1">
        <f t="shared" si="384"/>
        <v>65699</v>
      </c>
      <c r="C3127">
        <f t="shared" si="385"/>
        <v>46</v>
      </c>
      <c r="D3127" s="2">
        <f t="shared" si="386"/>
        <v>11</v>
      </c>
      <c r="E3127" s="4">
        <v>24.7</v>
      </c>
      <c r="F3127">
        <v>24.7</v>
      </c>
      <c r="G3127">
        <f t="shared" si="387"/>
        <v>19.606999999999999</v>
      </c>
      <c r="H3127">
        <f t="shared" si="388"/>
        <v>1</v>
      </c>
      <c r="I3127">
        <f>Parameters!$B$1*H3127^(1/Parameters!$B$2)</f>
        <v>2.0499999999999998</v>
      </c>
      <c r="J3127" s="4">
        <v>9.2590000000000003</v>
      </c>
      <c r="K3127" s="5">
        <v>20.817</v>
      </c>
      <c r="L3127">
        <f t="shared" si="389"/>
        <v>1</v>
      </c>
      <c r="M3127">
        <f>Parameters!$B$4/53*(1+Parameters!$C$5*COS(2*PI()*(C3127-1)/53+Parameters!$C$6))</f>
        <v>4716981.1320754718</v>
      </c>
      <c r="N3127">
        <f t="shared" si="390"/>
        <v>0</v>
      </c>
      <c r="O3127" s="4">
        <v>202.124</v>
      </c>
      <c r="P3127">
        <f t="shared" si="391"/>
        <v>0.99652907882540864</v>
      </c>
    </row>
    <row r="3128" spans="1:16" x14ac:dyDescent="0.3">
      <c r="A3128">
        <v>21876</v>
      </c>
      <c r="B3128" s="1">
        <f t="shared" si="384"/>
        <v>65706</v>
      </c>
      <c r="C3128">
        <f t="shared" si="385"/>
        <v>47</v>
      </c>
      <c r="D3128" s="2">
        <f t="shared" si="386"/>
        <v>11</v>
      </c>
      <c r="E3128" s="4">
        <v>24.7</v>
      </c>
      <c r="F3128">
        <v>24.7</v>
      </c>
      <c r="G3128">
        <f t="shared" si="387"/>
        <v>19.606999999999999</v>
      </c>
      <c r="H3128">
        <f t="shared" si="388"/>
        <v>1</v>
      </c>
      <c r="I3128">
        <f>Parameters!$B$1*H3128^(1/Parameters!$B$2)</f>
        <v>2.0499999999999998</v>
      </c>
      <c r="J3128" s="4">
        <v>9.2590000000000003</v>
      </c>
      <c r="K3128" s="5">
        <v>15.507</v>
      </c>
      <c r="L3128">
        <f t="shared" si="389"/>
        <v>1</v>
      </c>
      <c r="M3128">
        <f>Parameters!$B$4/53*(1+Parameters!$C$5*COS(2*PI()*(C3128-1)/53+Parameters!$C$6))</f>
        <v>4716981.1320754718</v>
      </c>
      <c r="N3128">
        <f t="shared" si="390"/>
        <v>0</v>
      </c>
      <c r="O3128" s="4">
        <v>202.124</v>
      </c>
      <c r="P3128">
        <f t="shared" si="391"/>
        <v>0.99652907882540864</v>
      </c>
    </row>
    <row r="3129" spans="1:16" x14ac:dyDescent="0.3">
      <c r="A3129">
        <v>21883</v>
      </c>
      <c r="B3129" s="1">
        <f t="shared" si="384"/>
        <v>65713</v>
      </c>
      <c r="C3129">
        <f t="shared" si="385"/>
        <v>48</v>
      </c>
      <c r="D3129" s="2">
        <f t="shared" si="386"/>
        <v>11</v>
      </c>
      <c r="E3129" s="4">
        <v>24.7</v>
      </c>
      <c r="F3129">
        <v>24.7</v>
      </c>
      <c r="G3129">
        <f t="shared" si="387"/>
        <v>19.606999999999999</v>
      </c>
      <c r="H3129">
        <f t="shared" si="388"/>
        <v>1</v>
      </c>
      <c r="I3129">
        <f>Parameters!$B$1*H3129^(1/Parameters!$B$2)</f>
        <v>2.0499999999999998</v>
      </c>
      <c r="J3129" s="4">
        <v>9.2590000000000003</v>
      </c>
      <c r="K3129" s="5">
        <v>16.449000000000002</v>
      </c>
      <c r="L3129">
        <f t="shared" si="389"/>
        <v>1</v>
      </c>
      <c r="M3129">
        <f>Parameters!$B$4/53*(1+Parameters!$C$5*COS(2*PI()*(C3129-1)/53+Parameters!$C$6))</f>
        <v>4716981.1320754718</v>
      </c>
      <c r="N3129">
        <f t="shared" si="390"/>
        <v>0</v>
      </c>
      <c r="O3129" s="4">
        <v>202.124</v>
      </c>
      <c r="P3129">
        <f t="shared" si="391"/>
        <v>0.99652907882540864</v>
      </c>
    </row>
    <row r="3130" spans="1:16" x14ac:dyDescent="0.3">
      <c r="A3130">
        <v>21890</v>
      </c>
      <c r="B3130" s="1">
        <f t="shared" si="384"/>
        <v>65720</v>
      </c>
      <c r="C3130">
        <f t="shared" si="385"/>
        <v>49</v>
      </c>
      <c r="D3130" s="2">
        <f t="shared" si="386"/>
        <v>12</v>
      </c>
      <c r="E3130" s="4">
        <v>25.5</v>
      </c>
      <c r="F3130">
        <v>25.5</v>
      </c>
      <c r="G3130">
        <f t="shared" si="387"/>
        <v>20.407</v>
      </c>
      <c r="H3130">
        <f t="shared" si="388"/>
        <v>1</v>
      </c>
      <c r="I3130">
        <f>Parameters!$B$1*H3130^(1/Parameters!$B$2)</f>
        <v>2.0499999999999998</v>
      </c>
      <c r="J3130" s="4">
        <v>9.2590000000000003</v>
      </c>
      <c r="K3130" s="5">
        <v>56.899000000000001</v>
      </c>
      <c r="L3130">
        <f t="shared" si="389"/>
        <v>1</v>
      </c>
      <c r="M3130">
        <f>Parameters!$B$4/53*(1+Parameters!$C$5*COS(2*PI()*(C3130-1)/53+Parameters!$C$6))</f>
        <v>4716981.1320754718</v>
      </c>
      <c r="N3130">
        <f t="shared" si="390"/>
        <v>0</v>
      </c>
      <c r="O3130" s="4">
        <v>202.08500000000001</v>
      </c>
      <c r="P3130">
        <f t="shared" si="391"/>
        <v>0.99633679768079364</v>
      </c>
    </row>
    <row r="3131" spans="1:16" x14ac:dyDescent="0.3">
      <c r="A3131">
        <v>21897</v>
      </c>
      <c r="B3131" s="1">
        <f t="shared" si="384"/>
        <v>65727</v>
      </c>
      <c r="C3131">
        <f t="shared" si="385"/>
        <v>50</v>
      </c>
      <c r="D3131" s="2">
        <f t="shared" si="386"/>
        <v>12</v>
      </c>
      <c r="E3131" s="4">
        <v>25.5</v>
      </c>
      <c r="F3131">
        <v>25.5</v>
      </c>
      <c r="G3131">
        <f t="shared" si="387"/>
        <v>20.407</v>
      </c>
      <c r="H3131">
        <f t="shared" si="388"/>
        <v>1</v>
      </c>
      <c r="I3131">
        <f>Parameters!$B$1*H3131^(1/Parameters!$B$2)</f>
        <v>2.0499999999999998</v>
      </c>
      <c r="J3131" s="4">
        <v>9.2590000000000003</v>
      </c>
      <c r="K3131" s="5">
        <v>183.30500000000001</v>
      </c>
      <c r="L3131">
        <f t="shared" si="389"/>
        <v>1</v>
      </c>
      <c r="M3131">
        <f>Parameters!$B$4/53*(1+Parameters!$C$5*COS(2*PI()*(C3131-1)/53+Parameters!$C$6))</f>
        <v>4716981.1320754718</v>
      </c>
      <c r="N3131">
        <f t="shared" si="390"/>
        <v>0</v>
      </c>
      <c r="O3131" s="4">
        <v>202.08500000000001</v>
      </c>
      <c r="P3131">
        <f t="shared" si="391"/>
        <v>0.99633679768079364</v>
      </c>
    </row>
    <row r="3132" spans="1:16" x14ac:dyDescent="0.3">
      <c r="A3132">
        <v>21904</v>
      </c>
      <c r="B3132" s="1">
        <f t="shared" si="384"/>
        <v>65734</v>
      </c>
      <c r="C3132">
        <f t="shared" si="385"/>
        <v>51</v>
      </c>
      <c r="D3132" s="2">
        <f t="shared" si="386"/>
        <v>12</v>
      </c>
      <c r="E3132" s="4">
        <v>25.5</v>
      </c>
      <c r="F3132">
        <v>25.5</v>
      </c>
      <c r="G3132">
        <f t="shared" si="387"/>
        <v>20.407</v>
      </c>
      <c r="H3132">
        <f t="shared" si="388"/>
        <v>1</v>
      </c>
      <c r="I3132">
        <f>Parameters!$B$1*H3132^(1/Parameters!$B$2)</f>
        <v>2.0499999999999998</v>
      </c>
      <c r="J3132" s="4">
        <v>9.2590000000000003</v>
      </c>
      <c r="K3132" s="5">
        <v>62.540999999999997</v>
      </c>
      <c r="L3132">
        <f t="shared" si="389"/>
        <v>1</v>
      </c>
      <c r="M3132">
        <f>Parameters!$B$4/53*(1+Parameters!$C$5*COS(2*PI()*(C3132-1)/53+Parameters!$C$6))</f>
        <v>4716981.1320754718</v>
      </c>
      <c r="N3132">
        <f t="shared" si="390"/>
        <v>0</v>
      </c>
      <c r="O3132" s="4">
        <v>202.08500000000001</v>
      </c>
      <c r="P3132">
        <f t="shared" si="391"/>
        <v>0.99633679768079364</v>
      </c>
    </row>
    <row r="3133" spans="1:16" x14ac:dyDescent="0.3">
      <c r="A3133">
        <v>21911</v>
      </c>
      <c r="B3133" s="1">
        <f t="shared" si="384"/>
        <v>65741</v>
      </c>
      <c r="C3133">
        <f t="shared" si="385"/>
        <v>52</v>
      </c>
      <c r="D3133" s="2">
        <f t="shared" si="386"/>
        <v>12</v>
      </c>
      <c r="E3133" s="4">
        <v>25.5</v>
      </c>
      <c r="F3133">
        <v>25.5</v>
      </c>
      <c r="G3133">
        <f t="shared" si="387"/>
        <v>20.407</v>
      </c>
      <c r="H3133">
        <f t="shared" si="388"/>
        <v>1</v>
      </c>
      <c r="I3133">
        <f>Parameters!$B$1*H3133^(1/Parameters!$B$2)</f>
        <v>2.0499999999999998</v>
      </c>
      <c r="J3133" s="4">
        <v>9.2590000000000003</v>
      </c>
      <c r="K3133" s="5">
        <v>269.44499999999999</v>
      </c>
      <c r="L3133">
        <f t="shared" si="389"/>
        <v>1</v>
      </c>
      <c r="M3133">
        <f>Parameters!$B$4/53*(1+Parameters!$C$5*COS(2*PI()*(C3133-1)/53+Parameters!$C$6))</f>
        <v>4716981.1320754718</v>
      </c>
      <c r="N3133">
        <f t="shared" si="390"/>
        <v>0</v>
      </c>
      <c r="O3133" s="4">
        <v>202.08500000000001</v>
      </c>
      <c r="P3133">
        <f t="shared" si="391"/>
        <v>0.99633679768079364</v>
      </c>
    </row>
    <row r="3134" spans="1:16" x14ac:dyDescent="0.3">
      <c r="A3134">
        <v>21918</v>
      </c>
      <c r="B3134" s="1">
        <f t="shared" si="384"/>
        <v>65748</v>
      </c>
      <c r="C3134">
        <f t="shared" si="385"/>
        <v>1</v>
      </c>
      <c r="D3134" s="2">
        <f t="shared" si="386"/>
        <v>1</v>
      </c>
      <c r="E3134" s="4">
        <v>24.7</v>
      </c>
      <c r="F3134">
        <v>24.7</v>
      </c>
      <c r="G3134">
        <f t="shared" si="387"/>
        <v>19.606999999999999</v>
      </c>
      <c r="H3134">
        <f t="shared" si="388"/>
        <v>1</v>
      </c>
      <c r="I3134">
        <f>Parameters!$B$1*H3134^(1/Parameters!$B$2)</f>
        <v>2.0499999999999998</v>
      </c>
      <c r="J3134" s="4">
        <v>9.2590000000000003</v>
      </c>
      <c r="K3134" s="5">
        <v>161.15799999999999</v>
      </c>
      <c r="L3134">
        <f t="shared" si="389"/>
        <v>1</v>
      </c>
      <c r="M3134">
        <f>Parameters!$B$4/53*(1+Parameters!$C$5*COS(2*PI()*(C3134-1)/53+Parameters!$C$6))</f>
        <v>4716981.1320754718</v>
      </c>
      <c r="N3134">
        <f t="shared" si="390"/>
        <v>0</v>
      </c>
      <c r="O3134" s="4">
        <v>202.11699999999999</v>
      </c>
      <c r="P3134">
        <f t="shared" si="391"/>
        <v>0.99649456682509308</v>
      </c>
    </row>
    <row r="3135" spans="1:16" x14ac:dyDescent="0.3">
      <c r="A3135">
        <v>21925</v>
      </c>
      <c r="B3135" s="1">
        <f t="shared" si="384"/>
        <v>65755</v>
      </c>
      <c r="C3135">
        <f t="shared" si="385"/>
        <v>2</v>
      </c>
      <c r="D3135" s="2">
        <f t="shared" si="386"/>
        <v>1</v>
      </c>
      <c r="E3135" s="4">
        <v>24.7</v>
      </c>
      <c r="F3135">
        <v>24.7</v>
      </c>
      <c r="G3135">
        <f t="shared" si="387"/>
        <v>19.606999999999999</v>
      </c>
      <c r="H3135">
        <f t="shared" si="388"/>
        <v>1</v>
      </c>
      <c r="I3135">
        <f>Parameters!$B$1*H3135^(1/Parameters!$B$2)</f>
        <v>2.0499999999999998</v>
      </c>
      <c r="J3135" s="4">
        <v>9.2590000000000003</v>
      </c>
      <c r="K3135" s="5">
        <v>75.756</v>
      </c>
      <c r="L3135">
        <f t="shared" si="389"/>
        <v>1</v>
      </c>
      <c r="M3135">
        <f>Parameters!$B$4/53*(1+Parameters!$C$5*COS(2*PI()*(C3135-1)/53+Parameters!$C$6))</f>
        <v>4716981.1320754718</v>
      </c>
      <c r="N3135">
        <f t="shared" si="390"/>
        <v>0</v>
      </c>
      <c r="O3135" s="4">
        <v>202.11699999999999</v>
      </c>
      <c r="P3135">
        <f t="shared" si="391"/>
        <v>0.99649456682509308</v>
      </c>
    </row>
    <row r="3136" spans="1:16" x14ac:dyDescent="0.3">
      <c r="A3136">
        <v>21932</v>
      </c>
      <c r="B3136" s="1">
        <f t="shared" si="384"/>
        <v>65762</v>
      </c>
      <c r="C3136">
        <f t="shared" si="385"/>
        <v>3</v>
      </c>
      <c r="D3136" s="2">
        <f t="shared" si="386"/>
        <v>1</v>
      </c>
      <c r="E3136" s="4">
        <v>24.7</v>
      </c>
      <c r="F3136">
        <v>24.7</v>
      </c>
      <c r="G3136">
        <f t="shared" si="387"/>
        <v>19.606999999999999</v>
      </c>
      <c r="H3136">
        <f t="shared" si="388"/>
        <v>1</v>
      </c>
      <c r="I3136">
        <f>Parameters!$B$1*H3136^(1/Parameters!$B$2)</f>
        <v>2.0499999999999998</v>
      </c>
      <c r="J3136" s="4">
        <v>9.2590000000000003</v>
      </c>
      <c r="K3136" s="5">
        <v>99.98</v>
      </c>
      <c r="L3136">
        <f t="shared" si="389"/>
        <v>1</v>
      </c>
      <c r="M3136">
        <f>Parameters!$B$4/53*(1+Parameters!$C$5*COS(2*PI()*(C3136-1)/53+Parameters!$C$6))</f>
        <v>4716981.1320754718</v>
      </c>
      <c r="N3136">
        <f t="shared" si="390"/>
        <v>0</v>
      </c>
      <c r="O3136" s="4">
        <v>202.11699999999999</v>
      </c>
      <c r="P3136">
        <f t="shared" si="391"/>
        <v>0.99649456682509308</v>
      </c>
    </row>
    <row r="3137" spans="1:16" x14ac:dyDescent="0.3">
      <c r="A3137">
        <v>21939</v>
      </c>
      <c r="B3137" s="1">
        <f t="shared" si="384"/>
        <v>65769</v>
      </c>
      <c r="C3137">
        <f t="shared" si="385"/>
        <v>4</v>
      </c>
      <c r="D3137" s="2">
        <f t="shared" si="386"/>
        <v>1</v>
      </c>
      <c r="E3137" s="4">
        <v>24.7</v>
      </c>
      <c r="F3137">
        <v>24.7</v>
      </c>
      <c r="G3137">
        <f t="shared" si="387"/>
        <v>19.606999999999999</v>
      </c>
      <c r="H3137">
        <f t="shared" si="388"/>
        <v>1</v>
      </c>
      <c r="I3137">
        <f>Parameters!$B$1*H3137^(1/Parameters!$B$2)</f>
        <v>2.0499999999999998</v>
      </c>
      <c r="J3137" s="4">
        <v>9.2590000000000003</v>
      </c>
      <c r="K3137" s="5">
        <v>78.989999999999995</v>
      </c>
      <c r="L3137">
        <f t="shared" si="389"/>
        <v>1</v>
      </c>
      <c r="M3137">
        <f>Parameters!$B$4/53*(1+Parameters!$C$5*COS(2*PI()*(C3137-1)/53+Parameters!$C$6))</f>
        <v>4716981.1320754718</v>
      </c>
      <c r="N3137">
        <f t="shared" si="390"/>
        <v>0</v>
      </c>
      <c r="O3137" s="4">
        <v>202.11699999999999</v>
      </c>
      <c r="P3137">
        <f t="shared" si="391"/>
        <v>0.99649456682509308</v>
      </c>
    </row>
    <row r="3138" spans="1:16" x14ac:dyDescent="0.3">
      <c r="A3138">
        <v>21946</v>
      </c>
      <c r="B3138" s="1">
        <f t="shared" si="384"/>
        <v>65776</v>
      </c>
      <c r="C3138">
        <f t="shared" si="385"/>
        <v>5</v>
      </c>
      <c r="D3138" s="2">
        <f t="shared" si="386"/>
        <v>1</v>
      </c>
      <c r="E3138" s="4">
        <v>24.7</v>
      </c>
      <c r="F3138">
        <v>24.7</v>
      </c>
      <c r="G3138">
        <f t="shared" si="387"/>
        <v>19.606999999999999</v>
      </c>
      <c r="H3138">
        <f t="shared" si="388"/>
        <v>1</v>
      </c>
      <c r="I3138">
        <f>Parameters!$B$1*H3138^(1/Parameters!$B$2)</f>
        <v>2.0499999999999998</v>
      </c>
      <c r="J3138" s="4">
        <v>9.2590000000000003</v>
      </c>
      <c r="K3138" s="5">
        <v>169.113</v>
      </c>
      <c r="L3138">
        <f t="shared" si="389"/>
        <v>1</v>
      </c>
      <c r="M3138">
        <f>Parameters!$B$4/53*(1+Parameters!$C$5*COS(2*PI()*(C3138-1)/53+Parameters!$C$6))</f>
        <v>4716981.1320754718</v>
      </c>
      <c r="N3138">
        <f t="shared" si="390"/>
        <v>0</v>
      </c>
      <c r="O3138" s="4">
        <v>202.11699999999999</v>
      </c>
      <c r="P3138">
        <f t="shared" si="391"/>
        <v>0.99649456682509308</v>
      </c>
    </row>
    <row r="3139" spans="1:16" x14ac:dyDescent="0.3">
      <c r="A3139">
        <v>21953</v>
      </c>
      <c r="B3139" s="1">
        <f t="shared" si="384"/>
        <v>65783</v>
      </c>
      <c r="C3139">
        <f t="shared" si="385"/>
        <v>6</v>
      </c>
      <c r="D3139" s="2">
        <f t="shared" si="386"/>
        <v>2</v>
      </c>
      <c r="E3139" s="4">
        <v>24.4</v>
      </c>
      <c r="F3139">
        <v>24.4</v>
      </c>
      <c r="G3139">
        <f t="shared" si="387"/>
        <v>19.306999999999999</v>
      </c>
      <c r="H3139">
        <f t="shared" si="388"/>
        <v>1</v>
      </c>
      <c r="I3139">
        <f>Parameters!$B$1*H3139^(1/Parameters!$B$2)</f>
        <v>2.0499999999999998</v>
      </c>
      <c r="J3139" s="4">
        <v>9.2590000000000003</v>
      </c>
      <c r="K3139" s="5">
        <v>171.756</v>
      </c>
      <c r="L3139">
        <f t="shared" si="389"/>
        <v>1</v>
      </c>
      <c r="M3139">
        <f>Parameters!$B$4/53*(1+Parameters!$C$5*COS(2*PI()*(C3139-1)/53+Parameters!$C$6))</f>
        <v>4716981.1320754718</v>
      </c>
      <c r="N3139">
        <f t="shared" si="390"/>
        <v>0</v>
      </c>
      <c r="O3139" s="4">
        <v>202.126</v>
      </c>
      <c r="P3139">
        <f t="shared" si="391"/>
        <v>0.9965389393969275</v>
      </c>
    </row>
    <row r="3140" spans="1:16" x14ac:dyDescent="0.3">
      <c r="A3140">
        <v>21960</v>
      </c>
      <c r="B3140" s="1">
        <f t="shared" ref="B3140:B3203" si="392">A3140+43830</f>
        <v>65790</v>
      </c>
      <c r="C3140">
        <f t="shared" ref="C3140:C3203" si="393">WEEKNUM(B3140)</f>
        <v>7</v>
      </c>
      <c r="D3140" s="2">
        <f t="shared" ref="D3140:D3203" si="394">MONTH(B3140)</f>
        <v>2</v>
      </c>
      <c r="E3140" s="4">
        <v>24.4</v>
      </c>
      <c r="F3140">
        <v>24.4</v>
      </c>
      <c r="G3140">
        <f t="shared" ref="G3140:G3203" si="395">F3140-5.093</f>
        <v>19.306999999999999</v>
      </c>
      <c r="H3140">
        <f t="shared" ref="H3140:H3203" si="396">MIN(1,F3140/E3140)</f>
        <v>1</v>
      </c>
      <c r="I3140">
        <f>Parameters!$B$1*H3140^(1/Parameters!$B$2)</f>
        <v>2.0499999999999998</v>
      </c>
      <c r="J3140" s="4">
        <v>9.2590000000000003</v>
      </c>
      <c r="K3140" s="5">
        <v>92.165999999999997</v>
      </c>
      <c r="L3140">
        <f t="shared" ref="L3140:L3203" si="397">MIN(1,K3140/J3140)</f>
        <v>1</v>
      </c>
      <c r="M3140">
        <f>Parameters!$B$4/53*(1+Parameters!$C$5*COS(2*PI()*(C3140-1)/53+Parameters!$C$6))</f>
        <v>4716981.1320754718</v>
      </c>
      <c r="N3140">
        <f t="shared" ref="N3140:N3203" si="398">2*M3140/(J3140*86400*7)*(1-L3140)</f>
        <v>0</v>
      </c>
      <c r="O3140" s="4">
        <v>202.126</v>
      </c>
      <c r="P3140">
        <f t="shared" ref="P3140:P3203" si="399">O3140/202.828</f>
        <v>0.9965389393969275</v>
      </c>
    </row>
    <row r="3141" spans="1:16" x14ac:dyDescent="0.3">
      <c r="A3141">
        <v>21967</v>
      </c>
      <c r="B3141" s="1">
        <f t="shared" si="392"/>
        <v>65797</v>
      </c>
      <c r="C3141">
        <f t="shared" si="393"/>
        <v>8</v>
      </c>
      <c r="D3141" s="2">
        <f t="shared" si="394"/>
        <v>2</v>
      </c>
      <c r="E3141" s="4">
        <v>24.4</v>
      </c>
      <c r="F3141">
        <v>24.4</v>
      </c>
      <c r="G3141">
        <f t="shared" si="395"/>
        <v>19.306999999999999</v>
      </c>
      <c r="H3141">
        <f t="shared" si="396"/>
        <v>1</v>
      </c>
      <c r="I3141">
        <f>Parameters!$B$1*H3141^(1/Parameters!$B$2)</f>
        <v>2.0499999999999998</v>
      </c>
      <c r="J3141" s="4">
        <v>9.2590000000000003</v>
      </c>
      <c r="K3141" s="5">
        <v>92.78</v>
      </c>
      <c r="L3141">
        <f t="shared" si="397"/>
        <v>1</v>
      </c>
      <c r="M3141">
        <f>Parameters!$B$4/53*(1+Parameters!$C$5*COS(2*PI()*(C3141-1)/53+Parameters!$C$6))</f>
        <v>4716981.1320754718</v>
      </c>
      <c r="N3141">
        <f t="shared" si="398"/>
        <v>0</v>
      </c>
      <c r="O3141" s="4">
        <v>202.126</v>
      </c>
      <c r="P3141">
        <f t="shared" si="399"/>
        <v>0.9965389393969275</v>
      </c>
    </row>
    <row r="3142" spans="1:16" x14ac:dyDescent="0.3">
      <c r="A3142">
        <v>21974</v>
      </c>
      <c r="B3142" s="1">
        <f t="shared" si="392"/>
        <v>65804</v>
      </c>
      <c r="C3142">
        <f t="shared" si="393"/>
        <v>9</v>
      </c>
      <c r="D3142" s="2">
        <f t="shared" si="394"/>
        <v>2</v>
      </c>
      <c r="E3142" s="4">
        <v>24.4</v>
      </c>
      <c r="F3142">
        <v>24.4</v>
      </c>
      <c r="G3142">
        <f t="shared" si="395"/>
        <v>19.306999999999999</v>
      </c>
      <c r="H3142">
        <f t="shared" si="396"/>
        <v>1</v>
      </c>
      <c r="I3142">
        <f>Parameters!$B$1*H3142^(1/Parameters!$B$2)</f>
        <v>2.0499999999999998</v>
      </c>
      <c r="J3142" s="4">
        <v>9.2590000000000003</v>
      </c>
      <c r="K3142" s="5">
        <v>63.572000000000003</v>
      </c>
      <c r="L3142">
        <f t="shared" si="397"/>
        <v>1</v>
      </c>
      <c r="M3142">
        <f>Parameters!$B$4/53*(1+Parameters!$C$5*COS(2*PI()*(C3142-1)/53+Parameters!$C$6))</f>
        <v>4716981.1320754718</v>
      </c>
      <c r="N3142">
        <f t="shared" si="398"/>
        <v>0</v>
      </c>
      <c r="O3142" s="4">
        <v>202.126</v>
      </c>
      <c r="P3142">
        <f t="shared" si="399"/>
        <v>0.9965389393969275</v>
      </c>
    </row>
    <row r="3143" spans="1:16" x14ac:dyDescent="0.3">
      <c r="A3143">
        <v>21981</v>
      </c>
      <c r="B3143" s="1">
        <f t="shared" si="392"/>
        <v>65811</v>
      </c>
      <c r="C3143">
        <f t="shared" si="393"/>
        <v>10</v>
      </c>
      <c r="D3143" s="2">
        <f t="shared" si="394"/>
        <v>3</v>
      </c>
      <c r="E3143" s="4">
        <v>24.1</v>
      </c>
      <c r="F3143">
        <v>24.1</v>
      </c>
      <c r="G3143">
        <f t="shared" si="395"/>
        <v>19.007000000000001</v>
      </c>
      <c r="H3143">
        <f t="shared" si="396"/>
        <v>1</v>
      </c>
      <c r="I3143">
        <f>Parameters!$B$1*H3143^(1/Parameters!$B$2)</f>
        <v>2.0499999999999998</v>
      </c>
      <c r="J3143" s="4">
        <v>9.2590000000000003</v>
      </c>
      <c r="K3143" s="5">
        <v>93.108000000000004</v>
      </c>
      <c r="L3143">
        <f t="shared" si="397"/>
        <v>1</v>
      </c>
      <c r="M3143">
        <f>Parameters!$B$4/53*(1+Parameters!$C$5*COS(2*PI()*(C3143-1)/53+Parameters!$C$6))</f>
        <v>4716981.1320754718</v>
      </c>
      <c r="N3143">
        <f t="shared" si="398"/>
        <v>0</v>
      </c>
      <c r="O3143" s="4">
        <v>202.13</v>
      </c>
      <c r="P3143">
        <f t="shared" si="399"/>
        <v>0.99655866053996489</v>
      </c>
    </row>
    <row r="3144" spans="1:16" x14ac:dyDescent="0.3">
      <c r="A3144">
        <v>21988</v>
      </c>
      <c r="B3144" s="1">
        <f t="shared" si="392"/>
        <v>65818</v>
      </c>
      <c r="C3144">
        <f t="shared" si="393"/>
        <v>11</v>
      </c>
      <c r="D3144" s="2">
        <f t="shared" si="394"/>
        <v>3</v>
      </c>
      <c r="E3144" s="4">
        <v>24.1</v>
      </c>
      <c r="F3144">
        <v>24.1</v>
      </c>
      <c r="G3144">
        <f t="shared" si="395"/>
        <v>19.007000000000001</v>
      </c>
      <c r="H3144">
        <f t="shared" si="396"/>
        <v>1</v>
      </c>
      <c r="I3144">
        <f>Parameters!$B$1*H3144^(1/Parameters!$B$2)</f>
        <v>2.0499999999999998</v>
      </c>
      <c r="J3144" s="4">
        <v>9.2590000000000003</v>
      </c>
      <c r="K3144" s="5">
        <v>130.048</v>
      </c>
      <c r="L3144">
        <f t="shared" si="397"/>
        <v>1</v>
      </c>
      <c r="M3144">
        <f>Parameters!$B$4/53*(1+Parameters!$C$5*COS(2*PI()*(C3144-1)/53+Parameters!$C$6))</f>
        <v>4716981.1320754718</v>
      </c>
      <c r="N3144">
        <f t="shared" si="398"/>
        <v>0</v>
      </c>
      <c r="O3144" s="4">
        <v>202.13</v>
      </c>
      <c r="P3144">
        <f t="shared" si="399"/>
        <v>0.99655866053996489</v>
      </c>
    </row>
    <row r="3145" spans="1:16" x14ac:dyDescent="0.3">
      <c r="A3145">
        <v>21995</v>
      </c>
      <c r="B3145" s="1">
        <f t="shared" si="392"/>
        <v>65825</v>
      </c>
      <c r="C3145">
        <f t="shared" si="393"/>
        <v>12</v>
      </c>
      <c r="D3145" s="2">
        <f t="shared" si="394"/>
        <v>3</v>
      </c>
      <c r="E3145" s="4">
        <v>24.1</v>
      </c>
      <c r="F3145">
        <v>24.1</v>
      </c>
      <c r="G3145">
        <f t="shared" si="395"/>
        <v>19.007000000000001</v>
      </c>
      <c r="H3145">
        <f t="shared" si="396"/>
        <v>1</v>
      </c>
      <c r="I3145">
        <f>Parameters!$B$1*H3145^(1/Parameters!$B$2)</f>
        <v>2.0499999999999998</v>
      </c>
      <c r="J3145" s="4">
        <v>9.2590000000000003</v>
      </c>
      <c r="K3145" s="5">
        <v>122.15</v>
      </c>
      <c r="L3145">
        <f t="shared" si="397"/>
        <v>1</v>
      </c>
      <c r="M3145">
        <f>Parameters!$B$4/53*(1+Parameters!$C$5*COS(2*PI()*(C3145-1)/53+Parameters!$C$6))</f>
        <v>4716981.1320754718</v>
      </c>
      <c r="N3145">
        <f t="shared" si="398"/>
        <v>0</v>
      </c>
      <c r="O3145" s="4">
        <v>202.13</v>
      </c>
      <c r="P3145">
        <f t="shared" si="399"/>
        <v>0.99655866053996489</v>
      </c>
    </row>
    <row r="3146" spans="1:16" x14ac:dyDescent="0.3">
      <c r="A3146">
        <v>22002</v>
      </c>
      <c r="B3146" s="1">
        <f t="shared" si="392"/>
        <v>65832</v>
      </c>
      <c r="C3146">
        <f t="shared" si="393"/>
        <v>13</v>
      </c>
      <c r="D3146" s="2">
        <f t="shared" si="394"/>
        <v>3</v>
      </c>
      <c r="E3146" s="4">
        <v>24.1</v>
      </c>
      <c r="F3146">
        <v>24.1</v>
      </c>
      <c r="G3146">
        <f t="shared" si="395"/>
        <v>19.007000000000001</v>
      </c>
      <c r="H3146">
        <f t="shared" si="396"/>
        <v>1</v>
      </c>
      <c r="I3146">
        <f>Parameters!$B$1*H3146^(1/Parameters!$B$2)</f>
        <v>2.0499999999999998</v>
      </c>
      <c r="J3146" s="4">
        <v>9.2590000000000003</v>
      </c>
      <c r="K3146" s="5">
        <v>152.054</v>
      </c>
      <c r="L3146">
        <f t="shared" si="397"/>
        <v>1</v>
      </c>
      <c r="M3146">
        <f>Parameters!$B$4/53*(1+Parameters!$C$5*COS(2*PI()*(C3146-1)/53+Parameters!$C$6))</f>
        <v>4716981.1320754718</v>
      </c>
      <c r="N3146">
        <f t="shared" si="398"/>
        <v>0</v>
      </c>
      <c r="O3146" s="4">
        <v>202.13</v>
      </c>
      <c r="P3146">
        <f t="shared" si="399"/>
        <v>0.99655866053996489</v>
      </c>
    </row>
    <row r="3147" spans="1:16" x14ac:dyDescent="0.3">
      <c r="A3147">
        <v>22009</v>
      </c>
      <c r="B3147" s="1">
        <f t="shared" si="392"/>
        <v>65839</v>
      </c>
      <c r="C3147">
        <f t="shared" si="393"/>
        <v>14</v>
      </c>
      <c r="D3147" s="2">
        <f t="shared" si="394"/>
        <v>4</v>
      </c>
      <c r="E3147" s="4">
        <v>24.1</v>
      </c>
      <c r="F3147">
        <v>24.1</v>
      </c>
      <c r="G3147">
        <f t="shared" si="395"/>
        <v>19.007000000000001</v>
      </c>
      <c r="H3147">
        <f t="shared" si="396"/>
        <v>1</v>
      </c>
      <c r="I3147">
        <f>Parameters!$B$1*H3147^(1/Parameters!$B$2)</f>
        <v>2.0499999999999998</v>
      </c>
      <c r="J3147" s="4">
        <v>9.2590000000000003</v>
      </c>
      <c r="K3147" s="5">
        <v>119.283</v>
      </c>
      <c r="L3147">
        <f t="shared" si="397"/>
        <v>1</v>
      </c>
      <c r="M3147">
        <f>Parameters!$B$4/53*(1+Parameters!$C$5*COS(2*PI()*(C3147-1)/53+Parameters!$C$6))</f>
        <v>4716981.1320754718</v>
      </c>
      <c r="N3147">
        <f t="shared" si="398"/>
        <v>0</v>
      </c>
      <c r="O3147" s="4">
        <v>202.12700000000001</v>
      </c>
      <c r="P3147">
        <f t="shared" si="399"/>
        <v>0.99654386968268682</v>
      </c>
    </row>
    <row r="3148" spans="1:16" x14ac:dyDescent="0.3">
      <c r="A3148">
        <v>22016</v>
      </c>
      <c r="B3148" s="1">
        <f t="shared" si="392"/>
        <v>65846</v>
      </c>
      <c r="C3148">
        <f t="shared" si="393"/>
        <v>15</v>
      </c>
      <c r="D3148" s="2">
        <f t="shared" si="394"/>
        <v>4</v>
      </c>
      <c r="E3148" s="4">
        <v>24.1</v>
      </c>
      <c r="F3148">
        <v>24.1</v>
      </c>
      <c r="G3148">
        <f t="shared" si="395"/>
        <v>19.007000000000001</v>
      </c>
      <c r="H3148">
        <f t="shared" si="396"/>
        <v>1</v>
      </c>
      <c r="I3148">
        <f>Parameters!$B$1*H3148^(1/Parameters!$B$2)</f>
        <v>2.0499999999999998</v>
      </c>
      <c r="J3148" s="4">
        <v>9.2590000000000003</v>
      </c>
      <c r="K3148" s="5">
        <v>68.433999999999997</v>
      </c>
      <c r="L3148">
        <f t="shared" si="397"/>
        <v>1</v>
      </c>
      <c r="M3148">
        <f>Parameters!$B$4/53*(1+Parameters!$C$5*COS(2*PI()*(C3148-1)/53+Parameters!$C$6))</f>
        <v>4716981.1320754718</v>
      </c>
      <c r="N3148">
        <f t="shared" si="398"/>
        <v>0</v>
      </c>
      <c r="O3148" s="4">
        <v>202.12700000000001</v>
      </c>
      <c r="P3148">
        <f t="shared" si="399"/>
        <v>0.99654386968268682</v>
      </c>
    </row>
    <row r="3149" spans="1:16" x14ac:dyDescent="0.3">
      <c r="A3149">
        <v>22023</v>
      </c>
      <c r="B3149" s="1">
        <f t="shared" si="392"/>
        <v>65853</v>
      </c>
      <c r="C3149">
        <f t="shared" si="393"/>
        <v>16</v>
      </c>
      <c r="D3149" s="2">
        <f t="shared" si="394"/>
        <v>4</v>
      </c>
      <c r="E3149" s="4">
        <v>24.1</v>
      </c>
      <c r="F3149">
        <v>24.1</v>
      </c>
      <c r="G3149">
        <f t="shared" si="395"/>
        <v>19.007000000000001</v>
      </c>
      <c r="H3149">
        <f t="shared" si="396"/>
        <v>1</v>
      </c>
      <c r="I3149">
        <f>Parameters!$B$1*H3149^(1/Parameters!$B$2)</f>
        <v>2.0499999999999998</v>
      </c>
      <c r="J3149" s="4">
        <v>9.2590000000000003</v>
      </c>
      <c r="K3149" s="5">
        <v>49.09</v>
      </c>
      <c r="L3149">
        <f t="shared" si="397"/>
        <v>1</v>
      </c>
      <c r="M3149">
        <f>Parameters!$B$4/53*(1+Parameters!$C$5*COS(2*PI()*(C3149-1)/53+Parameters!$C$6))</f>
        <v>4716981.1320754718</v>
      </c>
      <c r="N3149">
        <f t="shared" si="398"/>
        <v>0</v>
      </c>
      <c r="O3149" s="4">
        <v>202.12700000000001</v>
      </c>
      <c r="P3149">
        <f t="shared" si="399"/>
        <v>0.99654386968268682</v>
      </c>
    </row>
    <row r="3150" spans="1:16" x14ac:dyDescent="0.3">
      <c r="A3150">
        <v>22030</v>
      </c>
      <c r="B3150" s="1">
        <f t="shared" si="392"/>
        <v>65860</v>
      </c>
      <c r="C3150">
        <f t="shared" si="393"/>
        <v>17</v>
      </c>
      <c r="D3150" s="2">
        <f t="shared" si="394"/>
        <v>4</v>
      </c>
      <c r="E3150" s="4">
        <v>24.1</v>
      </c>
      <c r="F3150">
        <v>24.1</v>
      </c>
      <c r="G3150">
        <f t="shared" si="395"/>
        <v>19.007000000000001</v>
      </c>
      <c r="H3150">
        <f t="shared" si="396"/>
        <v>1</v>
      </c>
      <c r="I3150">
        <f>Parameters!$B$1*H3150^(1/Parameters!$B$2)</f>
        <v>2.0499999999999998</v>
      </c>
      <c r="J3150" s="4">
        <v>9.2590000000000003</v>
      </c>
      <c r="K3150" s="5">
        <v>42.627000000000002</v>
      </c>
      <c r="L3150">
        <f t="shared" si="397"/>
        <v>1</v>
      </c>
      <c r="M3150">
        <f>Parameters!$B$4/53*(1+Parameters!$C$5*COS(2*PI()*(C3150-1)/53+Parameters!$C$6))</f>
        <v>4716981.1320754718</v>
      </c>
      <c r="N3150">
        <f t="shared" si="398"/>
        <v>0</v>
      </c>
      <c r="O3150" s="4">
        <v>202.12700000000001</v>
      </c>
      <c r="P3150">
        <f t="shared" si="399"/>
        <v>0.99654386968268682</v>
      </c>
    </row>
    <row r="3151" spans="1:16" x14ac:dyDescent="0.3">
      <c r="A3151">
        <v>22037</v>
      </c>
      <c r="B3151" s="1">
        <f t="shared" si="392"/>
        <v>65867</v>
      </c>
      <c r="C3151">
        <f t="shared" si="393"/>
        <v>18</v>
      </c>
      <c r="D3151" s="2">
        <f t="shared" si="394"/>
        <v>5</v>
      </c>
      <c r="E3151" s="4">
        <v>25.1</v>
      </c>
      <c r="F3151">
        <v>25.1</v>
      </c>
      <c r="G3151">
        <f t="shared" si="395"/>
        <v>20.007000000000001</v>
      </c>
      <c r="H3151">
        <f t="shared" si="396"/>
        <v>1</v>
      </c>
      <c r="I3151">
        <f>Parameters!$B$1*H3151^(1/Parameters!$B$2)</f>
        <v>2.0499999999999998</v>
      </c>
      <c r="J3151" s="4">
        <v>9.2590000000000003</v>
      </c>
      <c r="K3151" s="5">
        <v>36.512999999999998</v>
      </c>
      <c r="L3151">
        <f t="shared" si="397"/>
        <v>1</v>
      </c>
      <c r="M3151">
        <f>Parameters!$B$4/53*(1+Parameters!$C$5*COS(2*PI()*(C3151-1)/53+Parameters!$C$6))</f>
        <v>4716981.1320754718</v>
      </c>
      <c r="N3151">
        <f t="shared" si="398"/>
        <v>0</v>
      </c>
      <c r="O3151" s="4">
        <v>202.08600000000001</v>
      </c>
      <c r="P3151">
        <f t="shared" si="399"/>
        <v>0.99634172796655296</v>
      </c>
    </row>
    <row r="3152" spans="1:16" x14ac:dyDescent="0.3">
      <c r="A3152">
        <v>22044</v>
      </c>
      <c r="B3152" s="1">
        <f t="shared" si="392"/>
        <v>65874</v>
      </c>
      <c r="C3152">
        <f t="shared" si="393"/>
        <v>19</v>
      </c>
      <c r="D3152" s="2">
        <f t="shared" si="394"/>
        <v>5</v>
      </c>
      <c r="E3152" s="4">
        <v>25.1</v>
      </c>
      <c r="F3152">
        <v>25.1</v>
      </c>
      <c r="G3152">
        <f t="shared" si="395"/>
        <v>20.007000000000001</v>
      </c>
      <c r="H3152">
        <f t="shared" si="396"/>
        <v>1</v>
      </c>
      <c r="I3152">
        <f>Parameters!$B$1*H3152^(1/Parameters!$B$2)</f>
        <v>2.0499999999999998</v>
      </c>
      <c r="J3152" s="4">
        <v>9.2590000000000003</v>
      </c>
      <c r="K3152" s="5">
        <v>26.373999999999999</v>
      </c>
      <c r="L3152">
        <f t="shared" si="397"/>
        <v>1</v>
      </c>
      <c r="M3152">
        <f>Parameters!$B$4/53*(1+Parameters!$C$5*COS(2*PI()*(C3152-1)/53+Parameters!$C$6))</f>
        <v>4716981.1320754718</v>
      </c>
      <c r="N3152">
        <f t="shared" si="398"/>
        <v>0</v>
      </c>
      <c r="O3152" s="4">
        <v>202.08600000000001</v>
      </c>
      <c r="P3152">
        <f t="shared" si="399"/>
        <v>0.99634172796655296</v>
      </c>
    </row>
    <row r="3153" spans="1:16" x14ac:dyDescent="0.3">
      <c r="A3153">
        <v>22051</v>
      </c>
      <c r="B3153" s="1">
        <f t="shared" si="392"/>
        <v>65881</v>
      </c>
      <c r="C3153">
        <f t="shared" si="393"/>
        <v>20</v>
      </c>
      <c r="D3153" s="2">
        <f t="shared" si="394"/>
        <v>5</v>
      </c>
      <c r="E3153" s="4">
        <v>25.1</v>
      </c>
      <c r="F3153">
        <v>25.1</v>
      </c>
      <c r="G3153">
        <f t="shared" si="395"/>
        <v>20.007000000000001</v>
      </c>
      <c r="H3153">
        <f t="shared" si="396"/>
        <v>1</v>
      </c>
      <c r="I3153">
        <f>Parameters!$B$1*H3153^(1/Parameters!$B$2)</f>
        <v>2.0499999999999998</v>
      </c>
      <c r="J3153" s="4">
        <v>9.2590000000000003</v>
      </c>
      <c r="K3153" s="5">
        <v>18.890999999999998</v>
      </c>
      <c r="L3153">
        <f t="shared" si="397"/>
        <v>1</v>
      </c>
      <c r="M3153">
        <f>Parameters!$B$4/53*(1+Parameters!$C$5*COS(2*PI()*(C3153-1)/53+Parameters!$C$6))</f>
        <v>4716981.1320754718</v>
      </c>
      <c r="N3153">
        <f t="shared" si="398"/>
        <v>0</v>
      </c>
      <c r="O3153" s="4">
        <v>202.08600000000001</v>
      </c>
      <c r="P3153">
        <f t="shared" si="399"/>
        <v>0.99634172796655296</v>
      </c>
    </row>
    <row r="3154" spans="1:16" x14ac:dyDescent="0.3">
      <c r="A3154">
        <v>22058</v>
      </c>
      <c r="B3154" s="1">
        <f t="shared" si="392"/>
        <v>65888</v>
      </c>
      <c r="C3154">
        <f t="shared" si="393"/>
        <v>21</v>
      </c>
      <c r="D3154" s="2">
        <f t="shared" si="394"/>
        <v>5</v>
      </c>
      <c r="E3154" s="4">
        <v>25.1</v>
      </c>
      <c r="F3154">
        <v>25.1</v>
      </c>
      <c r="G3154">
        <f t="shared" si="395"/>
        <v>20.007000000000001</v>
      </c>
      <c r="H3154">
        <f t="shared" si="396"/>
        <v>1</v>
      </c>
      <c r="I3154">
        <f>Parameters!$B$1*H3154^(1/Parameters!$B$2)</f>
        <v>2.0499999999999998</v>
      </c>
      <c r="J3154" s="4">
        <v>9.2590000000000003</v>
      </c>
      <c r="K3154" s="5">
        <v>16.635000000000002</v>
      </c>
      <c r="L3154">
        <f t="shared" si="397"/>
        <v>1</v>
      </c>
      <c r="M3154">
        <f>Parameters!$B$4/53*(1+Parameters!$C$5*COS(2*PI()*(C3154-1)/53+Parameters!$C$6))</f>
        <v>4716981.1320754718</v>
      </c>
      <c r="N3154">
        <f t="shared" si="398"/>
        <v>0</v>
      </c>
      <c r="O3154" s="4">
        <v>202.08600000000001</v>
      </c>
      <c r="P3154">
        <f t="shared" si="399"/>
        <v>0.99634172796655296</v>
      </c>
    </row>
    <row r="3155" spans="1:16" x14ac:dyDescent="0.3">
      <c r="A3155">
        <v>22065</v>
      </c>
      <c r="B3155" s="1">
        <f t="shared" si="392"/>
        <v>65895</v>
      </c>
      <c r="C3155">
        <f t="shared" si="393"/>
        <v>22</v>
      </c>
      <c r="D3155" s="2">
        <f t="shared" si="394"/>
        <v>5</v>
      </c>
      <c r="E3155" s="4">
        <v>25.1</v>
      </c>
      <c r="F3155">
        <v>25.1</v>
      </c>
      <c r="G3155">
        <f t="shared" si="395"/>
        <v>20.007000000000001</v>
      </c>
      <c r="H3155">
        <f t="shared" si="396"/>
        <v>1</v>
      </c>
      <c r="I3155">
        <f>Parameters!$B$1*H3155^(1/Parameters!$B$2)</f>
        <v>2.0499999999999998</v>
      </c>
      <c r="J3155" s="4">
        <v>9.2590000000000003</v>
      </c>
      <c r="K3155" s="5">
        <v>21.914000000000001</v>
      </c>
      <c r="L3155">
        <f t="shared" si="397"/>
        <v>1</v>
      </c>
      <c r="M3155">
        <f>Parameters!$B$4/53*(1+Parameters!$C$5*COS(2*PI()*(C3155-1)/53+Parameters!$C$6))</f>
        <v>4716981.1320754718</v>
      </c>
      <c r="N3155">
        <f t="shared" si="398"/>
        <v>0</v>
      </c>
      <c r="O3155" s="4">
        <v>202.08600000000001</v>
      </c>
      <c r="P3155">
        <f t="shared" si="399"/>
        <v>0.99634172796655296</v>
      </c>
    </row>
    <row r="3156" spans="1:16" x14ac:dyDescent="0.3">
      <c r="A3156">
        <v>22072</v>
      </c>
      <c r="B3156" s="1">
        <f t="shared" si="392"/>
        <v>65902</v>
      </c>
      <c r="C3156">
        <f t="shared" si="393"/>
        <v>23</v>
      </c>
      <c r="D3156" s="2">
        <f t="shared" si="394"/>
        <v>6</v>
      </c>
      <c r="E3156" s="4">
        <v>25.3</v>
      </c>
      <c r="F3156">
        <v>25.44</v>
      </c>
      <c r="G3156">
        <f t="shared" si="395"/>
        <v>20.347000000000001</v>
      </c>
      <c r="H3156">
        <f t="shared" si="396"/>
        <v>1</v>
      </c>
      <c r="I3156">
        <f>Parameters!$B$1*H3156^(1/Parameters!$B$2)</f>
        <v>2.0499999999999998</v>
      </c>
      <c r="J3156" s="4">
        <v>9.2590000000000003</v>
      </c>
      <c r="K3156" s="5">
        <v>12.058</v>
      </c>
      <c r="L3156">
        <f t="shared" si="397"/>
        <v>1</v>
      </c>
      <c r="M3156">
        <f>Parameters!$B$4/53*(1+Parameters!$C$5*COS(2*PI()*(C3156-1)/53+Parameters!$C$6))</f>
        <v>4716981.1320754718</v>
      </c>
      <c r="N3156">
        <f t="shared" si="398"/>
        <v>0</v>
      </c>
      <c r="O3156" s="4">
        <v>202.15</v>
      </c>
      <c r="P3156">
        <f t="shared" si="399"/>
        <v>0.99665726625515216</v>
      </c>
    </row>
    <row r="3157" spans="1:16" x14ac:dyDescent="0.3">
      <c r="A3157">
        <v>22079</v>
      </c>
      <c r="B3157" s="1">
        <f t="shared" si="392"/>
        <v>65909</v>
      </c>
      <c r="C3157">
        <f t="shared" si="393"/>
        <v>24</v>
      </c>
      <c r="D3157" s="2">
        <f t="shared" si="394"/>
        <v>6</v>
      </c>
      <c r="E3157" s="4">
        <v>25.3</v>
      </c>
      <c r="F3157">
        <v>25.3</v>
      </c>
      <c r="G3157">
        <f t="shared" si="395"/>
        <v>20.207000000000001</v>
      </c>
      <c r="H3157">
        <f t="shared" si="396"/>
        <v>1</v>
      </c>
      <c r="I3157">
        <f>Parameters!$B$1*H3157^(1/Parameters!$B$2)</f>
        <v>2.0499999999999998</v>
      </c>
      <c r="J3157" s="4">
        <v>9.2590000000000003</v>
      </c>
      <c r="K3157" s="5">
        <v>33.999000000000002</v>
      </c>
      <c r="L3157">
        <f t="shared" si="397"/>
        <v>1</v>
      </c>
      <c r="M3157">
        <f>Parameters!$B$4/53*(1+Parameters!$C$5*COS(2*PI()*(C3157-1)/53+Parameters!$C$6))</f>
        <v>4716981.1320754718</v>
      </c>
      <c r="N3157">
        <f t="shared" si="398"/>
        <v>0</v>
      </c>
      <c r="O3157" s="4">
        <v>202.07</v>
      </c>
      <c r="P3157">
        <f t="shared" si="399"/>
        <v>0.99626284339440307</v>
      </c>
    </row>
    <row r="3158" spans="1:16" x14ac:dyDescent="0.3">
      <c r="A3158">
        <v>22086</v>
      </c>
      <c r="B3158" s="1">
        <f t="shared" si="392"/>
        <v>65916</v>
      </c>
      <c r="C3158">
        <f t="shared" si="393"/>
        <v>25</v>
      </c>
      <c r="D3158" s="2">
        <f t="shared" si="394"/>
        <v>6</v>
      </c>
      <c r="E3158" s="4">
        <v>25.3</v>
      </c>
      <c r="F3158">
        <v>25.3</v>
      </c>
      <c r="G3158">
        <f t="shared" si="395"/>
        <v>20.207000000000001</v>
      </c>
      <c r="H3158">
        <f t="shared" si="396"/>
        <v>1</v>
      </c>
      <c r="I3158">
        <f>Parameters!$B$1*H3158^(1/Parameters!$B$2)</f>
        <v>2.0499999999999998</v>
      </c>
      <c r="J3158" s="4">
        <v>9.2590000000000003</v>
      </c>
      <c r="K3158" s="5">
        <v>20.184000000000001</v>
      </c>
      <c r="L3158">
        <f t="shared" si="397"/>
        <v>1</v>
      </c>
      <c r="M3158">
        <f>Parameters!$B$4/53*(1+Parameters!$C$5*COS(2*PI()*(C3158-1)/53+Parameters!$C$6))</f>
        <v>4716981.1320754718</v>
      </c>
      <c r="N3158">
        <f t="shared" si="398"/>
        <v>0</v>
      </c>
      <c r="O3158" s="4">
        <v>202.07</v>
      </c>
      <c r="P3158">
        <f t="shared" si="399"/>
        <v>0.99626284339440307</v>
      </c>
    </row>
    <row r="3159" spans="1:16" x14ac:dyDescent="0.3">
      <c r="A3159">
        <v>22093</v>
      </c>
      <c r="B3159" s="1">
        <f t="shared" si="392"/>
        <v>65923</v>
      </c>
      <c r="C3159">
        <f t="shared" si="393"/>
        <v>26</v>
      </c>
      <c r="D3159" s="2">
        <f t="shared" si="394"/>
        <v>6</v>
      </c>
      <c r="E3159" s="4">
        <v>25.3</v>
      </c>
      <c r="F3159">
        <v>25.3</v>
      </c>
      <c r="G3159">
        <f t="shared" si="395"/>
        <v>20.207000000000001</v>
      </c>
      <c r="H3159">
        <f t="shared" si="396"/>
        <v>1</v>
      </c>
      <c r="I3159">
        <f>Parameters!$B$1*H3159^(1/Parameters!$B$2)</f>
        <v>2.0499999999999998</v>
      </c>
      <c r="J3159" s="4">
        <v>9.2590000000000003</v>
      </c>
      <c r="K3159" s="5">
        <v>26.516999999999999</v>
      </c>
      <c r="L3159">
        <f t="shared" si="397"/>
        <v>1</v>
      </c>
      <c r="M3159">
        <f>Parameters!$B$4/53*(1+Parameters!$C$5*COS(2*PI()*(C3159-1)/53+Parameters!$C$6))</f>
        <v>4716981.1320754718</v>
      </c>
      <c r="N3159">
        <f t="shared" si="398"/>
        <v>0</v>
      </c>
      <c r="O3159" s="4">
        <v>202.07</v>
      </c>
      <c r="P3159">
        <f t="shared" si="399"/>
        <v>0.99626284339440307</v>
      </c>
    </row>
    <row r="3160" spans="1:16" x14ac:dyDescent="0.3">
      <c r="A3160">
        <v>22100</v>
      </c>
      <c r="B3160" s="1">
        <f t="shared" si="392"/>
        <v>65930</v>
      </c>
      <c r="C3160">
        <f t="shared" si="393"/>
        <v>27</v>
      </c>
      <c r="D3160" s="2">
        <f t="shared" si="394"/>
        <v>7</v>
      </c>
      <c r="E3160" s="4">
        <v>26</v>
      </c>
      <c r="F3160">
        <v>26</v>
      </c>
      <c r="G3160">
        <f t="shared" si="395"/>
        <v>20.907</v>
      </c>
      <c r="H3160">
        <f t="shared" si="396"/>
        <v>1</v>
      </c>
      <c r="I3160">
        <f>Parameters!$B$1*H3160^(1/Parameters!$B$2)</f>
        <v>2.0499999999999998</v>
      </c>
      <c r="J3160" s="4">
        <v>9.2590000000000003</v>
      </c>
      <c r="K3160" s="5">
        <v>22.065999999999999</v>
      </c>
      <c r="L3160">
        <f t="shared" si="397"/>
        <v>1</v>
      </c>
      <c r="M3160">
        <f>Parameters!$B$4/53*(1+Parameters!$C$5*COS(2*PI()*(C3160-1)/53+Parameters!$C$6))</f>
        <v>4716981.1320754718</v>
      </c>
      <c r="N3160">
        <f t="shared" si="398"/>
        <v>0</v>
      </c>
      <c r="O3160" s="4">
        <v>202.05</v>
      </c>
      <c r="P3160">
        <f t="shared" si="399"/>
        <v>0.99616423767921591</v>
      </c>
    </row>
    <row r="3161" spans="1:16" x14ac:dyDescent="0.3">
      <c r="A3161">
        <v>22107</v>
      </c>
      <c r="B3161" s="1">
        <f t="shared" si="392"/>
        <v>65937</v>
      </c>
      <c r="C3161">
        <f t="shared" si="393"/>
        <v>28</v>
      </c>
      <c r="D3161" s="2">
        <f t="shared" si="394"/>
        <v>7</v>
      </c>
      <c r="E3161" s="4">
        <v>26</v>
      </c>
      <c r="F3161">
        <v>26</v>
      </c>
      <c r="G3161">
        <f t="shared" si="395"/>
        <v>20.907</v>
      </c>
      <c r="H3161">
        <f t="shared" si="396"/>
        <v>1</v>
      </c>
      <c r="I3161">
        <f>Parameters!$B$1*H3161^(1/Parameters!$B$2)</f>
        <v>2.0499999999999998</v>
      </c>
      <c r="J3161" s="4">
        <v>9.2590000000000003</v>
      </c>
      <c r="K3161" s="5">
        <v>18.585000000000001</v>
      </c>
      <c r="L3161">
        <f t="shared" si="397"/>
        <v>1</v>
      </c>
      <c r="M3161">
        <f>Parameters!$B$4/53*(1+Parameters!$C$5*COS(2*PI()*(C3161-1)/53+Parameters!$C$6))</f>
        <v>4716981.1320754718</v>
      </c>
      <c r="N3161">
        <f t="shared" si="398"/>
        <v>0</v>
      </c>
      <c r="O3161" s="4">
        <v>202.05</v>
      </c>
      <c r="P3161">
        <f t="shared" si="399"/>
        <v>0.99616423767921591</v>
      </c>
    </row>
    <row r="3162" spans="1:16" x14ac:dyDescent="0.3">
      <c r="A3162">
        <v>22114</v>
      </c>
      <c r="B3162" s="1">
        <f t="shared" si="392"/>
        <v>65944</v>
      </c>
      <c r="C3162">
        <f t="shared" si="393"/>
        <v>29</v>
      </c>
      <c r="D3162" s="2">
        <f t="shared" si="394"/>
        <v>7</v>
      </c>
      <c r="E3162" s="4">
        <v>26</v>
      </c>
      <c r="F3162">
        <v>26</v>
      </c>
      <c r="G3162">
        <f t="shared" si="395"/>
        <v>20.907</v>
      </c>
      <c r="H3162">
        <f t="shared" si="396"/>
        <v>1</v>
      </c>
      <c r="I3162">
        <f>Parameters!$B$1*H3162^(1/Parameters!$B$2)</f>
        <v>2.0499999999999998</v>
      </c>
      <c r="J3162" s="4">
        <v>9.2590000000000003</v>
      </c>
      <c r="K3162" s="5">
        <v>15.304</v>
      </c>
      <c r="L3162">
        <f t="shared" si="397"/>
        <v>1</v>
      </c>
      <c r="M3162">
        <f>Parameters!$B$4/53*(1+Parameters!$C$5*COS(2*PI()*(C3162-1)/53+Parameters!$C$6))</f>
        <v>4716981.1320754718</v>
      </c>
      <c r="N3162">
        <f t="shared" si="398"/>
        <v>0</v>
      </c>
      <c r="O3162" s="4">
        <v>202.05</v>
      </c>
      <c r="P3162">
        <f t="shared" si="399"/>
        <v>0.99616423767921591</v>
      </c>
    </row>
    <row r="3163" spans="1:16" x14ac:dyDescent="0.3">
      <c r="A3163">
        <v>22121</v>
      </c>
      <c r="B3163" s="1">
        <f t="shared" si="392"/>
        <v>65951</v>
      </c>
      <c r="C3163">
        <f t="shared" si="393"/>
        <v>30</v>
      </c>
      <c r="D3163" s="2">
        <f t="shared" si="394"/>
        <v>7</v>
      </c>
      <c r="E3163" s="4">
        <v>26</v>
      </c>
      <c r="F3163">
        <v>26</v>
      </c>
      <c r="G3163">
        <f t="shared" si="395"/>
        <v>20.907</v>
      </c>
      <c r="H3163">
        <f t="shared" si="396"/>
        <v>1</v>
      </c>
      <c r="I3163">
        <f>Parameters!$B$1*H3163^(1/Parameters!$B$2)</f>
        <v>2.0499999999999998</v>
      </c>
      <c r="J3163" s="4">
        <v>9.2590000000000003</v>
      </c>
      <c r="K3163" s="5">
        <v>12.124000000000001</v>
      </c>
      <c r="L3163">
        <f t="shared" si="397"/>
        <v>1</v>
      </c>
      <c r="M3163">
        <f>Parameters!$B$4/53*(1+Parameters!$C$5*COS(2*PI()*(C3163-1)/53+Parameters!$C$6))</f>
        <v>4716981.1320754718</v>
      </c>
      <c r="N3163">
        <f t="shared" si="398"/>
        <v>0</v>
      </c>
      <c r="O3163" s="4">
        <v>202.05</v>
      </c>
      <c r="P3163">
        <f t="shared" si="399"/>
        <v>0.99616423767921591</v>
      </c>
    </row>
    <row r="3164" spans="1:16" x14ac:dyDescent="0.3">
      <c r="A3164">
        <v>22128</v>
      </c>
      <c r="B3164" s="1">
        <f t="shared" si="392"/>
        <v>65958</v>
      </c>
      <c r="C3164">
        <f t="shared" si="393"/>
        <v>31</v>
      </c>
      <c r="D3164" s="2">
        <f t="shared" si="394"/>
        <v>7</v>
      </c>
      <c r="E3164" s="4">
        <v>26</v>
      </c>
      <c r="F3164">
        <v>26.491</v>
      </c>
      <c r="G3164">
        <f t="shared" si="395"/>
        <v>21.398</v>
      </c>
      <c r="H3164">
        <f t="shared" si="396"/>
        <v>1</v>
      </c>
      <c r="I3164">
        <f>Parameters!$B$1*H3164^(1/Parameters!$B$2)</f>
        <v>2.0499999999999998</v>
      </c>
      <c r="J3164" s="4">
        <v>9.2590000000000003</v>
      </c>
      <c r="K3164" s="5">
        <v>9.1509999999999998</v>
      </c>
      <c r="L3164">
        <f t="shared" si="397"/>
        <v>0.98833567339885509</v>
      </c>
      <c r="M3164">
        <f>Parameters!$B$4/53*(1+Parameters!$C$5*COS(2*PI()*(C3164-1)/53+Parameters!$C$6))</f>
        <v>4716981.1320754718</v>
      </c>
      <c r="N3164">
        <f t="shared" si="398"/>
        <v>1.965069611090774E-2</v>
      </c>
      <c r="O3164" s="4">
        <v>200.17500000000001</v>
      </c>
      <c r="P3164">
        <f t="shared" si="399"/>
        <v>0.98691995188041104</v>
      </c>
    </row>
    <row r="3165" spans="1:16" x14ac:dyDescent="0.3">
      <c r="A3165">
        <v>22135</v>
      </c>
      <c r="B3165" s="1">
        <f t="shared" si="392"/>
        <v>65965</v>
      </c>
      <c r="C3165">
        <f t="shared" si="393"/>
        <v>32</v>
      </c>
      <c r="D3165" s="2">
        <f t="shared" si="394"/>
        <v>8</v>
      </c>
      <c r="E3165" s="4">
        <v>26.4</v>
      </c>
      <c r="F3165">
        <v>26.491</v>
      </c>
      <c r="G3165">
        <f t="shared" si="395"/>
        <v>21.398</v>
      </c>
      <c r="H3165">
        <f t="shared" si="396"/>
        <v>1</v>
      </c>
      <c r="I3165">
        <f>Parameters!$B$1*H3165^(1/Parameters!$B$2)</f>
        <v>2.0499999999999998</v>
      </c>
      <c r="J3165" s="4">
        <v>9.2590000000000003</v>
      </c>
      <c r="K3165" s="5">
        <v>9.19</v>
      </c>
      <c r="L3165">
        <f t="shared" si="397"/>
        <v>0.9925477913381574</v>
      </c>
      <c r="M3165">
        <f>Parameters!$B$4/53*(1+Parameters!$C$5*COS(2*PI()*(C3165-1)/53+Parameters!$C$6))</f>
        <v>4716981.1320754718</v>
      </c>
      <c r="N3165">
        <f t="shared" si="398"/>
        <v>1.2554611404191077E-2</v>
      </c>
      <c r="O3165" s="4">
        <v>197.07300000000001</v>
      </c>
      <c r="P3165">
        <f t="shared" si="399"/>
        <v>0.97162620545486822</v>
      </c>
    </row>
    <row r="3166" spans="1:16" x14ac:dyDescent="0.3">
      <c r="A3166">
        <v>22142</v>
      </c>
      <c r="B3166" s="1">
        <f t="shared" si="392"/>
        <v>65972</v>
      </c>
      <c r="C3166">
        <f t="shared" si="393"/>
        <v>33</v>
      </c>
      <c r="D3166" s="2">
        <f t="shared" si="394"/>
        <v>8</v>
      </c>
      <c r="E3166" s="4">
        <v>26.4</v>
      </c>
      <c r="F3166">
        <v>26.4</v>
      </c>
      <c r="G3166">
        <f t="shared" si="395"/>
        <v>21.306999999999999</v>
      </c>
      <c r="H3166">
        <f t="shared" si="396"/>
        <v>1</v>
      </c>
      <c r="I3166">
        <f>Parameters!$B$1*H3166^(1/Parameters!$B$2)</f>
        <v>2.0499999999999998</v>
      </c>
      <c r="J3166" s="4">
        <v>9.2590000000000003</v>
      </c>
      <c r="K3166" s="5">
        <v>29.870999999999999</v>
      </c>
      <c r="L3166">
        <f t="shared" si="397"/>
        <v>1</v>
      </c>
      <c r="M3166">
        <f>Parameters!$B$4/53*(1+Parameters!$C$5*COS(2*PI()*(C3166-1)/53+Parameters!$C$6))</f>
        <v>4716981.1320754718</v>
      </c>
      <c r="N3166">
        <f t="shared" si="398"/>
        <v>0</v>
      </c>
      <c r="O3166" s="4">
        <v>202.04300000000001</v>
      </c>
      <c r="P3166">
        <f t="shared" si="399"/>
        <v>0.99612972567890035</v>
      </c>
    </row>
    <row r="3167" spans="1:16" x14ac:dyDescent="0.3">
      <c r="A3167">
        <v>22149</v>
      </c>
      <c r="B3167" s="1">
        <f t="shared" si="392"/>
        <v>65979</v>
      </c>
      <c r="C3167">
        <f t="shared" si="393"/>
        <v>34</v>
      </c>
      <c r="D3167" s="2">
        <f t="shared" si="394"/>
        <v>8</v>
      </c>
      <c r="E3167" s="4">
        <v>26.4</v>
      </c>
      <c r="F3167">
        <v>26.491</v>
      </c>
      <c r="G3167">
        <f t="shared" si="395"/>
        <v>21.398</v>
      </c>
      <c r="H3167">
        <f t="shared" si="396"/>
        <v>1</v>
      </c>
      <c r="I3167">
        <f>Parameters!$B$1*H3167^(1/Parameters!$B$2)</f>
        <v>2.0499999999999998</v>
      </c>
      <c r="J3167" s="4">
        <v>9.2590000000000003</v>
      </c>
      <c r="K3167" s="5">
        <v>9.1839999999999993</v>
      </c>
      <c r="L3167">
        <f t="shared" si="397"/>
        <v>0.9918997731936493</v>
      </c>
      <c r="M3167">
        <f>Parameters!$B$4/53*(1+Parameters!$C$5*COS(2*PI()*(C3167-1)/53+Parameters!$C$6))</f>
        <v>4716981.1320754718</v>
      </c>
      <c r="N3167">
        <f t="shared" si="398"/>
        <v>1.3646316743686033E-2</v>
      </c>
      <c r="O3167" s="4">
        <v>199.27600000000001</v>
      </c>
      <c r="P3167">
        <f t="shared" si="399"/>
        <v>0.982487624982744</v>
      </c>
    </row>
    <row r="3168" spans="1:16" x14ac:dyDescent="0.3">
      <c r="A3168">
        <v>22156</v>
      </c>
      <c r="B3168" s="1">
        <f t="shared" si="392"/>
        <v>65986</v>
      </c>
      <c r="C3168">
        <f t="shared" si="393"/>
        <v>35</v>
      </c>
      <c r="D3168" s="2">
        <f t="shared" si="394"/>
        <v>8</v>
      </c>
      <c r="E3168" s="4">
        <v>26.4</v>
      </c>
      <c r="F3168">
        <v>26.491</v>
      </c>
      <c r="G3168">
        <f t="shared" si="395"/>
        <v>21.398</v>
      </c>
      <c r="H3168">
        <f t="shared" si="396"/>
        <v>1</v>
      </c>
      <c r="I3168">
        <f>Parameters!$B$1*H3168^(1/Parameters!$B$2)</f>
        <v>2.0499999999999998</v>
      </c>
      <c r="J3168" s="4">
        <v>9.2590000000000003</v>
      </c>
      <c r="K3168" s="5">
        <v>9.1829999999999998</v>
      </c>
      <c r="L3168">
        <f t="shared" si="397"/>
        <v>0.99179177016956466</v>
      </c>
      <c r="M3168">
        <f>Parameters!$B$4/53*(1+Parameters!$C$5*COS(2*PI()*(C3168-1)/53+Parameters!$C$6))</f>
        <v>4716981.1320754718</v>
      </c>
      <c r="N3168">
        <f t="shared" si="398"/>
        <v>1.3828267633601798E-2</v>
      </c>
      <c r="O3168" s="4">
        <v>197.779</v>
      </c>
      <c r="P3168">
        <f t="shared" si="399"/>
        <v>0.9751069872009781</v>
      </c>
    </row>
    <row r="3169" spans="1:16" x14ac:dyDescent="0.3">
      <c r="A3169">
        <v>22163</v>
      </c>
      <c r="B3169" s="1">
        <f t="shared" si="392"/>
        <v>65993</v>
      </c>
      <c r="C3169">
        <f t="shared" si="393"/>
        <v>36</v>
      </c>
      <c r="D3169" s="2">
        <f t="shared" si="394"/>
        <v>9</v>
      </c>
      <c r="E3169" s="4">
        <v>25</v>
      </c>
      <c r="F3169">
        <v>25.091000000000001</v>
      </c>
      <c r="G3169">
        <f t="shared" si="395"/>
        <v>19.998000000000001</v>
      </c>
      <c r="H3169">
        <f t="shared" si="396"/>
        <v>1</v>
      </c>
      <c r="I3169">
        <f>Parameters!$B$1*H3169^(1/Parameters!$B$2)</f>
        <v>2.0499999999999998</v>
      </c>
      <c r="J3169" s="4">
        <v>9.2590000000000003</v>
      </c>
      <c r="K3169" s="5">
        <v>9.1929999999999996</v>
      </c>
      <c r="L3169">
        <f t="shared" si="397"/>
        <v>0.99287180041041145</v>
      </c>
      <c r="M3169">
        <f>Parameters!$B$4/53*(1+Parameters!$C$5*COS(2*PI()*(C3169-1)/53+Parameters!$C$6))</f>
        <v>4716981.1320754718</v>
      </c>
      <c r="N3169">
        <f t="shared" si="398"/>
        <v>1.2008758734443598E-2</v>
      </c>
      <c r="O3169" s="4">
        <v>194.273</v>
      </c>
      <c r="P3169">
        <f t="shared" si="399"/>
        <v>0.95782140532865279</v>
      </c>
    </row>
    <row r="3170" spans="1:16" x14ac:dyDescent="0.3">
      <c r="A3170">
        <v>22170</v>
      </c>
      <c r="B3170" s="1">
        <f t="shared" si="392"/>
        <v>66000</v>
      </c>
      <c r="C3170">
        <f t="shared" si="393"/>
        <v>37</v>
      </c>
      <c r="D3170" s="2">
        <f t="shared" si="394"/>
        <v>9</v>
      </c>
      <c r="E3170" s="4">
        <v>25</v>
      </c>
      <c r="F3170">
        <v>25.091000000000001</v>
      </c>
      <c r="G3170">
        <f t="shared" si="395"/>
        <v>19.998000000000001</v>
      </c>
      <c r="H3170">
        <f t="shared" si="396"/>
        <v>1</v>
      </c>
      <c r="I3170">
        <f>Parameters!$B$1*H3170^(1/Parameters!$B$2)</f>
        <v>2.0499999999999998</v>
      </c>
      <c r="J3170" s="4">
        <v>9.2590000000000003</v>
      </c>
      <c r="K3170" s="5">
        <v>9.1989999999999998</v>
      </c>
      <c r="L3170">
        <f t="shared" si="397"/>
        <v>0.99351981855491944</v>
      </c>
      <c r="M3170">
        <f>Parameters!$B$4/53*(1+Parameters!$C$5*COS(2*PI()*(C3170-1)/53+Parameters!$C$6))</f>
        <v>4716981.1320754718</v>
      </c>
      <c r="N3170">
        <f t="shared" si="398"/>
        <v>1.0917053394948827E-2</v>
      </c>
      <c r="O3170" s="4">
        <v>189.45099999999999</v>
      </c>
      <c r="P3170">
        <f t="shared" si="399"/>
        <v>0.93404756739700634</v>
      </c>
    </row>
    <row r="3171" spans="1:16" x14ac:dyDescent="0.3">
      <c r="A3171">
        <v>22177</v>
      </c>
      <c r="B3171" s="1">
        <f t="shared" si="392"/>
        <v>66007</v>
      </c>
      <c r="C3171">
        <f t="shared" si="393"/>
        <v>38</v>
      </c>
      <c r="D3171" s="2">
        <f t="shared" si="394"/>
        <v>9</v>
      </c>
      <c r="E3171" s="4">
        <v>25</v>
      </c>
      <c r="F3171">
        <v>25</v>
      </c>
      <c r="G3171">
        <f t="shared" si="395"/>
        <v>19.907</v>
      </c>
      <c r="H3171">
        <f t="shared" si="396"/>
        <v>1</v>
      </c>
      <c r="I3171">
        <f>Parameters!$B$1*H3171^(1/Parameters!$B$2)</f>
        <v>2.0499999999999998</v>
      </c>
      <c r="J3171" s="4">
        <v>9.2590000000000003</v>
      </c>
      <c r="K3171" s="5">
        <v>20.856999999999999</v>
      </c>
      <c r="L3171">
        <f t="shared" si="397"/>
        <v>1</v>
      </c>
      <c r="M3171">
        <f>Parameters!$B$4/53*(1+Parameters!$C$5*COS(2*PI()*(C3171-1)/53+Parameters!$C$6))</f>
        <v>4716981.1320754718</v>
      </c>
      <c r="N3171">
        <f t="shared" si="398"/>
        <v>0</v>
      </c>
      <c r="O3171" s="4">
        <v>201.03800000000001</v>
      </c>
      <c r="P3171">
        <f t="shared" si="399"/>
        <v>0.99117478849074092</v>
      </c>
    </row>
    <row r="3172" spans="1:16" x14ac:dyDescent="0.3">
      <c r="A3172">
        <v>22184</v>
      </c>
      <c r="B3172" s="1">
        <f t="shared" si="392"/>
        <v>66014</v>
      </c>
      <c r="C3172">
        <f t="shared" si="393"/>
        <v>39</v>
      </c>
      <c r="D3172" s="2">
        <f t="shared" si="394"/>
        <v>9</v>
      </c>
      <c r="E3172" s="4">
        <v>25</v>
      </c>
      <c r="F3172">
        <v>25.358000000000001</v>
      </c>
      <c r="G3172">
        <f t="shared" si="395"/>
        <v>20.265000000000001</v>
      </c>
      <c r="H3172">
        <f t="shared" si="396"/>
        <v>1</v>
      </c>
      <c r="I3172">
        <f>Parameters!$B$1*H3172^(1/Parameters!$B$2)</f>
        <v>2.0499999999999998</v>
      </c>
      <c r="J3172" s="4">
        <v>9.2590000000000003</v>
      </c>
      <c r="K3172" s="5">
        <v>9.7759999999999998</v>
      </c>
      <c r="L3172">
        <f t="shared" si="397"/>
        <v>1</v>
      </c>
      <c r="M3172">
        <f>Parameters!$B$4/53*(1+Parameters!$C$5*COS(2*PI()*(C3172-1)/53+Parameters!$C$6))</f>
        <v>4716981.1320754718</v>
      </c>
      <c r="N3172">
        <f t="shared" si="398"/>
        <v>0</v>
      </c>
      <c r="O3172" s="4">
        <v>202.197</v>
      </c>
      <c r="P3172">
        <f t="shared" si="399"/>
        <v>0.99688898968584216</v>
      </c>
    </row>
    <row r="3173" spans="1:16" x14ac:dyDescent="0.3">
      <c r="A3173">
        <v>22191</v>
      </c>
      <c r="B3173" s="1">
        <f t="shared" si="392"/>
        <v>66021</v>
      </c>
      <c r="C3173">
        <f t="shared" si="393"/>
        <v>40</v>
      </c>
      <c r="D3173" s="2">
        <f t="shared" si="394"/>
        <v>10</v>
      </c>
      <c r="E3173" s="4">
        <v>24.3</v>
      </c>
      <c r="F3173">
        <v>24.381</v>
      </c>
      <c r="G3173">
        <f t="shared" si="395"/>
        <v>19.288</v>
      </c>
      <c r="H3173">
        <f t="shared" si="396"/>
        <v>1</v>
      </c>
      <c r="I3173">
        <f>Parameters!$B$1*H3173^(1/Parameters!$B$2)</f>
        <v>2.0499999999999998</v>
      </c>
      <c r="J3173" s="4">
        <v>9.2590000000000003</v>
      </c>
      <c r="K3173" s="5">
        <v>12.202</v>
      </c>
      <c r="L3173">
        <f t="shared" si="397"/>
        <v>1</v>
      </c>
      <c r="M3173">
        <f>Parameters!$B$4/53*(1+Parameters!$C$5*COS(2*PI()*(C3173-1)/53+Parameters!$C$6))</f>
        <v>4716981.1320754718</v>
      </c>
      <c r="N3173">
        <f t="shared" si="398"/>
        <v>0</v>
      </c>
      <c r="O3173" s="4">
        <v>202.18299999999999</v>
      </c>
      <c r="P3173">
        <f t="shared" si="399"/>
        <v>0.99681996568521103</v>
      </c>
    </row>
    <row r="3174" spans="1:16" x14ac:dyDescent="0.3">
      <c r="A3174">
        <v>22198</v>
      </c>
      <c r="B3174" s="1">
        <f t="shared" si="392"/>
        <v>66028</v>
      </c>
      <c r="C3174">
        <f t="shared" si="393"/>
        <v>41</v>
      </c>
      <c r="D3174" s="2">
        <f t="shared" si="394"/>
        <v>10</v>
      </c>
      <c r="E3174" s="4">
        <v>24.3</v>
      </c>
      <c r="F3174">
        <v>24.3</v>
      </c>
      <c r="G3174">
        <f t="shared" si="395"/>
        <v>19.207000000000001</v>
      </c>
      <c r="H3174">
        <f t="shared" si="396"/>
        <v>1</v>
      </c>
      <c r="I3174">
        <f>Parameters!$B$1*H3174^(1/Parameters!$B$2)</f>
        <v>2.0499999999999998</v>
      </c>
      <c r="J3174" s="4">
        <v>9.2590000000000003</v>
      </c>
      <c r="K3174" s="5">
        <v>33.078000000000003</v>
      </c>
      <c r="L3174">
        <f t="shared" si="397"/>
        <v>1</v>
      </c>
      <c r="M3174">
        <f>Parameters!$B$4/53*(1+Parameters!$C$5*COS(2*PI()*(C3174-1)/53+Parameters!$C$6))</f>
        <v>4716981.1320754718</v>
      </c>
      <c r="N3174">
        <f t="shared" si="398"/>
        <v>0</v>
      </c>
      <c r="O3174" s="4">
        <v>202.12100000000001</v>
      </c>
      <c r="P3174">
        <f t="shared" si="399"/>
        <v>0.99651428796813069</v>
      </c>
    </row>
    <row r="3175" spans="1:16" x14ac:dyDescent="0.3">
      <c r="A3175">
        <v>22205</v>
      </c>
      <c r="B3175" s="1">
        <f t="shared" si="392"/>
        <v>66035</v>
      </c>
      <c r="C3175">
        <f t="shared" si="393"/>
        <v>42</v>
      </c>
      <c r="D3175" s="2">
        <f t="shared" si="394"/>
        <v>10</v>
      </c>
      <c r="E3175" s="4">
        <v>24.3</v>
      </c>
      <c r="F3175">
        <v>24.3</v>
      </c>
      <c r="G3175">
        <f t="shared" si="395"/>
        <v>19.207000000000001</v>
      </c>
      <c r="H3175">
        <f t="shared" si="396"/>
        <v>1</v>
      </c>
      <c r="I3175">
        <f>Parameters!$B$1*H3175^(1/Parameters!$B$2)</f>
        <v>2.0499999999999998</v>
      </c>
      <c r="J3175" s="4">
        <v>9.2590000000000003</v>
      </c>
      <c r="K3175" s="5">
        <v>104.55200000000001</v>
      </c>
      <c r="L3175">
        <f t="shared" si="397"/>
        <v>1</v>
      </c>
      <c r="M3175">
        <f>Parameters!$B$4/53*(1+Parameters!$C$5*COS(2*PI()*(C3175-1)/53+Parameters!$C$6))</f>
        <v>4716981.1320754718</v>
      </c>
      <c r="N3175">
        <f t="shared" si="398"/>
        <v>0</v>
      </c>
      <c r="O3175" s="4">
        <v>202.12100000000001</v>
      </c>
      <c r="P3175">
        <f t="shared" si="399"/>
        <v>0.99651428796813069</v>
      </c>
    </row>
    <row r="3176" spans="1:16" x14ac:dyDescent="0.3">
      <c r="A3176">
        <v>22212</v>
      </c>
      <c r="B3176" s="1">
        <f t="shared" si="392"/>
        <v>66042</v>
      </c>
      <c r="C3176">
        <f t="shared" si="393"/>
        <v>43</v>
      </c>
      <c r="D3176" s="2">
        <f t="shared" si="394"/>
        <v>10</v>
      </c>
      <c r="E3176" s="4">
        <v>24.3</v>
      </c>
      <c r="F3176">
        <v>24.3</v>
      </c>
      <c r="G3176">
        <f t="shared" si="395"/>
        <v>19.207000000000001</v>
      </c>
      <c r="H3176">
        <f t="shared" si="396"/>
        <v>1</v>
      </c>
      <c r="I3176">
        <f>Parameters!$B$1*H3176^(1/Parameters!$B$2)</f>
        <v>2.0499999999999998</v>
      </c>
      <c r="J3176" s="4">
        <v>9.2590000000000003</v>
      </c>
      <c r="K3176" s="5">
        <v>48.97</v>
      </c>
      <c r="L3176">
        <f t="shared" si="397"/>
        <v>1</v>
      </c>
      <c r="M3176">
        <f>Parameters!$B$4/53*(1+Parameters!$C$5*COS(2*PI()*(C3176-1)/53+Parameters!$C$6))</f>
        <v>4716981.1320754718</v>
      </c>
      <c r="N3176">
        <f t="shared" si="398"/>
        <v>0</v>
      </c>
      <c r="O3176" s="4">
        <v>202.12100000000001</v>
      </c>
      <c r="P3176">
        <f t="shared" si="399"/>
        <v>0.99651428796813069</v>
      </c>
    </row>
    <row r="3177" spans="1:16" x14ac:dyDescent="0.3">
      <c r="A3177">
        <v>22219</v>
      </c>
      <c r="B3177" s="1">
        <f t="shared" si="392"/>
        <v>66049</v>
      </c>
      <c r="C3177">
        <f t="shared" si="393"/>
        <v>44</v>
      </c>
      <c r="D3177" s="2">
        <f t="shared" si="394"/>
        <v>10</v>
      </c>
      <c r="E3177" s="4">
        <v>24.3</v>
      </c>
      <c r="F3177">
        <v>24.3</v>
      </c>
      <c r="G3177">
        <f t="shared" si="395"/>
        <v>19.207000000000001</v>
      </c>
      <c r="H3177">
        <f t="shared" si="396"/>
        <v>1</v>
      </c>
      <c r="I3177">
        <f>Parameters!$B$1*H3177^(1/Parameters!$B$2)</f>
        <v>2.0499999999999998</v>
      </c>
      <c r="J3177" s="4">
        <v>9.2590000000000003</v>
      </c>
      <c r="K3177" s="5">
        <v>31.244</v>
      </c>
      <c r="L3177">
        <f t="shared" si="397"/>
        <v>1</v>
      </c>
      <c r="M3177">
        <f>Parameters!$B$4/53*(1+Parameters!$C$5*COS(2*PI()*(C3177-1)/53+Parameters!$C$6))</f>
        <v>4716981.1320754718</v>
      </c>
      <c r="N3177">
        <f t="shared" si="398"/>
        <v>0</v>
      </c>
      <c r="O3177" s="4">
        <v>202.12100000000001</v>
      </c>
      <c r="P3177">
        <f t="shared" si="399"/>
        <v>0.99651428796813069</v>
      </c>
    </row>
    <row r="3178" spans="1:16" x14ac:dyDescent="0.3">
      <c r="A3178">
        <v>22226</v>
      </c>
      <c r="B3178" s="1">
        <f t="shared" si="392"/>
        <v>66056</v>
      </c>
      <c r="C3178">
        <f t="shared" si="393"/>
        <v>45</v>
      </c>
      <c r="D3178" s="2">
        <f t="shared" si="394"/>
        <v>11</v>
      </c>
      <c r="E3178" s="4">
        <v>24.7</v>
      </c>
      <c r="F3178">
        <v>24.7</v>
      </c>
      <c r="G3178">
        <f t="shared" si="395"/>
        <v>19.606999999999999</v>
      </c>
      <c r="H3178">
        <f t="shared" si="396"/>
        <v>1</v>
      </c>
      <c r="I3178">
        <f>Parameters!$B$1*H3178^(1/Parameters!$B$2)</f>
        <v>2.0499999999999998</v>
      </c>
      <c r="J3178" s="4">
        <v>9.2590000000000003</v>
      </c>
      <c r="K3178" s="5">
        <v>26.437000000000001</v>
      </c>
      <c r="L3178">
        <f t="shared" si="397"/>
        <v>1</v>
      </c>
      <c r="M3178">
        <f>Parameters!$B$4/53*(1+Parameters!$C$5*COS(2*PI()*(C3178-1)/53+Parameters!$C$6))</f>
        <v>4716981.1320754718</v>
      </c>
      <c r="N3178">
        <f t="shared" si="398"/>
        <v>0</v>
      </c>
      <c r="O3178" s="4">
        <v>202.124</v>
      </c>
      <c r="P3178">
        <f t="shared" si="399"/>
        <v>0.99652907882540864</v>
      </c>
    </row>
    <row r="3179" spans="1:16" x14ac:dyDescent="0.3">
      <c r="A3179">
        <v>22233</v>
      </c>
      <c r="B3179" s="1">
        <f t="shared" si="392"/>
        <v>66063</v>
      </c>
      <c r="C3179">
        <f t="shared" si="393"/>
        <v>46</v>
      </c>
      <c r="D3179" s="2">
        <f t="shared" si="394"/>
        <v>11</v>
      </c>
      <c r="E3179" s="4">
        <v>24.7</v>
      </c>
      <c r="F3179">
        <v>24.7</v>
      </c>
      <c r="G3179">
        <f t="shared" si="395"/>
        <v>19.606999999999999</v>
      </c>
      <c r="H3179">
        <f t="shared" si="396"/>
        <v>1</v>
      </c>
      <c r="I3179">
        <f>Parameters!$B$1*H3179^(1/Parameters!$B$2)</f>
        <v>2.0499999999999998</v>
      </c>
      <c r="J3179" s="4">
        <v>9.2590000000000003</v>
      </c>
      <c r="K3179" s="5">
        <v>73.781000000000006</v>
      </c>
      <c r="L3179">
        <f t="shared" si="397"/>
        <v>1</v>
      </c>
      <c r="M3179">
        <f>Parameters!$B$4/53*(1+Parameters!$C$5*COS(2*PI()*(C3179-1)/53+Parameters!$C$6))</f>
        <v>4716981.1320754718</v>
      </c>
      <c r="N3179">
        <f t="shared" si="398"/>
        <v>0</v>
      </c>
      <c r="O3179" s="4">
        <v>202.124</v>
      </c>
      <c r="P3179">
        <f t="shared" si="399"/>
        <v>0.99652907882540864</v>
      </c>
    </row>
    <row r="3180" spans="1:16" x14ac:dyDescent="0.3">
      <c r="A3180">
        <v>22240</v>
      </c>
      <c r="B3180" s="1">
        <f t="shared" si="392"/>
        <v>66070</v>
      </c>
      <c r="C3180">
        <f t="shared" si="393"/>
        <v>47</v>
      </c>
      <c r="D3180" s="2">
        <f t="shared" si="394"/>
        <v>11</v>
      </c>
      <c r="E3180" s="4">
        <v>24.7</v>
      </c>
      <c r="F3180">
        <v>24.7</v>
      </c>
      <c r="G3180">
        <f t="shared" si="395"/>
        <v>19.606999999999999</v>
      </c>
      <c r="H3180">
        <f t="shared" si="396"/>
        <v>1</v>
      </c>
      <c r="I3180">
        <f>Parameters!$B$1*H3180^(1/Parameters!$B$2)</f>
        <v>2.0499999999999998</v>
      </c>
      <c r="J3180" s="4">
        <v>9.2590000000000003</v>
      </c>
      <c r="K3180" s="5">
        <v>62.033000000000001</v>
      </c>
      <c r="L3180">
        <f t="shared" si="397"/>
        <v>1</v>
      </c>
      <c r="M3180">
        <f>Parameters!$B$4/53*(1+Parameters!$C$5*COS(2*PI()*(C3180-1)/53+Parameters!$C$6))</f>
        <v>4716981.1320754718</v>
      </c>
      <c r="N3180">
        <f t="shared" si="398"/>
        <v>0</v>
      </c>
      <c r="O3180" s="4">
        <v>202.124</v>
      </c>
      <c r="P3180">
        <f t="shared" si="399"/>
        <v>0.99652907882540864</v>
      </c>
    </row>
    <row r="3181" spans="1:16" x14ac:dyDescent="0.3">
      <c r="A3181">
        <v>22247</v>
      </c>
      <c r="B3181" s="1">
        <f t="shared" si="392"/>
        <v>66077</v>
      </c>
      <c r="C3181">
        <f t="shared" si="393"/>
        <v>48</v>
      </c>
      <c r="D3181" s="2">
        <f t="shared" si="394"/>
        <v>11</v>
      </c>
      <c r="E3181" s="4">
        <v>24.7</v>
      </c>
      <c r="F3181">
        <v>24.7</v>
      </c>
      <c r="G3181">
        <f t="shared" si="395"/>
        <v>19.606999999999999</v>
      </c>
      <c r="H3181">
        <f t="shared" si="396"/>
        <v>1</v>
      </c>
      <c r="I3181">
        <f>Parameters!$B$1*H3181^(1/Parameters!$B$2)</f>
        <v>2.0499999999999998</v>
      </c>
      <c r="J3181" s="4">
        <v>9.2590000000000003</v>
      </c>
      <c r="K3181" s="5">
        <v>40.881</v>
      </c>
      <c r="L3181">
        <f t="shared" si="397"/>
        <v>1</v>
      </c>
      <c r="M3181">
        <f>Parameters!$B$4/53*(1+Parameters!$C$5*COS(2*PI()*(C3181-1)/53+Parameters!$C$6))</f>
        <v>4716981.1320754718</v>
      </c>
      <c r="N3181">
        <f t="shared" si="398"/>
        <v>0</v>
      </c>
      <c r="O3181" s="4">
        <v>202.124</v>
      </c>
      <c r="P3181">
        <f t="shared" si="399"/>
        <v>0.99652907882540864</v>
      </c>
    </row>
    <row r="3182" spans="1:16" x14ac:dyDescent="0.3">
      <c r="A3182">
        <v>22254</v>
      </c>
      <c r="B3182" s="1">
        <f t="shared" si="392"/>
        <v>66084</v>
      </c>
      <c r="C3182">
        <f t="shared" si="393"/>
        <v>49</v>
      </c>
      <c r="D3182" s="2">
        <f t="shared" si="394"/>
        <v>12</v>
      </c>
      <c r="E3182" s="4">
        <v>25.5</v>
      </c>
      <c r="F3182">
        <v>25.5</v>
      </c>
      <c r="G3182">
        <f t="shared" si="395"/>
        <v>20.407</v>
      </c>
      <c r="H3182">
        <f t="shared" si="396"/>
        <v>1</v>
      </c>
      <c r="I3182">
        <f>Parameters!$B$1*H3182^(1/Parameters!$B$2)</f>
        <v>2.0499999999999998</v>
      </c>
      <c r="J3182" s="4">
        <v>9.2590000000000003</v>
      </c>
      <c r="K3182" s="5">
        <v>29.053000000000001</v>
      </c>
      <c r="L3182">
        <f t="shared" si="397"/>
        <v>1</v>
      </c>
      <c r="M3182">
        <f>Parameters!$B$4/53*(1+Parameters!$C$5*COS(2*PI()*(C3182-1)/53+Parameters!$C$6))</f>
        <v>4716981.1320754718</v>
      </c>
      <c r="N3182">
        <f t="shared" si="398"/>
        <v>0</v>
      </c>
      <c r="O3182" s="4">
        <v>202.08500000000001</v>
      </c>
      <c r="P3182">
        <f t="shared" si="399"/>
        <v>0.99633679768079364</v>
      </c>
    </row>
    <row r="3183" spans="1:16" x14ac:dyDescent="0.3">
      <c r="A3183">
        <v>22261</v>
      </c>
      <c r="B3183" s="1">
        <f t="shared" si="392"/>
        <v>66091</v>
      </c>
      <c r="C3183">
        <f t="shared" si="393"/>
        <v>50</v>
      </c>
      <c r="D3183" s="2">
        <f t="shared" si="394"/>
        <v>12</v>
      </c>
      <c r="E3183" s="4">
        <v>25.5</v>
      </c>
      <c r="F3183">
        <v>25.5</v>
      </c>
      <c r="G3183">
        <f t="shared" si="395"/>
        <v>20.407</v>
      </c>
      <c r="H3183">
        <f t="shared" si="396"/>
        <v>1</v>
      </c>
      <c r="I3183">
        <f>Parameters!$B$1*H3183^(1/Parameters!$B$2)</f>
        <v>2.0499999999999998</v>
      </c>
      <c r="J3183" s="4">
        <v>9.2590000000000003</v>
      </c>
      <c r="K3183" s="5">
        <v>41.68</v>
      </c>
      <c r="L3183">
        <f t="shared" si="397"/>
        <v>1</v>
      </c>
      <c r="M3183">
        <f>Parameters!$B$4/53*(1+Parameters!$C$5*COS(2*PI()*(C3183-1)/53+Parameters!$C$6))</f>
        <v>4716981.1320754718</v>
      </c>
      <c r="N3183">
        <f t="shared" si="398"/>
        <v>0</v>
      </c>
      <c r="O3183" s="4">
        <v>202.08500000000001</v>
      </c>
      <c r="P3183">
        <f t="shared" si="399"/>
        <v>0.99633679768079364</v>
      </c>
    </row>
    <row r="3184" spans="1:16" x14ac:dyDescent="0.3">
      <c r="A3184">
        <v>22268</v>
      </c>
      <c r="B3184" s="1">
        <f t="shared" si="392"/>
        <v>66098</v>
      </c>
      <c r="C3184">
        <f t="shared" si="393"/>
        <v>51</v>
      </c>
      <c r="D3184" s="2">
        <f t="shared" si="394"/>
        <v>12</v>
      </c>
      <c r="E3184" s="4">
        <v>25.5</v>
      </c>
      <c r="F3184">
        <v>25.5</v>
      </c>
      <c r="G3184">
        <f t="shared" si="395"/>
        <v>20.407</v>
      </c>
      <c r="H3184">
        <f t="shared" si="396"/>
        <v>1</v>
      </c>
      <c r="I3184">
        <f>Parameters!$B$1*H3184^(1/Parameters!$B$2)</f>
        <v>2.0499999999999998</v>
      </c>
      <c r="J3184" s="4">
        <v>9.2590000000000003</v>
      </c>
      <c r="K3184" s="5">
        <v>119.45699999999999</v>
      </c>
      <c r="L3184">
        <f t="shared" si="397"/>
        <v>1</v>
      </c>
      <c r="M3184">
        <f>Parameters!$B$4/53*(1+Parameters!$C$5*COS(2*PI()*(C3184-1)/53+Parameters!$C$6))</f>
        <v>4716981.1320754718</v>
      </c>
      <c r="N3184">
        <f t="shared" si="398"/>
        <v>0</v>
      </c>
      <c r="O3184" s="4">
        <v>202.08500000000001</v>
      </c>
      <c r="P3184">
        <f t="shared" si="399"/>
        <v>0.99633679768079364</v>
      </c>
    </row>
    <row r="3185" spans="1:16" x14ac:dyDescent="0.3">
      <c r="A3185">
        <v>22275</v>
      </c>
      <c r="B3185" s="1">
        <f t="shared" si="392"/>
        <v>66105</v>
      </c>
      <c r="C3185">
        <f t="shared" si="393"/>
        <v>52</v>
      </c>
      <c r="D3185" s="2">
        <f t="shared" si="394"/>
        <v>12</v>
      </c>
      <c r="E3185" s="4">
        <v>25.5</v>
      </c>
      <c r="F3185">
        <v>25.5</v>
      </c>
      <c r="G3185">
        <f t="shared" si="395"/>
        <v>20.407</v>
      </c>
      <c r="H3185">
        <f t="shared" si="396"/>
        <v>1</v>
      </c>
      <c r="I3185">
        <f>Parameters!$B$1*H3185^(1/Parameters!$B$2)</f>
        <v>2.0499999999999998</v>
      </c>
      <c r="J3185" s="4">
        <v>9.2590000000000003</v>
      </c>
      <c r="K3185" s="5">
        <v>53.512</v>
      </c>
      <c r="L3185">
        <f t="shared" si="397"/>
        <v>1</v>
      </c>
      <c r="M3185">
        <f>Parameters!$B$4/53*(1+Parameters!$C$5*COS(2*PI()*(C3185-1)/53+Parameters!$C$6))</f>
        <v>4716981.1320754718</v>
      </c>
      <c r="N3185">
        <f t="shared" si="398"/>
        <v>0</v>
      </c>
      <c r="O3185" s="4">
        <v>202.08500000000001</v>
      </c>
      <c r="P3185">
        <f t="shared" si="399"/>
        <v>0.99633679768079364</v>
      </c>
    </row>
    <row r="3186" spans="1:16" x14ac:dyDescent="0.3">
      <c r="A3186">
        <v>22282</v>
      </c>
      <c r="B3186" s="1">
        <f t="shared" si="392"/>
        <v>66112</v>
      </c>
      <c r="C3186">
        <f t="shared" si="393"/>
        <v>1</v>
      </c>
      <c r="D3186" s="2">
        <f t="shared" si="394"/>
        <v>1</v>
      </c>
      <c r="E3186" s="4">
        <v>24.7</v>
      </c>
      <c r="F3186">
        <v>24.7</v>
      </c>
      <c r="G3186">
        <f t="shared" si="395"/>
        <v>19.606999999999999</v>
      </c>
      <c r="H3186">
        <f t="shared" si="396"/>
        <v>1</v>
      </c>
      <c r="I3186">
        <f>Parameters!$B$1*H3186^(1/Parameters!$B$2)</f>
        <v>2.0499999999999998</v>
      </c>
      <c r="J3186" s="4">
        <v>9.2590000000000003</v>
      </c>
      <c r="K3186" s="5">
        <v>40.284999999999997</v>
      </c>
      <c r="L3186">
        <f t="shared" si="397"/>
        <v>1</v>
      </c>
      <c r="M3186">
        <f>Parameters!$B$4/53*(1+Parameters!$C$5*COS(2*PI()*(C3186-1)/53+Parameters!$C$6))</f>
        <v>4716981.1320754718</v>
      </c>
      <c r="N3186">
        <f t="shared" si="398"/>
        <v>0</v>
      </c>
      <c r="O3186" s="4">
        <v>202.11699999999999</v>
      </c>
      <c r="P3186">
        <f t="shared" si="399"/>
        <v>0.99649456682509308</v>
      </c>
    </row>
    <row r="3187" spans="1:16" x14ac:dyDescent="0.3">
      <c r="A3187">
        <v>22289</v>
      </c>
      <c r="B3187" s="1">
        <f t="shared" si="392"/>
        <v>66119</v>
      </c>
      <c r="C3187">
        <f t="shared" si="393"/>
        <v>2</v>
      </c>
      <c r="D3187" s="2">
        <f t="shared" si="394"/>
        <v>1</v>
      </c>
      <c r="E3187" s="4">
        <v>24.7</v>
      </c>
      <c r="F3187">
        <v>24.7</v>
      </c>
      <c r="G3187">
        <f t="shared" si="395"/>
        <v>19.606999999999999</v>
      </c>
      <c r="H3187">
        <f t="shared" si="396"/>
        <v>1</v>
      </c>
      <c r="I3187">
        <f>Parameters!$B$1*H3187^(1/Parameters!$B$2)</f>
        <v>2.0499999999999998</v>
      </c>
      <c r="J3187" s="4">
        <v>9.2590000000000003</v>
      </c>
      <c r="K3187" s="5">
        <v>49.18</v>
      </c>
      <c r="L3187">
        <f t="shared" si="397"/>
        <v>1</v>
      </c>
      <c r="M3187">
        <f>Parameters!$B$4/53*(1+Parameters!$C$5*COS(2*PI()*(C3187-1)/53+Parameters!$C$6))</f>
        <v>4716981.1320754718</v>
      </c>
      <c r="N3187">
        <f t="shared" si="398"/>
        <v>0</v>
      </c>
      <c r="O3187" s="4">
        <v>202.11699999999999</v>
      </c>
      <c r="P3187">
        <f t="shared" si="399"/>
        <v>0.99649456682509308</v>
      </c>
    </row>
    <row r="3188" spans="1:16" x14ac:dyDescent="0.3">
      <c r="A3188">
        <v>22296</v>
      </c>
      <c r="B3188" s="1">
        <f t="shared" si="392"/>
        <v>66126</v>
      </c>
      <c r="C3188">
        <f t="shared" si="393"/>
        <v>3</v>
      </c>
      <c r="D3188" s="2">
        <f t="shared" si="394"/>
        <v>1</v>
      </c>
      <c r="E3188" s="4">
        <v>24.7</v>
      </c>
      <c r="F3188">
        <v>24.7</v>
      </c>
      <c r="G3188">
        <f t="shared" si="395"/>
        <v>19.606999999999999</v>
      </c>
      <c r="H3188">
        <f t="shared" si="396"/>
        <v>1</v>
      </c>
      <c r="I3188">
        <f>Parameters!$B$1*H3188^(1/Parameters!$B$2)</f>
        <v>2.0499999999999998</v>
      </c>
      <c r="J3188" s="4">
        <v>9.2590000000000003</v>
      </c>
      <c r="K3188" s="5">
        <v>83.724000000000004</v>
      </c>
      <c r="L3188">
        <f t="shared" si="397"/>
        <v>1</v>
      </c>
      <c r="M3188">
        <f>Parameters!$B$4/53*(1+Parameters!$C$5*COS(2*PI()*(C3188-1)/53+Parameters!$C$6))</f>
        <v>4716981.1320754718</v>
      </c>
      <c r="N3188">
        <f t="shared" si="398"/>
        <v>0</v>
      </c>
      <c r="O3188" s="4">
        <v>202.11699999999999</v>
      </c>
      <c r="P3188">
        <f t="shared" si="399"/>
        <v>0.99649456682509308</v>
      </c>
    </row>
    <row r="3189" spans="1:16" x14ac:dyDescent="0.3">
      <c r="A3189">
        <v>22303</v>
      </c>
      <c r="B3189" s="1">
        <f t="shared" si="392"/>
        <v>66133</v>
      </c>
      <c r="C3189">
        <f t="shared" si="393"/>
        <v>4</v>
      </c>
      <c r="D3189" s="2">
        <f t="shared" si="394"/>
        <v>1</v>
      </c>
      <c r="E3189" s="4">
        <v>24.7</v>
      </c>
      <c r="F3189">
        <v>24.7</v>
      </c>
      <c r="G3189">
        <f t="shared" si="395"/>
        <v>19.606999999999999</v>
      </c>
      <c r="H3189">
        <f t="shared" si="396"/>
        <v>1</v>
      </c>
      <c r="I3189">
        <f>Parameters!$B$1*H3189^(1/Parameters!$B$2)</f>
        <v>2.0499999999999998</v>
      </c>
      <c r="J3189" s="4">
        <v>9.2590000000000003</v>
      </c>
      <c r="K3189" s="5">
        <v>64.244</v>
      </c>
      <c r="L3189">
        <f t="shared" si="397"/>
        <v>1</v>
      </c>
      <c r="M3189">
        <f>Parameters!$B$4/53*(1+Parameters!$C$5*COS(2*PI()*(C3189-1)/53+Parameters!$C$6))</f>
        <v>4716981.1320754718</v>
      </c>
      <c r="N3189">
        <f t="shared" si="398"/>
        <v>0</v>
      </c>
      <c r="O3189" s="4">
        <v>202.11699999999999</v>
      </c>
      <c r="P3189">
        <f t="shared" si="399"/>
        <v>0.99649456682509308</v>
      </c>
    </row>
    <row r="3190" spans="1:16" x14ac:dyDescent="0.3">
      <c r="A3190">
        <v>22310</v>
      </c>
      <c r="B3190" s="1">
        <f t="shared" si="392"/>
        <v>66140</v>
      </c>
      <c r="C3190">
        <f t="shared" si="393"/>
        <v>5</v>
      </c>
      <c r="D3190" s="2">
        <f t="shared" si="394"/>
        <v>1</v>
      </c>
      <c r="E3190" s="4">
        <v>24.7</v>
      </c>
      <c r="F3190">
        <v>24.7</v>
      </c>
      <c r="G3190">
        <f t="shared" si="395"/>
        <v>19.606999999999999</v>
      </c>
      <c r="H3190">
        <f t="shared" si="396"/>
        <v>1</v>
      </c>
      <c r="I3190">
        <f>Parameters!$B$1*H3190^(1/Parameters!$B$2)</f>
        <v>2.0499999999999998</v>
      </c>
      <c r="J3190" s="4">
        <v>9.2590000000000003</v>
      </c>
      <c r="K3190" s="5">
        <v>42.482999999999997</v>
      </c>
      <c r="L3190">
        <f t="shared" si="397"/>
        <v>1</v>
      </c>
      <c r="M3190">
        <f>Parameters!$B$4/53*(1+Parameters!$C$5*COS(2*PI()*(C3190-1)/53+Parameters!$C$6))</f>
        <v>4716981.1320754718</v>
      </c>
      <c r="N3190">
        <f t="shared" si="398"/>
        <v>0</v>
      </c>
      <c r="O3190" s="4">
        <v>202.11699999999999</v>
      </c>
      <c r="P3190">
        <f t="shared" si="399"/>
        <v>0.99649456682509308</v>
      </c>
    </row>
    <row r="3191" spans="1:16" x14ac:dyDescent="0.3">
      <c r="A3191">
        <v>22317</v>
      </c>
      <c r="B3191" s="1">
        <f t="shared" si="392"/>
        <v>66147</v>
      </c>
      <c r="C3191">
        <f t="shared" si="393"/>
        <v>6</v>
      </c>
      <c r="D3191" s="2">
        <f t="shared" si="394"/>
        <v>2</v>
      </c>
      <c r="E3191" s="4">
        <v>24.4</v>
      </c>
      <c r="F3191">
        <v>24.4</v>
      </c>
      <c r="G3191">
        <f t="shared" si="395"/>
        <v>19.306999999999999</v>
      </c>
      <c r="H3191">
        <f t="shared" si="396"/>
        <v>1</v>
      </c>
      <c r="I3191">
        <f>Parameters!$B$1*H3191^(1/Parameters!$B$2)</f>
        <v>2.0499999999999998</v>
      </c>
      <c r="J3191" s="4">
        <v>9.2590000000000003</v>
      </c>
      <c r="K3191" s="5">
        <v>38.531999999999996</v>
      </c>
      <c r="L3191">
        <f t="shared" si="397"/>
        <v>1</v>
      </c>
      <c r="M3191">
        <f>Parameters!$B$4/53*(1+Parameters!$C$5*COS(2*PI()*(C3191-1)/53+Parameters!$C$6))</f>
        <v>4716981.1320754718</v>
      </c>
      <c r="N3191">
        <f t="shared" si="398"/>
        <v>0</v>
      </c>
      <c r="O3191" s="4">
        <v>202.126</v>
      </c>
      <c r="P3191">
        <f t="shared" si="399"/>
        <v>0.9965389393969275</v>
      </c>
    </row>
    <row r="3192" spans="1:16" x14ac:dyDescent="0.3">
      <c r="A3192">
        <v>22324</v>
      </c>
      <c r="B3192" s="1">
        <f t="shared" si="392"/>
        <v>66154</v>
      </c>
      <c r="C3192">
        <f t="shared" si="393"/>
        <v>7</v>
      </c>
      <c r="D3192" s="2">
        <f t="shared" si="394"/>
        <v>2</v>
      </c>
      <c r="E3192" s="4">
        <v>24.4</v>
      </c>
      <c r="F3192">
        <v>24.4</v>
      </c>
      <c r="G3192">
        <f t="shared" si="395"/>
        <v>19.306999999999999</v>
      </c>
      <c r="H3192">
        <f t="shared" si="396"/>
        <v>1</v>
      </c>
      <c r="I3192">
        <f>Parameters!$B$1*H3192^(1/Parameters!$B$2)</f>
        <v>2.0499999999999998</v>
      </c>
      <c r="J3192" s="4">
        <v>9.2590000000000003</v>
      </c>
      <c r="K3192" s="5">
        <v>31.882000000000001</v>
      </c>
      <c r="L3192">
        <f t="shared" si="397"/>
        <v>1</v>
      </c>
      <c r="M3192">
        <f>Parameters!$B$4/53*(1+Parameters!$C$5*COS(2*PI()*(C3192-1)/53+Parameters!$C$6))</f>
        <v>4716981.1320754718</v>
      </c>
      <c r="N3192">
        <f t="shared" si="398"/>
        <v>0</v>
      </c>
      <c r="O3192" s="4">
        <v>202.126</v>
      </c>
      <c r="P3192">
        <f t="shared" si="399"/>
        <v>0.9965389393969275</v>
      </c>
    </row>
    <row r="3193" spans="1:16" x14ac:dyDescent="0.3">
      <c r="A3193">
        <v>22331</v>
      </c>
      <c r="B3193" s="1">
        <f t="shared" si="392"/>
        <v>66161</v>
      </c>
      <c r="C3193">
        <f t="shared" si="393"/>
        <v>8</v>
      </c>
      <c r="D3193" s="2">
        <f t="shared" si="394"/>
        <v>2</v>
      </c>
      <c r="E3193" s="4">
        <v>24.4</v>
      </c>
      <c r="F3193">
        <v>24.4</v>
      </c>
      <c r="G3193">
        <f t="shared" si="395"/>
        <v>19.306999999999999</v>
      </c>
      <c r="H3193">
        <f t="shared" si="396"/>
        <v>1</v>
      </c>
      <c r="I3193">
        <f>Parameters!$B$1*H3193^(1/Parameters!$B$2)</f>
        <v>2.0499999999999998</v>
      </c>
      <c r="J3193" s="4">
        <v>9.2590000000000003</v>
      </c>
      <c r="K3193" s="5">
        <v>28.356999999999999</v>
      </c>
      <c r="L3193">
        <f t="shared" si="397"/>
        <v>1</v>
      </c>
      <c r="M3193">
        <f>Parameters!$B$4/53*(1+Parameters!$C$5*COS(2*PI()*(C3193-1)/53+Parameters!$C$6))</f>
        <v>4716981.1320754718</v>
      </c>
      <c r="N3193">
        <f t="shared" si="398"/>
        <v>0</v>
      </c>
      <c r="O3193" s="4">
        <v>202.126</v>
      </c>
      <c r="P3193">
        <f t="shared" si="399"/>
        <v>0.9965389393969275</v>
      </c>
    </row>
    <row r="3194" spans="1:16" x14ac:dyDescent="0.3">
      <c r="A3194">
        <v>22338</v>
      </c>
      <c r="B3194" s="1">
        <f t="shared" si="392"/>
        <v>66168</v>
      </c>
      <c r="C3194">
        <f t="shared" si="393"/>
        <v>9</v>
      </c>
      <c r="D3194" s="2">
        <f t="shared" si="394"/>
        <v>2</v>
      </c>
      <c r="E3194" s="4">
        <v>24.4</v>
      </c>
      <c r="F3194">
        <v>24.4</v>
      </c>
      <c r="G3194">
        <f t="shared" si="395"/>
        <v>19.306999999999999</v>
      </c>
      <c r="H3194">
        <f t="shared" si="396"/>
        <v>1</v>
      </c>
      <c r="I3194">
        <f>Parameters!$B$1*H3194^(1/Parameters!$B$2)</f>
        <v>2.0499999999999998</v>
      </c>
      <c r="J3194" s="4">
        <v>9.2590000000000003</v>
      </c>
      <c r="K3194" s="5">
        <v>97.28</v>
      </c>
      <c r="L3194">
        <f t="shared" si="397"/>
        <v>1</v>
      </c>
      <c r="M3194">
        <f>Parameters!$B$4/53*(1+Parameters!$C$5*COS(2*PI()*(C3194-1)/53+Parameters!$C$6))</f>
        <v>4716981.1320754718</v>
      </c>
      <c r="N3194">
        <f t="shared" si="398"/>
        <v>0</v>
      </c>
      <c r="O3194" s="4">
        <v>202.126</v>
      </c>
      <c r="P3194">
        <f t="shared" si="399"/>
        <v>0.9965389393969275</v>
      </c>
    </row>
    <row r="3195" spans="1:16" x14ac:dyDescent="0.3">
      <c r="A3195">
        <v>22345</v>
      </c>
      <c r="B3195" s="1">
        <f t="shared" si="392"/>
        <v>66175</v>
      </c>
      <c r="C3195">
        <f t="shared" si="393"/>
        <v>10</v>
      </c>
      <c r="D3195" s="2">
        <f t="shared" si="394"/>
        <v>3</v>
      </c>
      <c r="E3195" s="4">
        <v>24.1</v>
      </c>
      <c r="F3195">
        <v>24.1</v>
      </c>
      <c r="G3195">
        <f t="shared" si="395"/>
        <v>19.007000000000001</v>
      </c>
      <c r="H3195">
        <f t="shared" si="396"/>
        <v>1</v>
      </c>
      <c r="I3195">
        <f>Parameters!$B$1*H3195^(1/Parameters!$B$2)</f>
        <v>2.0499999999999998</v>
      </c>
      <c r="J3195" s="4">
        <v>9.2590000000000003</v>
      </c>
      <c r="K3195" s="5">
        <v>169.18100000000001</v>
      </c>
      <c r="L3195">
        <f t="shared" si="397"/>
        <v>1</v>
      </c>
      <c r="M3195">
        <f>Parameters!$B$4/53*(1+Parameters!$C$5*COS(2*PI()*(C3195-1)/53+Parameters!$C$6))</f>
        <v>4716981.1320754718</v>
      </c>
      <c r="N3195">
        <f t="shared" si="398"/>
        <v>0</v>
      </c>
      <c r="O3195" s="4">
        <v>202.13</v>
      </c>
      <c r="P3195">
        <f t="shared" si="399"/>
        <v>0.99655866053996489</v>
      </c>
    </row>
    <row r="3196" spans="1:16" x14ac:dyDescent="0.3">
      <c r="A3196">
        <v>22352</v>
      </c>
      <c r="B3196" s="1">
        <f t="shared" si="392"/>
        <v>66182</v>
      </c>
      <c r="C3196">
        <f t="shared" si="393"/>
        <v>11</v>
      </c>
      <c r="D3196" s="2">
        <f t="shared" si="394"/>
        <v>3</v>
      </c>
      <c r="E3196" s="4">
        <v>24.1</v>
      </c>
      <c r="F3196">
        <v>24.1</v>
      </c>
      <c r="G3196">
        <f t="shared" si="395"/>
        <v>19.007000000000001</v>
      </c>
      <c r="H3196">
        <f t="shared" si="396"/>
        <v>1</v>
      </c>
      <c r="I3196">
        <f>Parameters!$B$1*H3196^(1/Parameters!$B$2)</f>
        <v>2.0499999999999998</v>
      </c>
      <c r="J3196" s="4">
        <v>9.2590000000000003</v>
      </c>
      <c r="K3196" s="5">
        <v>227.55</v>
      </c>
      <c r="L3196">
        <f t="shared" si="397"/>
        <v>1</v>
      </c>
      <c r="M3196">
        <f>Parameters!$B$4/53*(1+Parameters!$C$5*COS(2*PI()*(C3196-1)/53+Parameters!$C$6))</f>
        <v>4716981.1320754718</v>
      </c>
      <c r="N3196">
        <f t="shared" si="398"/>
        <v>0</v>
      </c>
      <c r="O3196" s="4">
        <v>202.13</v>
      </c>
      <c r="P3196">
        <f t="shared" si="399"/>
        <v>0.99655866053996489</v>
      </c>
    </row>
    <row r="3197" spans="1:16" x14ac:dyDescent="0.3">
      <c r="A3197">
        <v>22359</v>
      </c>
      <c r="B3197" s="1">
        <f t="shared" si="392"/>
        <v>66189</v>
      </c>
      <c r="C3197">
        <f t="shared" si="393"/>
        <v>12</v>
      </c>
      <c r="D3197" s="2">
        <f t="shared" si="394"/>
        <v>3</v>
      </c>
      <c r="E3197" s="4">
        <v>24.1</v>
      </c>
      <c r="F3197">
        <v>24.1</v>
      </c>
      <c r="G3197">
        <f t="shared" si="395"/>
        <v>19.007000000000001</v>
      </c>
      <c r="H3197">
        <f t="shared" si="396"/>
        <v>1</v>
      </c>
      <c r="I3197">
        <f>Parameters!$B$1*H3197^(1/Parameters!$B$2)</f>
        <v>2.0499999999999998</v>
      </c>
      <c r="J3197" s="4">
        <v>9.2590000000000003</v>
      </c>
      <c r="K3197" s="5">
        <v>143.11600000000001</v>
      </c>
      <c r="L3197">
        <f t="shared" si="397"/>
        <v>1</v>
      </c>
      <c r="M3197">
        <f>Parameters!$B$4/53*(1+Parameters!$C$5*COS(2*PI()*(C3197-1)/53+Parameters!$C$6))</f>
        <v>4716981.1320754718</v>
      </c>
      <c r="N3197">
        <f t="shared" si="398"/>
        <v>0</v>
      </c>
      <c r="O3197" s="4">
        <v>202.13</v>
      </c>
      <c r="P3197">
        <f t="shared" si="399"/>
        <v>0.99655866053996489</v>
      </c>
    </row>
    <row r="3198" spans="1:16" x14ac:dyDescent="0.3">
      <c r="A3198">
        <v>22366</v>
      </c>
      <c r="B3198" s="1">
        <f t="shared" si="392"/>
        <v>66196</v>
      </c>
      <c r="C3198">
        <f t="shared" si="393"/>
        <v>13</v>
      </c>
      <c r="D3198" s="2">
        <f t="shared" si="394"/>
        <v>3</v>
      </c>
      <c r="E3198" s="4">
        <v>24.1</v>
      </c>
      <c r="F3198">
        <v>24.1</v>
      </c>
      <c r="G3198">
        <f t="shared" si="395"/>
        <v>19.007000000000001</v>
      </c>
      <c r="H3198">
        <f t="shared" si="396"/>
        <v>1</v>
      </c>
      <c r="I3198">
        <f>Parameters!$B$1*H3198^(1/Parameters!$B$2)</f>
        <v>2.0499999999999998</v>
      </c>
      <c r="J3198" s="4">
        <v>9.2590000000000003</v>
      </c>
      <c r="K3198" s="5">
        <v>149.33600000000001</v>
      </c>
      <c r="L3198">
        <f t="shared" si="397"/>
        <v>1</v>
      </c>
      <c r="M3198">
        <f>Parameters!$B$4/53*(1+Parameters!$C$5*COS(2*PI()*(C3198-1)/53+Parameters!$C$6))</f>
        <v>4716981.1320754718</v>
      </c>
      <c r="N3198">
        <f t="shared" si="398"/>
        <v>0</v>
      </c>
      <c r="O3198" s="4">
        <v>202.13</v>
      </c>
      <c r="P3198">
        <f t="shared" si="399"/>
        <v>0.99655866053996489</v>
      </c>
    </row>
    <row r="3199" spans="1:16" x14ac:dyDescent="0.3">
      <c r="A3199">
        <v>22373</v>
      </c>
      <c r="B3199" s="1">
        <f t="shared" si="392"/>
        <v>66203</v>
      </c>
      <c r="C3199">
        <f t="shared" si="393"/>
        <v>14</v>
      </c>
      <c r="D3199" s="2">
        <f t="shared" si="394"/>
        <v>4</v>
      </c>
      <c r="E3199" s="4">
        <v>24.1</v>
      </c>
      <c r="F3199">
        <v>24.1</v>
      </c>
      <c r="G3199">
        <f t="shared" si="395"/>
        <v>19.007000000000001</v>
      </c>
      <c r="H3199">
        <f t="shared" si="396"/>
        <v>1</v>
      </c>
      <c r="I3199">
        <f>Parameters!$B$1*H3199^(1/Parameters!$B$2)</f>
        <v>2.0499999999999998</v>
      </c>
      <c r="J3199" s="4">
        <v>9.2590000000000003</v>
      </c>
      <c r="K3199" s="5">
        <v>121.56699999999999</v>
      </c>
      <c r="L3199">
        <f t="shared" si="397"/>
        <v>1</v>
      </c>
      <c r="M3199">
        <f>Parameters!$B$4/53*(1+Parameters!$C$5*COS(2*PI()*(C3199-1)/53+Parameters!$C$6))</f>
        <v>4716981.1320754718</v>
      </c>
      <c r="N3199">
        <f t="shared" si="398"/>
        <v>0</v>
      </c>
      <c r="O3199" s="4">
        <v>202.12700000000001</v>
      </c>
      <c r="P3199">
        <f t="shared" si="399"/>
        <v>0.99654386968268682</v>
      </c>
    </row>
    <row r="3200" spans="1:16" x14ac:dyDescent="0.3">
      <c r="A3200">
        <v>22380</v>
      </c>
      <c r="B3200" s="1">
        <f t="shared" si="392"/>
        <v>66210</v>
      </c>
      <c r="C3200">
        <f t="shared" si="393"/>
        <v>15</v>
      </c>
      <c r="D3200" s="2">
        <f t="shared" si="394"/>
        <v>4</v>
      </c>
      <c r="E3200" s="4">
        <v>24.1</v>
      </c>
      <c r="F3200">
        <v>24.1</v>
      </c>
      <c r="G3200">
        <f t="shared" si="395"/>
        <v>19.007000000000001</v>
      </c>
      <c r="H3200">
        <f t="shared" si="396"/>
        <v>1</v>
      </c>
      <c r="I3200">
        <f>Parameters!$B$1*H3200^(1/Parameters!$B$2)</f>
        <v>2.0499999999999998</v>
      </c>
      <c r="J3200" s="4">
        <v>9.2590000000000003</v>
      </c>
      <c r="K3200" s="5">
        <v>78.5</v>
      </c>
      <c r="L3200">
        <f t="shared" si="397"/>
        <v>1</v>
      </c>
      <c r="M3200">
        <f>Parameters!$B$4/53*(1+Parameters!$C$5*COS(2*PI()*(C3200-1)/53+Parameters!$C$6))</f>
        <v>4716981.1320754718</v>
      </c>
      <c r="N3200">
        <f t="shared" si="398"/>
        <v>0</v>
      </c>
      <c r="O3200" s="4">
        <v>202.12700000000001</v>
      </c>
      <c r="P3200">
        <f t="shared" si="399"/>
        <v>0.99654386968268682</v>
      </c>
    </row>
    <row r="3201" spans="1:16" x14ac:dyDescent="0.3">
      <c r="A3201">
        <v>22387</v>
      </c>
      <c r="B3201" s="1">
        <f t="shared" si="392"/>
        <v>66217</v>
      </c>
      <c r="C3201">
        <f t="shared" si="393"/>
        <v>16</v>
      </c>
      <c r="D3201" s="2">
        <f t="shared" si="394"/>
        <v>4</v>
      </c>
      <c r="E3201" s="4">
        <v>24.1</v>
      </c>
      <c r="F3201">
        <v>24.1</v>
      </c>
      <c r="G3201">
        <f t="shared" si="395"/>
        <v>19.007000000000001</v>
      </c>
      <c r="H3201">
        <f t="shared" si="396"/>
        <v>1</v>
      </c>
      <c r="I3201">
        <f>Parameters!$B$1*H3201^(1/Parameters!$B$2)</f>
        <v>2.0499999999999998</v>
      </c>
      <c r="J3201" s="4">
        <v>9.2590000000000003</v>
      </c>
      <c r="K3201" s="5">
        <v>51.201000000000001</v>
      </c>
      <c r="L3201">
        <f t="shared" si="397"/>
        <v>1</v>
      </c>
      <c r="M3201">
        <f>Parameters!$B$4/53*(1+Parameters!$C$5*COS(2*PI()*(C3201-1)/53+Parameters!$C$6))</f>
        <v>4716981.1320754718</v>
      </c>
      <c r="N3201">
        <f t="shared" si="398"/>
        <v>0</v>
      </c>
      <c r="O3201" s="4">
        <v>202.12700000000001</v>
      </c>
      <c r="P3201">
        <f t="shared" si="399"/>
        <v>0.99654386968268682</v>
      </c>
    </row>
    <row r="3202" spans="1:16" x14ac:dyDescent="0.3">
      <c r="A3202">
        <v>22394</v>
      </c>
      <c r="B3202" s="1">
        <f t="shared" si="392"/>
        <v>66224</v>
      </c>
      <c r="C3202">
        <f t="shared" si="393"/>
        <v>17</v>
      </c>
      <c r="D3202" s="2">
        <f t="shared" si="394"/>
        <v>4</v>
      </c>
      <c r="E3202" s="4">
        <v>24.1</v>
      </c>
      <c r="F3202">
        <v>24.1</v>
      </c>
      <c r="G3202">
        <f t="shared" si="395"/>
        <v>19.007000000000001</v>
      </c>
      <c r="H3202">
        <f t="shared" si="396"/>
        <v>1</v>
      </c>
      <c r="I3202">
        <f>Parameters!$B$1*H3202^(1/Parameters!$B$2)</f>
        <v>2.0499999999999998</v>
      </c>
      <c r="J3202" s="4">
        <v>9.2590000000000003</v>
      </c>
      <c r="K3202" s="5">
        <v>105.575</v>
      </c>
      <c r="L3202">
        <f t="shared" si="397"/>
        <v>1</v>
      </c>
      <c r="M3202">
        <f>Parameters!$B$4/53*(1+Parameters!$C$5*COS(2*PI()*(C3202-1)/53+Parameters!$C$6))</f>
        <v>4716981.1320754718</v>
      </c>
      <c r="N3202">
        <f t="shared" si="398"/>
        <v>0</v>
      </c>
      <c r="O3202" s="4">
        <v>202.12700000000001</v>
      </c>
      <c r="P3202">
        <f t="shared" si="399"/>
        <v>0.99654386968268682</v>
      </c>
    </row>
    <row r="3203" spans="1:16" x14ac:dyDescent="0.3">
      <c r="A3203">
        <v>22401</v>
      </c>
      <c r="B3203" s="1">
        <f t="shared" si="392"/>
        <v>66231</v>
      </c>
      <c r="C3203">
        <f t="shared" si="393"/>
        <v>18</v>
      </c>
      <c r="D3203" s="2">
        <f t="shared" si="394"/>
        <v>4</v>
      </c>
      <c r="E3203" s="4">
        <v>24.1</v>
      </c>
      <c r="F3203">
        <v>24.1</v>
      </c>
      <c r="G3203">
        <f t="shared" si="395"/>
        <v>19.007000000000001</v>
      </c>
      <c r="H3203">
        <f t="shared" si="396"/>
        <v>1</v>
      </c>
      <c r="I3203">
        <f>Parameters!$B$1*H3203^(1/Parameters!$B$2)</f>
        <v>2.0499999999999998</v>
      </c>
      <c r="J3203" s="4">
        <v>9.2590000000000003</v>
      </c>
      <c r="K3203" s="5">
        <v>73.120999999999995</v>
      </c>
      <c r="L3203">
        <f t="shared" si="397"/>
        <v>1</v>
      </c>
      <c r="M3203">
        <f>Parameters!$B$4/53*(1+Parameters!$C$5*COS(2*PI()*(C3203-1)/53+Parameters!$C$6))</f>
        <v>4716981.1320754718</v>
      </c>
      <c r="N3203">
        <f t="shared" si="398"/>
        <v>0</v>
      </c>
      <c r="O3203" s="4">
        <v>202.12700000000001</v>
      </c>
      <c r="P3203">
        <f t="shared" si="399"/>
        <v>0.99654386968268682</v>
      </c>
    </row>
    <row r="3204" spans="1:16" x14ac:dyDescent="0.3">
      <c r="A3204">
        <v>22408</v>
      </c>
      <c r="B3204" s="1">
        <f t="shared" ref="B3204:B3267" si="400">A3204+43830</f>
        <v>66238</v>
      </c>
      <c r="C3204">
        <f t="shared" ref="C3204:C3267" si="401">WEEKNUM(B3204)</f>
        <v>19</v>
      </c>
      <c r="D3204" s="2">
        <f t="shared" ref="D3204:D3267" si="402">MONTH(B3204)</f>
        <v>5</v>
      </c>
      <c r="E3204" s="4">
        <v>25.1</v>
      </c>
      <c r="F3204">
        <v>25.1</v>
      </c>
      <c r="G3204">
        <f t="shared" ref="G3204:G3267" si="403">F3204-5.093</f>
        <v>20.007000000000001</v>
      </c>
      <c r="H3204">
        <f t="shared" ref="H3204:H3267" si="404">MIN(1,F3204/E3204)</f>
        <v>1</v>
      </c>
      <c r="I3204">
        <f>Parameters!$B$1*H3204^(1/Parameters!$B$2)</f>
        <v>2.0499999999999998</v>
      </c>
      <c r="J3204" s="4">
        <v>9.2590000000000003</v>
      </c>
      <c r="K3204" s="5">
        <v>65.373000000000005</v>
      </c>
      <c r="L3204">
        <f t="shared" ref="L3204:L3267" si="405">MIN(1,K3204/J3204)</f>
        <v>1</v>
      </c>
      <c r="M3204">
        <f>Parameters!$B$4/53*(1+Parameters!$C$5*COS(2*PI()*(C3204-1)/53+Parameters!$C$6))</f>
        <v>4716981.1320754718</v>
      </c>
      <c r="N3204">
        <f t="shared" ref="N3204:N3267" si="406">2*M3204/(J3204*86400*7)*(1-L3204)</f>
        <v>0</v>
      </c>
      <c r="O3204" s="4">
        <v>202.08600000000001</v>
      </c>
      <c r="P3204">
        <f t="shared" ref="P3204:P3267" si="407">O3204/202.828</f>
        <v>0.99634172796655296</v>
      </c>
    </row>
    <row r="3205" spans="1:16" x14ac:dyDescent="0.3">
      <c r="A3205">
        <v>22415</v>
      </c>
      <c r="B3205" s="1">
        <f t="shared" si="400"/>
        <v>66245</v>
      </c>
      <c r="C3205">
        <f t="shared" si="401"/>
        <v>20</v>
      </c>
      <c r="D3205" s="2">
        <f t="shared" si="402"/>
        <v>5</v>
      </c>
      <c r="E3205" s="4">
        <v>25.1</v>
      </c>
      <c r="F3205">
        <v>25.1</v>
      </c>
      <c r="G3205">
        <f t="shared" si="403"/>
        <v>20.007000000000001</v>
      </c>
      <c r="H3205">
        <f t="shared" si="404"/>
        <v>1</v>
      </c>
      <c r="I3205">
        <f>Parameters!$B$1*H3205^(1/Parameters!$B$2)</f>
        <v>2.0499999999999998</v>
      </c>
      <c r="J3205" s="4">
        <v>9.2590000000000003</v>
      </c>
      <c r="K3205" s="5">
        <v>69.540000000000006</v>
      </c>
      <c r="L3205">
        <f t="shared" si="405"/>
        <v>1</v>
      </c>
      <c r="M3205">
        <f>Parameters!$B$4/53*(1+Parameters!$C$5*COS(2*PI()*(C3205-1)/53+Parameters!$C$6))</f>
        <v>4716981.1320754718</v>
      </c>
      <c r="N3205">
        <f t="shared" si="406"/>
        <v>0</v>
      </c>
      <c r="O3205" s="4">
        <v>202.08600000000001</v>
      </c>
      <c r="P3205">
        <f t="shared" si="407"/>
        <v>0.99634172796655296</v>
      </c>
    </row>
    <row r="3206" spans="1:16" x14ac:dyDescent="0.3">
      <c r="A3206">
        <v>22422</v>
      </c>
      <c r="B3206" s="1">
        <f t="shared" si="400"/>
        <v>66252</v>
      </c>
      <c r="C3206">
        <f t="shared" si="401"/>
        <v>21</v>
      </c>
      <c r="D3206" s="2">
        <f t="shared" si="402"/>
        <v>5</v>
      </c>
      <c r="E3206" s="4">
        <v>25.1</v>
      </c>
      <c r="F3206">
        <v>25.1</v>
      </c>
      <c r="G3206">
        <f t="shared" si="403"/>
        <v>20.007000000000001</v>
      </c>
      <c r="H3206">
        <f t="shared" si="404"/>
        <v>1</v>
      </c>
      <c r="I3206">
        <f>Parameters!$B$1*H3206^(1/Parameters!$B$2)</f>
        <v>2.0499999999999998</v>
      </c>
      <c r="J3206" s="4">
        <v>9.2590000000000003</v>
      </c>
      <c r="K3206" s="5">
        <v>143.762</v>
      </c>
      <c r="L3206">
        <f t="shared" si="405"/>
        <v>1</v>
      </c>
      <c r="M3206">
        <f>Parameters!$B$4/53*(1+Parameters!$C$5*COS(2*PI()*(C3206-1)/53+Parameters!$C$6))</f>
        <v>4716981.1320754718</v>
      </c>
      <c r="N3206">
        <f t="shared" si="406"/>
        <v>0</v>
      </c>
      <c r="O3206" s="4">
        <v>202.08600000000001</v>
      </c>
      <c r="P3206">
        <f t="shared" si="407"/>
        <v>0.99634172796655296</v>
      </c>
    </row>
    <row r="3207" spans="1:16" x14ac:dyDescent="0.3">
      <c r="A3207">
        <v>22429</v>
      </c>
      <c r="B3207" s="1">
        <f t="shared" si="400"/>
        <v>66259</v>
      </c>
      <c r="C3207">
        <f t="shared" si="401"/>
        <v>22</v>
      </c>
      <c r="D3207" s="2">
        <f t="shared" si="402"/>
        <v>5</v>
      </c>
      <c r="E3207" s="4">
        <v>25.1</v>
      </c>
      <c r="F3207">
        <v>25.1</v>
      </c>
      <c r="G3207">
        <f t="shared" si="403"/>
        <v>20.007000000000001</v>
      </c>
      <c r="H3207">
        <f t="shared" si="404"/>
        <v>1</v>
      </c>
      <c r="I3207">
        <f>Parameters!$B$1*H3207^(1/Parameters!$B$2)</f>
        <v>2.0499999999999998</v>
      </c>
      <c r="J3207" s="4">
        <v>9.2590000000000003</v>
      </c>
      <c r="K3207" s="5">
        <v>139.22900000000001</v>
      </c>
      <c r="L3207">
        <f t="shared" si="405"/>
        <v>1</v>
      </c>
      <c r="M3207">
        <f>Parameters!$B$4/53*(1+Parameters!$C$5*COS(2*PI()*(C3207-1)/53+Parameters!$C$6))</f>
        <v>4716981.1320754718</v>
      </c>
      <c r="N3207">
        <f t="shared" si="406"/>
        <v>0</v>
      </c>
      <c r="O3207" s="4">
        <v>202.08600000000001</v>
      </c>
      <c r="P3207">
        <f t="shared" si="407"/>
        <v>0.99634172796655296</v>
      </c>
    </row>
    <row r="3208" spans="1:16" x14ac:dyDescent="0.3">
      <c r="A3208">
        <v>22436</v>
      </c>
      <c r="B3208" s="1">
        <f t="shared" si="400"/>
        <v>66266</v>
      </c>
      <c r="C3208">
        <f t="shared" si="401"/>
        <v>23</v>
      </c>
      <c r="D3208" s="2">
        <f t="shared" si="402"/>
        <v>6</v>
      </c>
      <c r="E3208" s="4">
        <v>25.3</v>
      </c>
      <c r="F3208">
        <v>25.3</v>
      </c>
      <c r="G3208">
        <f t="shared" si="403"/>
        <v>20.207000000000001</v>
      </c>
      <c r="H3208">
        <f t="shared" si="404"/>
        <v>1</v>
      </c>
      <c r="I3208">
        <f>Parameters!$B$1*H3208^(1/Parameters!$B$2)</f>
        <v>2.0499999999999998</v>
      </c>
      <c r="J3208" s="4">
        <v>9.2590000000000003</v>
      </c>
      <c r="K3208" s="5">
        <v>73.171999999999997</v>
      </c>
      <c r="L3208">
        <f t="shared" si="405"/>
        <v>1</v>
      </c>
      <c r="M3208">
        <f>Parameters!$B$4/53*(1+Parameters!$C$5*COS(2*PI()*(C3208-1)/53+Parameters!$C$6))</f>
        <v>4716981.1320754718</v>
      </c>
      <c r="N3208">
        <f t="shared" si="406"/>
        <v>0</v>
      </c>
      <c r="O3208" s="4">
        <v>202.07</v>
      </c>
      <c r="P3208">
        <f t="shared" si="407"/>
        <v>0.99626284339440307</v>
      </c>
    </row>
    <row r="3209" spans="1:16" x14ac:dyDescent="0.3">
      <c r="A3209">
        <v>22443</v>
      </c>
      <c r="B3209" s="1">
        <f t="shared" si="400"/>
        <v>66273</v>
      </c>
      <c r="C3209">
        <f t="shared" si="401"/>
        <v>24</v>
      </c>
      <c r="D3209" s="2">
        <f t="shared" si="402"/>
        <v>6</v>
      </c>
      <c r="E3209" s="4">
        <v>25.3</v>
      </c>
      <c r="F3209">
        <v>25.3</v>
      </c>
      <c r="G3209">
        <f t="shared" si="403"/>
        <v>20.207000000000001</v>
      </c>
      <c r="H3209">
        <f t="shared" si="404"/>
        <v>1</v>
      </c>
      <c r="I3209">
        <f>Parameters!$B$1*H3209^(1/Parameters!$B$2)</f>
        <v>2.0499999999999998</v>
      </c>
      <c r="J3209" s="4">
        <v>9.2590000000000003</v>
      </c>
      <c r="K3209" s="5">
        <v>48.488999999999997</v>
      </c>
      <c r="L3209">
        <f t="shared" si="405"/>
        <v>1</v>
      </c>
      <c r="M3209">
        <f>Parameters!$B$4/53*(1+Parameters!$C$5*COS(2*PI()*(C3209-1)/53+Parameters!$C$6))</f>
        <v>4716981.1320754718</v>
      </c>
      <c r="N3209">
        <f t="shared" si="406"/>
        <v>0</v>
      </c>
      <c r="O3209" s="4">
        <v>202.07</v>
      </c>
      <c r="P3209">
        <f t="shared" si="407"/>
        <v>0.99626284339440307</v>
      </c>
    </row>
    <row r="3210" spans="1:16" x14ac:dyDescent="0.3">
      <c r="A3210">
        <v>22450</v>
      </c>
      <c r="B3210" s="1">
        <f t="shared" si="400"/>
        <v>66280</v>
      </c>
      <c r="C3210">
        <f t="shared" si="401"/>
        <v>25</v>
      </c>
      <c r="D3210" s="2">
        <f t="shared" si="402"/>
        <v>6</v>
      </c>
      <c r="E3210" s="4">
        <v>25.3</v>
      </c>
      <c r="F3210">
        <v>25.3</v>
      </c>
      <c r="G3210">
        <f t="shared" si="403"/>
        <v>20.207000000000001</v>
      </c>
      <c r="H3210">
        <f t="shared" si="404"/>
        <v>1</v>
      </c>
      <c r="I3210">
        <f>Parameters!$B$1*H3210^(1/Parameters!$B$2)</f>
        <v>2.0499999999999998</v>
      </c>
      <c r="J3210" s="4">
        <v>9.2590000000000003</v>
      </c>
      <c r="K3210" s="5">
        <v>34.390999999999998</v>
      </c>
      <c r="L3210">
        <f t="shared" si="405"/>
        <v>1</v>
      </c>
      <c r="M3210">
        <f>Parameters!$B$4/53*(1+Parameters!$C$5*COS(2*PI()*(C3210-1)/53+Parameters!$C$6))</f>
        <v>4716981.1320754718</v>
      </c>
      <c r="N3210">
        <f t="shared" si="406"/>
        <v>0</v>
      </c>
      <c r="O3210" s="4">
        <v>202.07</v>
      </c>
      <c r="P3210">
        <f t="shared" si="407"/>
        <v>0.99626284339440307</v>
      </c>
    </row>
    <row r="3211" spans="1:16" x14ac:dyDescent="0.3">
      <c r="A3211">
        <v>22457</v>
      </c>
      <c r="B3211" s="1">
        <f t="shared" si="400"/>
        <v>66287</v>
      </c>
      <c r="C3211">
        <f t="shared" si="401"/>
        <v>26</v>
      </c>
      <c r="D3211" s="2">
        <f t="shared" si="402"/>
        <v>6</v>
      </c>
      <c r="E3211" s="4">
        <v>25.3</v>
      </c>
      <c r="F3211">
        <v>25.3</v>
      </c>
      <c r="G3211">
        <f t="shared" si="403"/>
        <v>20.207000000000001</v>
      </c>
      <c r="H3211">
        <f t="shared" si="404"/>
        <v>1</v>
      </c>
      <c r="I3211">
        <f>Parameters!$B$1*H3211^(1/Parameters!$B$2)</f>
        <v>2.0499999999999998</v>
      </c>
      <c r="J3211" s="4">
        <v>9.2590000000000003</v>
      </c>
      <c r="K3211" s="5">
        <v>26.91</v>
      </c>
      <c r="L3211">
        <f t="shared" si="405"/>
        <v>1</v>
      </c>
      <c r="M3211">
        <f>Parameters!$B$4/53*(1+Parameters!$C$5*COS(2*PI()*(C3211-1)/53+Parameters!$C$6))</f>
        <v>4716981.1320754718</v>
      </c>
      <c r="N3211">
        <f t="shared" si="406"/>
        <v>0</v>
      </c>
      <c r="O3211" s="4">
        <v>202.07</v>
      </c>
      <c r="P3211">
        <f t="shared" si="407"/>
        <v>0.99626284339440307</v>
      </c>
    </row>
    <row r="3212" spans="1:16" x14ac:dyDescent="0.3">
      <c r="A3212">
        <v>22464</v>
      </c>
      <c r="B3212" s="1">
        <f t="shared" si="400"/>
        <v>66294</v>
      </c>
      <c r="C3212">
        <f t="shared" si="401"/>
        <v>27</v>
      </c>
      <c r="D3212" s="2">
        <f t="shared" si="402"/>
        <v>7</v>
      </c>
      <c r="E3212" s="4">
        <v>26</v>
      </c>
      <c r="F3212">
        <v>26</v>
      </c>
      <c r="G3212">
        <f t="shared" si="403"/>
        <v>20.907</v>
      </c>
      <c r="H3212">
        <f t="shared" si="404"/>
        <v>1</v>
      </c>
      <c r="I3212">
        <f>Parameters!$B$1*H3212^(1/Parameters!$B$2)</f>
        <v>2.0499999999999998</v>
      </c>
      <c r="J3212" s="4">
        <v>9.2590000000000003</v>
      </c>
      <c r="K3212" s="5">
        <v>18.484000000000002</v>
      </c>
      <c r="L3212">
        <f t="shared" si="405"/>
        <v>1</v>
      </c>
      <c r="M3212">
        <f>Parameters!$B$4/53*(1+Parameters!$C$5*COS(2*PI()*(C3212-1)/53+Parameters!$C$6))</f>
        <v>4716981.1320754718</v>
      </c>
      <c r="N3212">
        <f t="shared" si="406"/>
        <v>0</v>
      </c>
      <c r="O3212" s="4">
        <v>202.05</v>
      </c>
      <c r="P3212">
        <f t="shared" si="407"/>
        <v>0.99616423767921591</v>
      </c>
    </row>
    <row r="3213" spans="1:16" x14ac:dyDescent="0.3">
      <c r="A3213">
        <v>22471</v>
      </c>
      <c r="B3213" s="1">
        <f t="shared" si="400"/>
        <v>66301</v>
      </c>
      <c r="C3213">
        <f t="shared" si="401"/>
        <v>28</v>
      </c>
      <c r="D3213" s="2">
        <f t="shared" si="402"/>
        <v>7</v>
      </c>
      <c r="E3213" s="4">
        <v>26</v>
      </c>
      <c r="F3213">
        <v>26</v>
      </c>
      <c r="G3213">
        <f t="shared" si="403"/>
        <v>20.907</v>
      </c>
      <c r="H3213">
        <f t="shared" si="404"/>
        <v>1</v>
      </c>
      <c r="I3213">
        <f>Parameters!$B$1*H3213^(1/Parameters!$B$2)</f>
        <v>2.0499999999999998</v>
      </c>
      <c r="J3213" s="4">
        <v>9.2590000000000003</v>
      </c>
      <c r="K3213" s="5">
        <v>13.545999999999999</v>
      </c>
      <c r="L3213">
        <f t="shared" si="405"/>
        <v>1</v>
      </c>
      <c r="M3213">
        <f>Parameters!$B$4/53*(1+Parameters!$C$5*COS(2*PI()*(C3213-1)/53+Parameters!$C$6))</f>
        <v>4716981.1320754718</v>
      </c>
      <c r="N3213">
        <f t="shared" si="406"/>
        <v>0</v>
      </c>
      <c r="O3213" s="4">
        <v>202.05</v>
      </c>
      <c r="P3213">
        <f t="shared" si="407"/>
        <v>0.99616423767921591</v>
      </c>
    </row>
    <row r="3214" spans="1:16" x14ac:dyDescent="0.3">
      <c r="A3214">
        <v>22478</v>
      </c>
      <c r="B3214" s="1">
        <f t="shared" si="400"/>
        <v>66308</v>
      </c>
      <c r="C3214">
        <f t="shared" si="401"/>
        <v>29</v>
      </c>
      <c r="D3214" s="2">
        <f t="shared" si="402"/>
        <v>7</v>
      </c>
      <c r="E3214" s="4">
        <v>26</v>
      </c>
      <c r="F3214">
        <v>26</v>
      </c>
      <c r="G3214">
        <f t="shared" si="403"/>
        <v>20.907</v>
      </c>
      <c r="H3214">
        <f t="shared" si="404"/>
        <v>1</v>
      </c>
      <c r="I3214">
        <f>Parameters!$B$1*H3214^(1/Parameters!$B$2)</f>
        <v>2.0499999999999998</v>
      </c>
      <c r="J3214" s="4">
        <v>9.2590000000000003</v>
      </c>
      <c r="K3214" s="5">
        <v>13.663</v>
      </c>
      <c r="L3214">
        <f t="shared" si="405"/>
        <v>1</v>
      </c>
      <c r="M3214">
        <f>Parameters!$B$4/53*(1+Parameters!$C$5*COS(2*PI()*(C3214-1)/53+Parameters!$C$6))</f>
        <v>4716981.1320754718</v>
      </c>
      <c r="N3214">
        <f t="shared" si="406"/>
        <v>0</v>
      </c>
      <c r="O3214" s="4">
        <v>202.05</v>
      </c>
      <c r="P3214">
        <f t="shared" si="407"/>
        <v>0.99616423767921591</v>
      </c>
    </row>
    <row r="3215" spans="1:16" x14ac:dyDescent="0.3">
      <c r="A3215">
        <v>22485</v>
      </c>
      <c r="B3215" s="1">
        <f t="shared" si="400"/>
        <v>66315</v>
      </c>
      <c r="C3215">
        <f t="shared" si="401"/>
        <v>30</v>
      </c>
      <c r="D3215" s="2">
        <f t="shared" si="402"/>
        <v>7</v>
      </c>
      <c r="E3215" s="4">
        <v>26</v>
      </c>
      <c r="F3215">
        <v>26</v>
      </c>
      <c r="G3215">
        <f t="shared" si="403"/>
        <v>20.907</v>
      </c>
      <c r="H3215">
        <f t="shared" si="404"/>
        <v>1</v>
      </c>
      <c r="I3215">
        <f>Parameters!$B$1*H3215^(1/Parameters!$B$2)</f>
        <v>2.0499999999999998</v>
      </c>
      <c r="J3215" s="4">
        <v>9.2590000000000003</v>
      </c>
      <c r="K3215" s="5">
        <v>16.600999999999999</v>
      </c>
      <c r="L3215">
        <f t="shared" si="405"/>
        <v>1</v>
      </c>
      <c r="M3215">
        <f>Parameters!$B$4/53*(1+Parameters!$C$5*COS(2*PI()*(C3215-1)/53+Parameters!$C$6))</f>
        <v>4716981.1320754718</v>
      </c>
      <c r="N3215">
        <f t="shared" si="406"/>
        <v>0</v>
      </c>
      <c r="O3215" s="4">
        <v>202.05</v>
      </c>
      <c r="P3215">
        <f t="shared" si="407"/>
        <v>0.99616423767921591</v>
      </c>
    </row>
    <row r="3216" spans="1:16" x14ac:dyDescent="0.3">
      <c r="A3216">
        <v>22492</v>
      </c>
      <c r="B3216" s="1">
        <f t="shared" si="400"/>
        <v>66322</v>
      </c>
      <c r="C3216">
        <f t="shared" si="401"/>
        <v>31</v>
      </c>
      <c r="D3216" s="2">
        <f t="shared" si="402"/>
        <v>7</v>
      </c>
      <c r="E3216" s="4">
        <v>26</v>
      </c>
      <c r="F3216">
        <v>26</v>
      </c>
      <c r="G3216">
        <f t="shared" si="403"/>
        <v>20.907</v>
      </c>
      <c r="H3216">
        <f t="shared" si="404"/>
        <v>1</v>
      </c>
      <c r="I3216">
        <f>Parameters!$B$1*H3216^(1/Parameters!$B$2)</f>
        <v>2.0499999999999998</v>
      </c>
      <c r="J3216" s="4">
        <v>9.2590000000000003</v>
      </c>
      <c r="K3216" s="5">
        <v>19.257000000000001</v>
      </c>
      <c r="L3216">
        <f t="shared" si="405"/>
        <v>1</v>
      </c>
      <c r="M3216">
        <f>Parameters!$B$4/53*(1+Parameters!$C$5*COS(2*PI()*(C3216-1)/53+Parameters!$C$6))</f>
        <v>4716981.1320754718</v>
      </c>
      <c r="N3216">
        <f t="shared" si="406"/>
        <v>0</v>
      </c>
      <c r="O3216" s="4">
        <v>202.05</v>
      </c>
      <c r="P3216">
        <f t="shared" si="407"/>
        <v>0.99616423767921591</v>
      </c>
    </row>
    <row r="3217" spans="1:16" x14ac:dyDescent="0.3">
      <c r="A3217">
        <v>22499</v>
      </c>
      <c r="B3217" s="1">
        <f t="shared" si="400"/>
        <v>66329</v>
      </c>
      <c r="C3217">
        <f t="shared" si="401"/>
        <v>32</v>
      </c>
      <c r="D3217" s="2">
        <f t="shared" si="402"/>
        <v>8</v>
      </c>
      <c r="E3217" s="4">
        <v>26.4</v>
      </c>
      <c r="F3217">
        <v>26.4</v>
      </c>
      <c r="G3217">
        <f t="shared" si="403"/>
        <v>21.306999999999999</v>
      </c>
      <c r="H3217">
        <f t="shared" si="404"/>
        <v>1</v>
      </c>
      <c r="I3217">
        <f>Parameters!$B$1*H3217^(1/Parameters!$B$2)</f>
        <v>2.0499999999999998</v>
      </c>
      <c r="J3217" s="4">
        <v>9.2590000000000003</v>
      </c>
      <c r="K3217" s="5">
        <v>50.305999999999997</v>
      </c>
      <c r="L3217">
        <f t="shared" si="405"/>
        <v>1</v>
      </c>
      <c r="M3217">
        <f>Parameters!$B$4/53*(1+Parameters!$C$5*COS(2*PI()*(C3217-1)/53+Parameters!$C$6))</f>
        <v>4716981.1320754718</v>
      </c>
      <c r="N3217">
        <f t="shared" si="406"/>
        <v>0</v>
      </c>
      <c r="O3217" s="4">
        <v>202.04300000000001</v>
      </c>
      <c r="P3217">
        <f t="shared" si="407"/>
        <v>0.99612972567890035</v>
      </c>
    </row>
    <row r="3218" spans="1:16" x14ac:dyDescent="0.3">
      <c r="A3218">
        <v>22506</v>
      </c>
      <c r="B3218" s="1">
        <f t="shared" si="400"/>
        <v>66336</v>
      </c>
      <c r="C3218">
        <f t="shared" si="401"/>
        <v>33</v>
      </c>
      <c r="D3218" s="2">
        <f t="shared" si="402"/>
        <v>8</v>
      </c>
      <c r="E3218" s="4">
        <v>26.4</v>
      </c>
      <c r="F3218">
        <v>26.529</v>
      </c>
      <c r="G3218">
        <f t="shared" si="403"/>
        <v>21.436</v>
      </c>
      <c r="H3218">
        <f t="shared" si="404"/>
        <v>1</v>
      </c>
      <c r="I3218">
        <f>Parameters!$B$1*H3218^(1/Parameters!$B$2)</f>
        <v>2.0499999999999998</v>
      </c>
      <c r="J3218" s="4">
        <v>9.2590000000000003</v>
      </c>
      <c r="K3218" s="5">
        <v>10.324999999999999</v>
      </c>
      <c r="L3218">
        <f t="shared" si="405"/>
        <v>1</v>
      </c>
      <c r="M3218">
        <f>Parameters!$B$4/53*(1+Parameters!$C$5*COS(2*PI()*(C3218-1)/53+Parameters!$C$6))</f>
        <v>4716981.1320754718</v>
      </c>
      <c r="N3218">
        <f t="shared" si="406"/>
        <v>0</v>
      </c>
      <c r="O3218" s="4">
        <v>202.12299999999999</v>
      </c>
      <c r="P3218">
        <f t="shared" si="407"/>
        <v>0.99652414853964932</v>
      </c>
    </row>
    <row r="3219" spans="1:16" x14ac:dyDescent="0.3">
      <c r="A3219">
        <v>22513</v>
      </c>
      <c r="B3219" s="1">
        <f t="shared" si="400"/>
        <v>66343</v>
      </c>
      <c r="C3219">
        <f t="shared" si="401"/>
        <v>34</v>
      </c>
      <c r="D3219" s="2">
        <f t="shared" si="402"/>
        <v>8</v>
      </c>
      <c r="E3219" s="4">
        <v>26.4</v>
      </c>
      <c r="F3219">
        <v>26.491</v>
      </c>
      <c r="G3219">
        <f t="shared" si="403"/>
        <v>21.398</v>
      </c>
      <c r="H3219">
        <f t="shared" si="404"/>
        <v>1</v>
      </c>
      <c r="I3219">
        <f>Parameters!$B$1*H3219^(1/Parameters!$B$2)</f>
        <v>2.0499999999999998</v>
      </c>
      <c r="J3219" s="4">
        <v>9.2590000000000003</v>
      </c>
      <c r="K3219" s="5">
        <v>9.0850000000000009</v>
      </c>
      <c r="L3219">
        <f t="shared" si="405"/>
        <v>0.98120747380926676</v>
      </c>
      <c r="M3219">
        <f>Parameters!$B$4/53*(1+Parameters!$C$5*COS(2*PI()*(C3219-1)/53+Parameters!$C$6))</f>
        <v>4716981.1320754718</v>
      </c>
      <c r="N3219">
        <f t="shared" si="406"/>
        <v>3.1659454845350959E-2</v>
      </c>
      <c r="O3219" s="4">
        <v>200.923</v>
      </c>
      <c r="P3219">
        <f t="shared" si="407"/>
        <v>0.99060780562841422</v>
      </c>
    </row>
    <row r="3220" spans="1:16" x14ac:dyDescent="0.3">
      <c r="A3220">
        <v>22520</v>
      </c>
      <c r="B3220" s="1">
        <f t="shared" si="400"/>
        <v>66350</v>
      </c>
      <c r="C3220">
        <f t="shared" si="401"/>
        <v>35</v>
      </c>
      <c r="D3220" s="2">
        <f t="shared" si="402"/>
        <v>8</v>
      </c>
      <c r="E3220" s="4">
        <v>26.4</v>
      </c>
      <c r="F3220">
        <v>26.491</v>
      </c>
      <c r="G3220">
        <f t="shared" si="403"/>
        <v>21.398</v>
      </c>
      <c r="H3220">
        <f t="shared" si="404"/>
        <v>1</v>
      </c>
      <c r="I3220">
        <f>Parameters!$B$1*H3220^(1/Parameters!$B$2)</f>
        <v>2.0499999999999998</v>
      </c>
      <c r="J3220" s="4">
        <v>9.2590000000000003</v>
      </c>
      <c r="K3220" s="5">
        <v>9.19</v>
      </c>
      <c r="L3220">
        <f t="shared" si="405"/>
        <v>0.9925477913381574</v>
      </c>
      <c r="M3220">
        <f>Parameters!$B$4/53*(1+Parameters!$C$5*COS(2*PI()*(C3220-1)/53+Parameters!$C$6))</f>
        <v>4716981.1320754718</v>
      </c>
      <c r="N3220">
        <f t="shared" si="406"/>
        <v>1.2554611404191077E-2</v>
      </c>
      <c r="O3220" s="4">
        <v>197.35900000000001</v>
      </c>
      <c r="P3220">
        <f t="shared" si="407"/>
        <v>0.97303626718204594</v>
      </c>
    </row>
    <row r="3221" spans="1:16" x14ac:dyDescent="0.3">
      <c r="A3221">
        <v>22527</v>
      </c>
      <c r="B3221" s="1">
        <f t="shared" si="400"/>
        <v>66357</v>
      </c>
      <c r="C3221">
        <f t="shared" si="401"/>
        <v>36</v>
      </c>
      <c r="D3221" s="2">
        <f t="shared" si="402"/>
        <v>9</v>
      </c>
      <c r="E3221" s="4">
        <v>25</v>
      </c>
      <c r="F3221">
        <v>25.091000000000001</v>
      </c>
      <c r="G3221">
        <f t="shared" si="403"/>
        <v>19.998000000000001</v>
      </c>
      <c r="H3221">
        <f t="shared" si="404"/>
        <v>1</v>
      </c>
      <c r="I3221">
        <f>Parameters!$B$1*H3221^(1/Parameters!$B$2)</f>
        <v>2.0499999999999998</v>
      </c>
      <c r="J3221" s="4">
        <v>9.2590000000000003</v>
      </c>
      <c r="K3221" s="5">
        <v>9.1959999999999997</v>
      </c>
      <c r="L3221">
        <f t="shared" si="405"/>
        <v>0.9931958094826655</v>
      </c>
      <c r="M3221">
        <f>Parameters!$B$4/53*(1+Parameters!$C$5*COS(2*PI()*(C3221-1)/53+Parameters!$C$6))</f>
        <v>4716981.1320754718</v>
      </c>
      <c r="N3221">
        <f t="shared" si="406"/>
        <v>1.1462906064696118E-2</v>
      </c>
      <c r="O3221" s="4">
        <v>193.00299999999999</v>
      </c>
      <c r="P3221">
        <f t="shared" si="407"/>
        <v>0.95155994241426223</v>
      </c>
    </row>
    <row r="3222" spans="1:16" x14ac:dyDescent="0.3">
      <c r="A3222">
        <v>22534</v>
      </c>
      <c r="B3222" s="1">
        <f t="shared" si="400"/>
        <v>66364</v>
      </c>
      <c r="C3222">
        <f t="shared" si="401"/>
        <v>37</v>
      </c>
      <c r="D3222" s="2">
        <f t="shared" si="402"/>
        <v>9</v>
      </c>
      <c r="E3222" s="4">
        <v>25</v>
      </c>
      <c r="F3222">
        <v>25.091000000000001</v>
      </c>
      <c r="G3222">
        <f t="shared" si="403"/>
        <v>19.998000000000001</v>
      </c>
      <c r="H3222">
        <f t="shared" si="404"/>
        <v>1</v>
      </c>
      <c r="I3222">
        <f>Parameters!$B$1*H3222^(1/Parameters!$B$2)</f>
        <v>2.0499999999999998</v>
      </c>
      <c r="J3222" s="4">
        <v>9.2590000000000003</v>
      </c>
      <c r="K3222" s="5">
        <v>9.1750000000000007</v>
      </c>
      <c r="L3222">
        <f t="shared" si="405"/>
        <v>0.99092774597688738</v>
      </c>
      <c r="M3222">
        <f>Parameters!$B$4/53*(1+Parameters!$C$5*COS(2*PI()*(C3222-1)/53+Parameters!$C$6))</f>
        <v>4716981.1320754718</v>
      </c>
      <c r="N3222">
        <f t="shared" si="406"/>
        <v>1.5283874752928096E-2</v>
      </c>
      <c r="O3222" s="4">
        <v>193.72499999999999</v>
      </c>
      <c r="P3222">
        <f t="shared" si="407"/>
        <v>0.95511960873252211</v>
      </c>
    </row>
    <row r="3223" spans="1:16" x14ac:dyDescent="0.3">
      <c r="A3223">
        <v>22541</v>
      </c>
      <c r="B3223" s="1">
        <f t="shared" si="400"/>
        <v>66371</v>
      </c>
      <c r="C3223">
        <f t="shared" si="401"/>
        <v>38</v>
      </c>
      <c r="D3223" s="2">
        <f t="shared" si="402"/>
        <v>9</v>
      </c>
      <c r="E3223" s="4">
        <v>25</v>
      </c>
      <c r="F3223">
        <v>25</v>
      </c>
      <c r="G3223">
        <f t="shared" si="403"/>
        <v>19.907</v>
      </c>
      <c r="H3223">
        <f t="shared" si="404"/>
        <v>1</v>
      </c>
      <c r="I3223">
        <f>Parameters!$B$1*H3223^(1/Parameters!$B$2)</f>
        <v>2.0499999999999998</v>
      </c>
      <c r="J3223" s="4">
        <v>9.2590000000000003</v>
      </c>
      <c r="K3223" s="5">
        <v>15.006</v>
      </c>
      <c r="L3223">
        <f t="shared" si="405"/>
        <v>1</v>
      </c>
      <c r="M3223">
        <f>Parameters!$B$4/53*(1+Parameters!$C$5*COS(2*PI()*(C3223-1)/53+Parameters!$C$6))</f>
        <v>4716981.1320754718</v>
      </c>
      <c r="N3223">
        <f t="shared" si="406"/>
        <v>0</v>
      </c>
      <c r="O3223" s="4">
        <v>202.09</v>
      </c>
      <c r="P3223">
        <f t="shared" si="407"/>
        <v>0.99636144910959035</v>
      </c>
    </row>
    <row r="3224" spans="1:16" x14ac:dyDescent="0.3">
      <c r="A3224">
        <v>22548</v>
      </c>
      <c r="B3224" s="1">
        <f t="shared" si="400"/>
        <v>66378</v>
      </c>
      <c r="C3224">
        <f t="shared" si="401"/>
        <v>39</v>
      </c>
      <c r="D3224" s="2">
        <f t="shared" si="402"/>
        <v>9</v>
      </c>
      <c r="E3224" s="4">
        <v>25</v>
      </c>
      <c r="F3224">
        <v>25</v>
      </c>
      <c r="G3224">
        <f t="shared" si="403"/>
        <v>19.907</v>
      </c>
      <c r="H3224">
        <f t="shared" si="404"/>
        <v>1</v>
      </c>
      <c r="I3224">
        <f>Parameters!$B$1*H3224^(1/Parameters!$B$2)</f>
        <v>2.0499999999999998</v>
      </c>
      <c r="J3224" s="4">
        <v>9.2590000000000003</v>
      </c>
      <c r="K3224" s="5">
        <v>66.694999999999993</v>
      </c>
      <c r="L3224">
        <f t="shared" si="405"/>
        <v>1</v>
      </c>
      <c r="M3224">
        <f>Parameters!$B$4/53*(1+Parameters!$C$5*COS(2*PI()*(C3224-1)/53+Parameters!$C$6))</f>
        <v>4716981.1320754718</v>
      </c>
      <c r="N3224">
        <f t="shared" si="406"/>
        <v>0</v>
      </c>
      <c r="O3224" s="4">
        <v>202.09</v>
      </c>
      <c r="P3224">
        <f t="shared" si="407"/>
        <v>0.99636144910959035</v>
      </c>
    </row>
    <row r="3225" spans="1:16" x14ac:dyDescent="0.3">
      <c r="A3225">
        <v>22555</v>
      </c>
      <c r="B3225" s="1">
        <f t="shared" si="400"/>
        <v>66385</v>
      </c>
      <c r="C3225">
        <f t="shared" si="401"/>
        <v>40</v>
      </c>
      <c r="D3225" s="2">
        <f t="shared" si="402"/>
        <v>10</v>
      </c>
      <c r="E3225" s="4">
        <v>24.3</v>
      </c>
      <c r="F3225">
        <v>24.3</v>
      </c>
      <c r="G3225">
        <f t="shared" si="403"/>
        <v>19.207000000000001</v>
      </c>
      <c r="H3225">
        <f t="shared" si="404"/>
        <v>1</v>
      </c>
      <c r="I3225">
        <f>Parameters!$B$1*H3225^(1/Parameters!$B$2)</f>
        <v>2.0499999999999998</v>
      </c>
      <c r="J3225" s="4">
        <v>9.2590000000000003</v>
      </c>
      <c r="K3225" s="5">
        <v>66.114000000000004</v>
      </c>
      <c r="L3225">
        <f t="shared" si="405"/>
        <v>1</v>
      </c>
      <c r="M3225">
        <f>Parameters!$B$4/53*(1+Parameters!$C$5*COS(2*PI()*(C3225-1)/53+Parameters!$C$6))</f>
        <v>4716981.1320754718</v>
      </c>
      <c r="N3225">
        <f t="shared" si="406"/>
        <v>0</v>
      </c>
      <c r="O3225" s="4">
        <v>202.12100000000001</v>
      </c>
      <c r="P3225">
        <f t="shared" si="407"/>
        <v>0.99651428796813069</v>
      </c>
    </row>
    <row r="3226" spans="1:16" x14ac:dyDescent="0.3">
      <c r="A3226">
        <v>22562</v>
      </c>
      <c r="B3226" s="1">
        <f t="shared" si="400"/>
        <v>66392</v>
      </c>
      <c r="C3226">
        <f t="shared" si="401"/>
        <v>41</v>
      </c>
      <c r="D3226" s="2">
        <f t="shared" si="402"/>
        <v>10</v>
      </c>
      <c r="E3226" s="4">
        <v>24.3</v>
      </c>
      <c r="F3226">
        <v>24.3</v>
      </c>
      <c r="G3226">
        <f t="shared" si="403"/>
        <v>19.207000000000001</v>
      </c>
      <c r="H3226">
        <f t="shared" si="404"/>
        <v>1</v>
      </c>
      <c r="I3226">
        <f>Parameters!$B$1*H3226^(1/Parameters!$B$2)</f>
        <v>2.0499999999999998</v>
      </c>
      <c r="J3226" s="4">
        <v>9.2590000000000003</v>
      </c>
      <c r="K3226" s="5">
        <v>46.877000000000002</v>
      </c>
      <c r="L3226">
        <f t="shared" si="405"/>
        <v>1</v>
      </c>
      <c r="M3226">
        <f>Parameters!$B$4/53*(1+Parameters!$C$5*COS(2*PI()*(C3226-1)/53+Parameters!$C$6))</f>
        <v>4716981.1320754718</v>
      </c>
      <c r="N3226">
        <f t="shared" si="406"/>
        <v>0</v>
      </c>
      <c r="O3226" s="4">
        <v>202.12100000000001</v>
      </c>
      <c r="P3226">
        <f t="shared" si="407"/>
        <v>0.99651428796813069</v>
      </c>
    </row>
    <row r="3227" spans="1:16" x14ac:dyDescent="0.3">
      <c r="A3227">
        <v>22569</v>
      </c>
      <c r="B3227" s="1">
        <f t="shared" si="400"/>
        <v>66399</v>
      </c>
      <c r="C3227">
        <f t="shared" si="401"/>
        <v>42</v>
      </c>
      <c r="D3227" s="2">
        <f t="shared" si="402"/>
        <v>10</v>
      </c>
      <c r="E3227" s="4">
        <v>24.3</v>
      </c>
      <c r="F3227">
        <v>24.3</v>
      </c>
      <c r="G3227">
        <f t="shared" si="403"/>
        <v>19.207000000000001</v>
      </c>
      <c r="H3227">
        <f t="shared" si="404"/>
        <v>1</v>
      </c>
      <c r="I3227">
        <f>Parameters!$B$1*H3227^(1/Parameters!$B$2)</f>
        <v>2.0499999999999998</v>
      </c>
      <c r="J3227" s="4">
        <v>9.2590000000000003</v>
      </c>
      <c r="K3227" s="5">
        <v>72.244</v>
      </c>
      <c r="L3227">
        <f t="shared" si="405"/>
        <v>1</v>
      </c>
      <c r="M3227">
        <f>Parameters!$B$4/53*(1+Parameters!$C$5*COS(2*PI()*(C3227-1)/53+Parameters!$C$6))</f>
        <v>4716981.1320754718</v>
      </c>
      <c r="N3227">
        <f t="shared" si="406"/>
        <v>0</v>
      </c>
      <c r="O3227" s="4">
        <v>202.12100000000001</v>
      </c>
      <c r="P3227">
        <f t="shared" si="407"/>
        <v>0.99651428796813069</v>
      </c>
    </row>
    <row r="3228" spans="1:16" x14ac:dyDescent="0.3">
      <c r="A3228">
        <v>22576</v>
      </c>
      <c r="B3228" s="1">
        <f t="shared" si="400"/>
        <v>66406</v>
      </c>
      <c r="C3228">
        <f t="shared" si="401"/>
        <v>43</v>
      </c>
      <c r="D3228" s="2">
        <f t="shared" si="402"/>
        <v>10</v>
      </c>
      <c r="E3228" s="4">
        <v>24.3</v>
      </c>
      <c r="F3228">
        <v>24.3</v>
      </c>
      <c r="G3228">
        <f t="shared" si="403"/>
        <v>19.207000000000001</v>
      </c>
      <c r="H3228">
        <f t="shared" si="404"/>
        <v>1</v>
      </c>
      <c r="I3228">
        <f>Parameters!$B$1*H3228^(1/Parameters!$B$2)</f>
        <v>2.0499999999999998</v>
      </c>
      <c r="J3228" s="4">
        <v>9.2590000000000003</v>
      </c>
      <c r="K3228" s="5">
        <v>75.376000000000005</v>
      </c>
      <c r="L3228">
        <f t="shared" si="405"/>
        <v>1</v>
      </c>
      <c r="M3228">
        <f>Parameters!$B$4/53*(1+Parameters!$C$5*COS(2*PI()*(C3228-1)/53+Parameters!$C$6))</f>
        <v>4716981.1320754718</v>
      </c>
      <c r="N3228">
        <f t="shared" si="406"/>
        <v>0</v>
      </c>
      <c r="O3228" s="4">
        <v>202.12100000000001</v>
      </c>
      <c r="P3228">
        <f t="shared" si="407"/>
        <v>0.99651428796813069</v>
      </c>
    </row>
    <row r="3229" spans="1:16" x14ac:dyDescent="0.3">
      <c r="A3229">
        <v>22583</v>
      </c>
      <c r="B3229" s="1">
        <f t="shared" si="400"/>
        <v>66413</v>
      </c>
      <c r="C3229">
        <f t="shared" si="401"/>
        <v>44</v>
      </c>
      <c r="D3229" s="2">
        <f t="shared" si="402"/>
        <v>10</v>
      </c>
      <c r="E3229" s="4">
        <v>24.3</v>
      </c>
      <c r="F3229">
        <v>24.3</v>
      </c>
      <c r="G3229">
        <f t="shared" si="403"/>
        <v>19.207000000000001</v>
      </c>
      <c r="H3229">
        <f t="shared" si="404"/>
        <v>1</v>
      </c>
      <c r="I3229">
        <f>Parameters!$B$1*H3229^(1/Parameters!$B$2)</f>
        <v>2.0499999999999998</v>
      </c>
      <c r="J3229" s="4">
        <v>9.2590000000000003</v>
      </c>
      <c r="K3229" s="5">
        <v>51.466000000000001</v>
      </c>
      <c r="L3229">
        <f t="shared" si="405"/>
        <v>1</v>
      </c>
      <c r="M3229">
        <f>Parameters!$B$4/53*(1+Parameters!$C$5*COS(2*PI()*(C3229-1)/53+Parameters!$C$6))</f>
        <v>4716981.1320754718</v>
      </c>
      <c r="N3229">
        <f t="shared" si="406"/>
        <v>0</v>
      </c>
      <c r="O3229" s="4">
        <v>202.12100000000001</v>
      </c>
      <c r="P3229">
        <f t="shared" si="407"/>
        <v>0.99651428796813069</v>
      </c>
    </row>
    <row r="3230" spans="1:16" x14ac:dyDescent="0.3">
      <c r="A3230">
        <v>22590</v>
      </c>
      <c r="B3230" s="1">
        <f t="shared" si="400"/>
        <v>66420</v>
      </c>
      <c r="C3230">
        <f t="shared" si="401"/>
        <v>45</v>
      </c>
      <c r="D3230" s="2">
        <f t="shared" si="402"/>
        <v>11</v>
      </c>
      <c r="E3230" s="4">
        <v>24.7</v>
      </c>
      <c r="F3230">
        <v>24.7</v>
      </c>
      <c r="G3230">
        <f t="shared" si="403"/>
        <v>19.606999999999999</v>
      </c>
      <c r="H3230">
        <f t="shared" si="404"/>
        <v>1</v>
      </c>
      <c r="I3230">
        <f>Parameters!$B$1*H3230^(1/Parameters!$B$2)</f>
        <v>2.0499999999999998</v>
      </c>
      <c r="J3230" s="4">
        <v>9.2590000000000003</v>
      </c>
      <c r="K3230" s="5">
        <v>33.125</v>
      </c>
      <c r="L3230">
        <f t="shared" si="405"/>
        <v>1</v>
      </c>
      <c r="M3230">
        <f>Parameters!$B$4/53*(1+Parameters!$C$5*COS(2*PI()*(C3230-1)/53+Parameters!$C$6))</f>
        <v>4716981.1320754718</v>
      </c>
      <c r="N3230">
        <f t="shared" si="406"/>
        <v>0</v>
      </c>
      <c r="O3230" s="4">
        <v>202.124</v>
      </c>
      <c r="P3230">
        <f t="shared" si="407"/>
        <v>0.99652907882540864</v>
      </c>
    </row>
    <row r="3231" spans="1:16" x14ac:dyDescent="0.3">
      <c r="A3231">
        <v>22597</v>
      </c>
      <c r="B3231" s="1">
        <f t="shared" si="400"/>
        <v>66427</v>
      </c>
      <c r="C3231">
        <f t="shared" si="401"/>
        <v>46</v>
      </c>
      <c r="D3231" s="2">
        <f t="shared" si="402"/>
        <v>11</v>
      </c>
      <c r="E3231" s="4">
        <v>24.7</v>
      </c>
      <c r="F3231">
        <v>24.7</v>
      </c>
      <c r="G3231">
        <f t="shared" si="403"/>
        <v>19.606999999999999</v>
      </c>
      <c r="H3231">
        <f t="shared" si="404"/>
        <v>1</v>
      </c>
      <c r="I3231">
        <f>Parameters!$B$1*H3231^(1/Parameters!$B$2)</f>
        <v>2.0499999999999998</v>
      </c>
      <c r="J3231" s="4">
        <v>9.2590000000000003</v>
      </c>
      <c r="K3231" s="5">
        <v>36.658000000000001</v>
      </c>
      <c r="L3231">
        <f t="shared" si="405"/>
        <v>1</v>
      </c>
      <c r="M3231">
        <f>Parameters!$B$4/53*(1+Parameters!$C$5*COS(2*PI()*(C3231-1)/53+Parameters!$C$6))</f>
        <v>4716981.1320754718</v>
      </c>
      <c r="N3231">
        <f t="shared" si="406"/>
        <v>0</v>
      </c>
      <c r="O3231" s="4">
        <v>202.124</v>
      </c>
      <c r="P3231">
        <f t="shared" si="407"/>
        <v>0.99652907882540864</v>
      </c>
    </row>
    <row r="3232" spans="1:16" x14ac:dyDescent="0.3">
      <c r="A3232">
        <v>22604</v>
      </c>
      <c r="B3232" s="1">
        <f t="shared" si="400"/>
        <v>66434</v>
      </c>
      <c r="C3232">
        <f t="shared" si="401"/>
        <v>47</v>
      </c>
      <c r="D3232" s="2">
        <f t="shared" si="402"/>
        <v>11</v>
      </c>
      <c r="E3232" s="4">
        <v>24.7</v>
      </c>
      <c r="F3232">
        <v>24.7</v>
      </c>
      <c r="G3232">
        <f t="shared" si="403"/>
        <v>19.606999999999999</v>
      </c>
      <c r="H3232">
        <f t="shared" si="404"/>
        <v>1</v>
      </c>
      <c r="I3232">
        <f>Parameters!$B$1*H3232^(1/Parameters!$B$2)</f>
        <v>2.0499999999999998</v>
      </c>
      <c r="J3232" s="4">
        <v>9.2590000000000003</v>
      </c>
      <c r="K3232" s="5">
        <v>83.001999999999995</v>
      </c>
      <c r="L3232">
        <f t="shared" si="405"/>
        <v>1</v>
      </c>
      <c r="M3232">
        <f>Parameters!$B$4/53*(1+Parameters!$C$5*COS(2*PI()*(C3232-1)/53+Parameters!$C$6))</f>
        <v>4716981.1320754718</v>
      </c>
      <c r="N3232">
        <f t="shared" si="406"/>
        <v>0</v>
      </c>
      <c r="O3232" s="4">
        <v>202.124</v>
      </c>
      <c r="P3232">
        <f t="shared" si="407"/>
        <v>0.99652907882540864</v>
      </c>
    </row>
    <row r="3233" spans="1:16" x14ac:dyDescent="0.3">
      <c r="A3233">
        <v>22611</v>
      </c>
      <c r="B3233" s="1">
        <f t="shared" si="400"/>
        <v>66441</v>
      </c>
      <c r="C3233">
        <f t="shared" si="401"/>
        <v>48</v>
      </c>
      <c r="D3233" s="2">
        <f t="shared" si="402"/>
        <v>11</v>
      </c>
      <c r="E3233" s="4">
        <v>24.7</v>
      </c>
      <c r="F3233">
        <v>24.7</v>
      </c>
      <c r="G3233">
        <f t="shared" si="403"/>
        <v>19.606999999999999</v>
      </c>
      <c r="H3233">
        <f t="shared" si="404"/>
        <v>1</v>
      </c>
      <c r="I3233">
        <f>Parameters!$B$1*H3233^(1/Parameters!$B$2)</f>
        <v>2.0499999999999998</v>
      </c>
      <c r="J3233" s="4">
        <v>9.2590000000000003</v>
      </c>
      <c r="K3233" s="5">
        <v>56.639000000000003</v>
      </c>
      <c r="L3233">
        <f t="shared" si="405"/>
        <v>1</v>
      </c>
      <c r="M3233">
        <f>Parameters!$B$4/53*(1+Parameters!$C$5*COS(2*PI()*(C3233-1)/53+Parameters!$C$6))</f>
        <v>4716981.1320754718</v>
      </c>
      <c r="N3233">
        <f t="shared" si="406"/>
        <v>0</v>
      </c>
      <c r="O3233" s="4">
        <v>202.124</v>
      </c>
      <c r="P3233">
        <f t="shared" si="407"/>
        <v>0.99652907882540864</v>
      </c>
    </row>
    <row r="3234" spans="1:16" x14ac:dyDescent="0.3">
      <c r="A3234">
        <v>22618</v>
      </c>
      <c r="B3234" s="1">
        <f t="shared" si="400"/>
        <v>66448</v>
      </c>
      <c r="C3234">
        <f t="shared" si="401"/>
        <v>49</v>
      </c>
      <c r="D3234" s="2">
        <f t="shared" si="402"/>
        <v>12</v>
      </c>
      <c r="E3234" s="4">
        <v>25.5</v>
      </c>
      <c r="F3234">
        <v>25.5</v>
      </c>
      <c r="G3234">
        <f t="shared" si="403"/>
        <v>20.407</v>
      </c>
      <c r="H3234">
        <f t="shared" si="404"/>
        <v>1</v>
      </c>
      <c r="I3234">
        <f>Parameters!$B$1*H3234^(1/Parameters!$B$2)</f>
        <v>2.0499999999999998</v>
      </c>
      <c r="J3234" s="4">
        <v>9.2590000000000003</v>
      </c>
      <c r="K3234" s="5">
        <v>57.018999999999998</v>
      </c>
      <c r="L3234">
        <f t="shared" si="405"/>
        <v>1</v>
      </c>
      <c r="M3234">
        <f>Parameters!$B$4/53*(1+Parameters!$C$5*COS(2*PI()*(C3234-1)/53+Parameters!$C$6))</f>
        <v>4716981.1320754718</v>
      </c>
      <c r="N3234">
        <f t="shared" si="406"/>
        <v>0</v>
      </c>
      <c r="O3234" s="4">
        <v>202.08500000000001</v>
      </c>
      <c r="P3234">
        <f t="shared" si="407"/>
        <v>0.99633679768079364</v>
      </c>
    </row>
    <row r="3235" spans="1:16" x14ac:dyDescent="0.3">
      <c r="A3235">
        <v>22625</v>
      </c>
      <c r="B3235" s="1">
        <f t="shared" si="400"/>
        <v>66455</v>
      </c>
      <c r="C3235">
        <f t="shared" si="401"/>
        <v>50</v>
      </c>
      <c r="D3235" s="2">
        <f t="shared" si="402"/>
        <v>12</v>
      </c>
      <c r="E3235" s="4">
        <v>25.5</v>
      </c>
      <c r="F3235">
        <v>25.5</v>
      </c>
      <c r="G3235">
        <f t="shared" si="403"/>
        <v>20.407</v>
      </c>
      <c r="H3235">
        <f t="shared" si="404"/>
        <v>1</v>
      </c>
      <c r="I3235">
        <f>Parameters!$B$1*H3235^(1/Parameters!$B$2)</f>
        <v>2.0499999999999998</v>
      </c>
      <c r="J3235" s="4">
        <v>9.2590000000000003</v>
      </c>
      <c r="K3235" s="5">
        <v>148.83099999999999</v>
      </c>
      <c r="L3235">
        <f t="shared" si="405"/>
        <v>1</v>
      </c>
      <c r="M3235">
        <f>Parameters!$B$4/53*(1+Parameters!$C$5*COS(2*PI()*(C3235-1)/53+Parameters!$C$6))</f>
        <v>4716981.1320754718</v>
      </c>
      <c r="N3235">
        <f t="shared" si="406"/>
        <v>0</v>
      </c>
      <c r="O3235" s="4">
        <v>202.08500000000001</v>
      </c>
      <c r="P3235">
        <f t="shared" si="407"/>
        <v>0.99633679768079364</v>
      </c>
    </row>
    <row r="3236" spans="1:16" x14ac:dyDescent="0.3">
      <c r="A3236">
        <v>22632</v>
      </c>
      <c r="B3236" s="1">
        <f t="shared" si="400"/>
        <v>66462</v>
      </c>
      <c r="C3236">
        <f t="shared" si="401"/>
        <v>51</v>
      </c>
      <c r="D3236" s="2">
        <f t="shared" si="402"/>
        <v>12</v>
      </c>
      <c r="E3236" s="4">
        <v>25.5</v>
      </c>
      <c r="F3236">
        <v>25.5</v>
      </c>
      <c r="G3236">
        <f t="shared" si="403"/>
        <v>20.407</v>
      </c>
      <c r="H3236">
        <f t="shared" si="404"/>
        <v>1</v>
      </c>
      <c r="I3236">
        <f>Parameters!$B$1*H3236^(1/Parameters!$B$2)</f>
        <v>2.0499999999999998</v>
      </c>
      <c r="J3236" s="4">
        <v>9.2590000000000003</v>
      </c>
      <c r="K3236" s="5">
        <v>122.899</v>
      </c>
      <c r="L3236">
        <f t="shared" si="405"/>
        <v>1</v>
      </c>
      <c r="M3236">
        <f>Parameters!$B$4/53*(1+Parameters!$C$5*COS(2*PI()*(C3236-1)/53+Parameters!$C$6))</f>
        <v>4716981.1320754718</v>
      </c>
      <c r="N3236">
        <f t="shared" si="406"/>
        <v>0</v>
      </c>
      <c r="O3236" s="4">
        <v>202.08500000000001</v>
      </c>
      <c r="P3236">
        <f t="shared" si="407"/>
        <v>0.99633679768079364</v>
      </c>
    </row>
    <row r="3237" spans="1:16" x14ac:dyDescent="0.3">
      <c r="A3237">
        <v>22639</v>
      </c>
      <c r="B3237" s="1">
        <f t="shared" si="400"/>
        <v>66469</v>
      </c>
      <c r="C3237">
        <f t="shared" si="401"/>
        <v>52</v>
      </c>
      <c r="D3237" s="2">
        <f t="shared" si="402"/>
        <v>12</v>
      </c>
      <c r="E3237" s="4">
        <v>25.5</v>
      </c>
      <c r="F3237">
        <v>25.5</v>
      </c>
      <c r="G3237">
        <f t="shared" si="403"/>
        <v>20.407</v>
      </c>
      <c r="H3237">
        <f t="shared" si="404"/>
        <v>1</v>
      </c>
      <c r="I3237">
        <f>Parameters!$B$1*H3237^(1/Parameters!$B$2)</f>
        <v>2.0499999999999998</v>
      </c>
      <c r="J3237" s="4">
        <v>9.2590000000000003</v>
      </c>
      <c r="K3237" s="5">
        <v>126.895</v>
      </c>
      <c r="L3237">
        <f t="shared" si="405"/>
        <v>1</v>
      </c>
      <c r="M3237">
        <f>Parameters!$B$4/53*(1+Parameters!$C$5*COS(2*PI()*(C3237-1)/53+Parameters!$C$6))</f>
        <v>4716981.1320754718</v>
      </c>
      <c r="N3237">
        <f t="shared" si="406"/>
        <v>0</v>
      </c>
      <c r="O3237" s="4">
        <v>202.08500000000001</v>
      </c>
      <c r="P3237">
        <f t="shared" si="407"/>
        <v>0.99633679768079364</v>
      </c>
    </row>
    <row r="3238" spans="1:16" x14ac:dyDescent="0.3">
      <c r="A3238">
        <v>22646</v>
      </c>
      <c r="B3238" s="1">
        <f t="shared" si="400"/>
        <v>66476</v>
      </c>
      <c r="C3238">
        <f t="shared" si="401"/>
        <v>53</v>
      </c>
      <c r="D3238" s="2">
        <f t="shared" si="402"/>
        <v>12</v>
      </c>
      <c r="E3238" s="4">
        <v>25.5</v>
      </c>
      <c r="F3238">
        <v>25.5</v>
      </c>
      <c r="G3238">
        <f t="shared" si="403"/>
        <v>20.407</v>
      </c>
      <c r="H3238">
        <f t="shared" si="404"/>
        <v>1</v>
      </c>
      <c r="I3238">
        <f>Parameters!$B$1*H3238^(1/Parameters!$B$2)</f>
        <v>2.0499999999999998</v>
      </c>
      <c r="J3238" s="4">
        <v>9.2590000000000003</v>
      </c>
      <c r="K3238" s="5">
        <v>261.43900000000002</v>
      </c>
      <c r="L3238">
        <f t="shared" si="405"/>
        <v>1</v>
      </c>
      <c r="M3238">
        <f>Parameters!$B$4/53*(1+Parameters!$C$5*COS(2*PI()*(C3238-1)/53+Parameters!$C$6))</f>
        <v>4716981.1320754718</v>
      </c>
      <c r="N3238">
        <f t="shared" si="406"/>
        <v>0</v>
      </c>
      <c r="O3238" s="4">
        <v>202.08500000000001</v>
      </c>
      <c r="P3238">
        <f t="shared" si="407"/>
        <v>0.99633679768079364</v>
      </c>
    </row>
    <row r="3239" spans="1:16" x14ac:dyDescent="0.3">
      <c r="A3239">
        <v>22653</v>
      </c>
      <c r="B3239" s="1">
        <f t="shared" si="400"/>
        <v>66483</v>
      </c>
      <c r="C3239">
        <f t="shared" si="401"/>
        <v>2</v>
      </c>
      <c r="D3239" s="2">
        <f t="shared" si="402"/>
        <v>1</v>
      </c>
      <c r="E3239" s="4">
        <v>24.7</v>
      </c>
      <c r="F3239">
        <v>24.7</v>
      </c>
      <c r="G3239">
        <f t="shared" si="403"/>
        <v>19.606999999999999</v>
      </c>
      <c r="H3239">
        <f t="shared" si="404"/>
        <v>1</v>
      </c>
      <c r="I3239">
        <f>Parameters!$B$1*H3239^(1/Parameters!$B$2)</f>
        <v>2.0499999999999998</v>
      </c>
      <c r="J3239" s="4">
        <v>9.2590000000000003</v>
      </c>
      <c r="K3239" s="5">
        <v>133.18799999999999</v>
      </c>
      <c r="L3239">
        <f t="shared" si="405"/>
        <v>1</v>
      </c>
      <c r="M3239">
        <f>Parameters!$B$4/53*(1+Parameters!$C$5*COS(2*PI()*(C3239-1)/53+Parameters!$C$6))</f>
        <v>4716981.1320754718</v>
      </c>
      <c r="N3239">
        <f t="shared" si="406"/>
        <v>0</v>
      </c>
      <c r="O3239" s="4">
        <v>202.11699999999999</v>
      </c>
      <c r="P3239">
        <f t="shared" si="407"/>
        <v>0.99649456682509308</v>
      </c>
    </row>
    <row r="3240" spans="1:16" x14ac:dyDescent="0.3">
      <c r="A3240">
        <v>22660</v>
      </c>
      <c r="B3240" s="1">
        <f t="shared" si="400"/>
        <v>66490</v>
      </c>
      <c r="C3240">
        <f t="shared" si="401"/>
        <v>3</v>
      </c>
      <c r="D3240" s="2">
        <f t="shared" si="402"/>
        <v>1</v>
      </c>
      <c r="E3240" s="4">
        <v>24.7</v>
      </c>
      <c r="F3240">
        <v>24.7</v>
      </c>
      <c r="G3240">
        <f t="shared" si="403"/>
        <v>19.606999999999999</v>
      </c>
      <c r="H3240">
        <f t="shared" si="404"/>
        <v>1</v>
      </c>
      <c r="I3240">
        <f>Parameters!$B$1*H3240^(1/Parameters!$B$2)</f>
        <v>2.0499999999999998</v>
      </c>
      <c r="J3240" s="4">
        <v>9.2590000000000003</v>
      </c>
      <c r="K3240" s="5">
        <v>157.571</v>
      </c>
      <c r="L3240">
        <f t="shared" si="405"/>
        <v>1</v>
      </c>
      <c r="M3240">
        <f>Parameters!$B$4/53*(1+Parameters!$C$5*COS(2*PI()*(C3240-1)/53+Parameters!$C$6))</f>
        <v>4716981.1320754718</v>
      </c>
      <c r="N3240">
        <f t="shared" si="406"/>
        <v>0</v>
      </c>
      <c r="O3240" s="4">
        <v>202.11699999999999</v>
      </c>
      <c r="P3240">
        <f t="shared" si="407"/>
        <v>0.99649456682509308</v>
      </c>
    </row>
    <row r="3241" spans="1:16" x14ac:dyDescent="0.3">
      <c r="A3241">
        <v>22667</v>
      </c>
      <c r="B3241" s="1">
        <f t="shared" si="400"/>
        <v>66497</v>
      </c>
      <c r="C3241">
        <f t="shared" si="401"/>
        <v>4</v>
      </c>
      <c r="D3241" s="2">
        <f t="shared" si="402"/>
        <v>1</v>
      </c>
      <c r="E3241" s="4">
        <v>24.7</v>
      </c>
      <c r="F3241">
        <v>24.7</v>
      </c>
      <c r="G3241">
        <f t="shared" si="403"/>
        <v>19.606999999999999</v>
      </c>
      <c r="H3241">
        <f t="shared" si="404"/>
        <v>1</v>
      </c>
      <c r="I3241">
        <f>Parameters!$B$1*H3241^(1/Parameters!$B$2)</f>
        <v>2.0499999999999998</v>
      </c>
      <c r="J3241" s="4">
        <v>9.2590000000000003</v>
      </c>
      <c r="K3241" s="5">
        <v>182.54</v>
      </c>
      <c r="L3241">
        <f t="shared" si="405"/>
        <v>1</v>
      </c>
      <c r="M3241">
        <f>Parameters!$B$4/53*(1+Parameters!$C$5*COS(2*PI()*(C3241-1)/53+Parameters!$C$6))</f>
        <v>4716981.1320754718</v>
      </c>
      <c r="N3241">
        <f t="shared" si="406"/>
        <v>0</v>
      </c>
      <c r="O3241" s="4">
        <v>202.11699999999999</v>
      </c>
      <c r="P3241">
        <f t="shared" si="407"/>
        <v>0.99649456682509308</v>
      </c>
    </row>
    <row r="3242" spans="1:16" x14ac:dyDescent="0.3">
      <c r="A3242">
        <v>22674</v>
      </c>
      <c r="B3242" s="1">
        <f t="shared" si="400"/>
        <v>66504</v>
      </c>
      <c r="C3242">
        <f t="shared" si="401"/>
        <v>5</v>
      </c>
      <c r="D3242" s="2">
        <f t="shared" si="402"/>
        <v>1</v>
      </c>
      <c r="E3242" s="4">
        <v>24.7</v>
      </c>
      <c r="F3242">
        <v>24.7</v>
      </c>
      <c r="G3242">
        <f t="shared" si="403"/>
        <v>19.606999999999999</v>
      </c>
      <c r="H3242">
        <f t="shared" si="404"/>
        <v>1</v>
      </c>
      <c r="I3242">
        <f>Parameters!$B$1*H3242^(1/Parameters!$B$2)</f>
        <v>2.0499999999999998</v>
      </c>
      <c r="J3242" s="4">
        <v>9.2590000000000003</v>
      </c>
      <c r="K3242" s="5">
        <v>106.572</v>
      </c>
      <c r="L3242">
        <f t="shared" si="405"/>
        <v>1</v>
      </c>
      <c r="M3242">
        <f>Parameters!$B$4/53*(1+Parameters!$C$5*COS(2*PI()*(C3242-1)/53+Parameters!$C$6))</f>
        <v>4716981.1320754718</v>
      </c>
      <c r="N3242">
        <f t="shared" si="406"/>
        <v>0</v>
      </c>
      <c r="O3242" s="4">
        <v>202.11699999999999</v>
      </c>
      <c r="P3242">
        <f t="shared" si="407"/>
        <v>0.99649456682509308</v>
      </c>
    </row>
    <row r="3243" spans="1:16" x14ac:dyDescent="0.3">
      <c r="A3243">
        <v>22681</v>
      </c>
      <c r="B3243" s="1">
        <f t="shared" si="400"/>
        <v>66511</v>
      </c>
      <c r="C3243">
        <f t="shared" si="401"/>
        <v>6</v>
      </c>
      <c r="D3243" s="2">
        <f t="shared" si="402"/>
        <v>2</v>
      </c>
      <c r="E3243" s="4">
        <v>24.4</v>
      </c>
      <c r="F3243">
        <v>24.4</v>
      </c>
      <c r="G3243">
        <f t="shared" si="403"/>
        <v>19.306999999999999</v>
      </c>
      <c r="H3243">
        <f t="shared" si="404"/>
        <v>1</v>
      </c>
      <c r="I3243">
        <f>Parameters!$B$1*H3243^(1/Parameters!$B$2)</f>
        <v>2.0499999999999998</v>
      </c>
      <c r="J3243" s="4">
        <v>9.2590000000000003</v>
      </c>
      <c r="K3243" s="5">
        <v>96.203999999999994</v>
      </c>
      <c r="L3243">
        <f t="shared" si="405"/>
        <v>1</v>
      </c>
      <c r="M3243">
        <f>Parameters!$B$4/53*(1+Parameters!$C$5*COS(2*PI()*(C3243-1)/53+Parameters!$C$6))</f>
        <v>4716981.1320754718</v>
      </c>
      <c r="N3243">
        <f t="shared" si="406"/>
        <v>0</v>
      </c>
      <c r="O3243" s="4">
        <v>202.126</v>
      </c>
      <c r="P3243">
        <f t="shared" si="407"/>
        <v>0.9965389393969275</v>
      </c>
    </row>
    <row r="3244" spans="1:16" x14ac:dyDescent="0.3">
      <c r="A3244">
        <v>22688</v>
      </c>
      <c r="B3244" s="1">
        <f t="shared" si="400"/>
        <v>66518</v>
      </c>
      <c r="C3244">
        <f t="shared" si="401"/>
        <v>7</v>
      </c>
      <c r="D3244" s="2">
        <f t="shared" si="402"/>
        <v>2</v>
      </c>
      <c r="E3244" s="4">
        <v>24.4</v>
      </c>
      <c r="F3244">
        <v>24.4</v>
      </c>
      <c r="G3244">
        <f t="shared" si="403"/>
        <v>19.306999999999999</v>
      </c>
      <c r="H3244">
        <f t="shared" si="404"/>
        <v>1</v>
      </c>
      <c r="I3244">
        <f>Parameters!$B$1*H3244^(1/Parameters!$B$2)</f>
        <v>2.0499999999999998</v>
      </c>
      <c r="J3244" s="4">
        <v>9.2590000000000003</v>
      </c>
      <c r="K3244" s="5">
        <v>117.131</v>
      </c>
      <c r="L3244">
        <f t="shared" si="405"/>
        <v>1</v>
      </c>
      <c r="M3244">
        <f>Parameters!$B$4/53*(1+Parameters!$C$5*COS(2*PI()*(C3244-1)/53+Parameters!$C$6))</f>
        <v>4716981.1320754718</v>
      </c>
      <c r="N3244">
        <f t="shared" si="406"/>
        <v>0</v>
      </c>
      <c r="O3244" s="4">
        <v>202.126</v>
      </c>
      <c r="P3244">
        <f t="shared" si="407"/>
        <v>0.9965389393969275</v>
      </c>
    </row>
    <row r="3245" spans="1:16" x14ac:dyDescent="0.3">
      <c r="A3245">
        <v>22695</v>
      </c>
      <c r="B3245" s="1">
        <f t="shared" si="400"/>
        <v>66525</v>
      </c>
      <c r="C3245">
        <f t="shared" si="401"/>
        <v>8</v>
      </c>
      <c r="D3245" s="2">
        <f t="shared" si="402"/>
        <v>2</v>
      </c>
      <c r="E3245" s="4">
        <v>24.4</v>
      </c>
      <c r="F3245">
        <v>24.4</v>
      </c>
      <c r="G3245">
        <f t="shared" si="403"/>
        <v>19.306999999999999</v>
      </c>
      <c r="H3245">
        <f t="shared" si="404"/>
        <v>1</v>
      </c>
      <c r="I3245">
        <f>Parameters!$B$1*H3245^(1/Parameters!$B$2)</f>
        <v>2.0499999999999998</v>
      </c>
      <c r="J3245" s="4">
        <v>9.2590000000000003</v>
      </c>
      <c r="K3245" s="5">
        <v>79.963999999999999</v>
      </c>
      <c r="L3245">
        <f t="shared" si="405"/>
        <v>1</v>
      </c>
      <c r="M3245">
        <f>Parameters!$B$4/53*(1+Parameters!$C$5*COS(2*PI()*(C3245-1)/53+Parameters!$C$6))</f>
        <v>4716981.1320754718</v>
      </c>
      <c r="N3245">
        <f t="shared" si="406"/>
        <v>0</v>
      </c>
      <c r="O3245" s="4">
        <v>202.126</v>
      </c>
      <c r="P3245">
        <f t="shared" si="407"/>
        <v>0.9965389393969275</v>
      </c>
    </row>
    <row r="3246" spans="1:16" x14ac:dyDescent="0.3">
      <c r="A3246">
        <v>22702</v>
      </c>
      <c r="B3246" s="1">
        <f t="shared" si="400"/>
        <v>66532</v>
      </c>
      <c r="C3246">
        <f t="shared" si="401"/>
        <v>9</v>
      </c>
      <c r="D3246" s="2">
        <f t="shared" si="402"/>
        <v>2</v>
      </c>
      <c r="E3246" s="4">
        <v>24.4</v>
      </c>
      <c r="F3246">
        <v>24.4</v>
      </c>
      <c r="G3246">
        <f t="shared" si="403"/>
        <v>19.306999999999999</v>
      </c>
      <c r="H3246">
        <f t="shared" si="404"/>
        <v>1</v>
      </c>
      <c r="I3246">
        <f>Parameters!$B$1*H3246^(1/Parameters!$B$2)</f>
        <v>2.0499999999999998</v>
      </c>
      <c r="J3246" s="4">
        <v>9.2590000000000003</v>
      </c>
      <c r="K3246" s="5">
        <v>87.647000000000006</v>
      </c>
      <c r="L3246">
        <f t="shared" si="405"/>
        <v>1</v>
      </c>
      <c r="M3246">
        <f>Parameters!$B$4/53*(1+Parameters!$C$5*COS(2*PI()*(C3246-1)/53+Parameters!$C$6))</f>
        <v>4716981.1320754718</v>
      </c>
      <c r="N3246">
        <f t="shared" si="406"/>
        <v>0</v>
      </c>
      <c r="O3246" s="4">
        <v>202.126</v>
      </c>
      <c r="P3246">
        <f t="shared" si="407"/>
        <v>0.9965389393969275</v>
      </c>
    </row>
    <row r="3247" spans="1:16" x14ac:dyDescent="0.3">
      <c r="A3247">
        <v>22709</v>
      </c>
      <c r="B3247" s="1">
        <f t="shared" si="400"/>
        <v>66539</v>
      </c>
      <c r="C3247">
        <f t="shared" si="401"/>
        <v>10</v>
      </c>
      <c r="D3247" s="2">
        <f t="shared" si="402"/>
        <v>3</v>
      </c>
      <c r="E3247" s="4">
        <v>24.1</v>
      </c>
      <c r="F3247">
        <v>24.1</v>
      </c>
      <c r="G3247">
        <f t="shared" si="403"/>
        <v>19.007000000000001</v>
      </c>
      <c r="H3247">
        <f t="shared" si="404"/>
        <v>1</v>
      </c>
      <c r="I3247">
        <f>Parameters!$B$1*H3247^(1/Parameters!$B$2)</f>
        <v>2.0499999999999998</v>
      </c>
      <c r="J3247" s="4">
        <v>9.2590000000000003</v>
      </c>
      <c r="K3247" s="5">
        <v>151.85400000000001</v>
      </c>
      <c r="L3247">
        <f t="shared" si="405"/>
        <v>1</v>
      </c>
      <c r="M3247">
        <f>Parameters!$B$4/53*(1+Parameters!$C$5*COS(2*PI()*(C3247-1)/53+Parameters!$C$6))</f>
        <v>4716981.1320754718</v>
      </c>
      <c r="N3247">
        <f t="shared" si="406"/>
        <v>0</v>
      </c>
      <c r="O3247" s="4">
        <v>202.13</v>
      </c>
      <c r="P3247">
        <f t="shared" si="407"/>
        <v>0.99655866053996489</v>
      </c>
    </row>
    <row r="3248" spans="1:16" x14ac:dyDescent="0.3">
      <c r="A3248">
        <v>22716</v>
      </c>
      <c r="B3248" s="1">
        <f t="shared" si="400"/>
        <v>66546</v>
      </c>
      <c r="C3248">
        <f t="shared" si="401"/>
        <v>11</v>
      </c>
      <c r="D3248" s="2">
        <f t="shared" si="402"/>
        <v>3</v>
      </c>
      <c r="E3248" s="4">
        <v>24.1</v>
      </c>
      <c r="F3248">
        <v>24.1</v>
      </c>
      <c r="G3248">
        <f t="shared" si="403"/>
        <v>19.007000000000001</v>
      </c>
      <c r="H3248">
        <f t="shared" si="404"/>
        <v>1</v>
      </c>
      <c r="I3248">
        <f>Parameters!$B$1*H3248^(1/Parameters!$B$2)</f>
        <v>2.0499999999999998</v>
      </c>
      <c r="J3248" s="4">
        <v>9.2590000000000003</v>
      </c>
      <c r="K3248" s="5">
        <v>212.50899999999999</v>
      </c>
      <c r="L3248">
        <f t="shared" si="405"/>
        <v>1</v>
      </c>
      <c r="M3248">
        <f>Parameters!$B$4/53*(1+Parameters!$C$5*COS(2*PI()*(C3248-1)/53+Parameters!$C$6))</f>
        <v>4716981.1320754718</v>
      </c>
      <c r="N3248">
        <f t="shared" si="406"/>
        <v>0</v>
      </c>
      <c r="O3248" s="4">
        <v>202.13</v>
      </c>
      <c r="P3248">
        <f t="shared" si="407"/>
        <v>0.99655866053996489</v>
      </c>
    </row>
    <row r="3249" spans="1:16" x14ac:dyDescent="0.3">
      <c r="A3249">
        <v>22723</v>
      </c>
      <c r="B3249" s="1">
        <f t="shared" si="400"/>
        <v>66553</v>
      </c>
      <c r="C3249">
        <f t="shared" si="401"/>
        <v>12</v>
      </c>
      <c r="D3249" s="2">
        <f t="shared" si="402"/>
        <v>3</v>
      </c>
      <c r="E3249" s="4">
        <v>24.1</v>
      </c>
      <c r="F3249">
        <v>24.1</v>
      </c>
      <c r="G3249">
        <f t="shared" si="403"/>
        <v>19.007000000000001</v>
      </c>
      <c r="H3249">
        <f t="shared" si="404"/>
        <v>1</v>
      </c>
      <c r="I3249">
        <f>Parameters!$B$1*H3249^(1/Parameters!$B$2)</f>
        <v>2.0499999999999998</v>
      </c>
      <c r="J3249" s="4">
        <v>9.2590000000000003</v>
      </c>
      <c r="K3249" s="5">
        <v>191.48699999999999</v>
      </c>
      <c r="L3249">
        <f t="shared" si="405"/>
        <v>1</v>
      </c>
      <c r="M3249">
        <f>Parameters!$B$4/53*(1+Parameters!$C$5*COS(2*PI()*(C3249-1)/53+Parameters!$C$6))</f>
        <v>4716981.1320754718</v>
      </c>
      <c r="N3249">
        <f t="shared" si="406"/>
        <v>0</v>
      </c>
      <c r="O3249" s="4">
        <v>202.13</v>
      </c>
      <c r="P3249">
        <f t="shared" si="407"/>
        <v>0.99655866053996489</v>
      </c>
    </row>
    <row r="3250" spans="1:16" x14ac:dyDescent="0.3">
      <c r="A3250">
        <v>22730</v>
      </c>
      <c r="B3250" s="1">
        <f t="shared" si="400"/>
        <v>66560</v>
      </c>
      <c r="C3250">
        <f t="shared" si="401"/>
        <v>13</v>
      </c>
      <c r="D3250" s="2">
        <f t="shared" si="402"/>
        <v>3</v>
      </c>
      <c r="E3250" s="4">
        <v>24.1</v>
      </c>
      <c r="F3250">
        <v>24.1</v>
      </c>
      <c r="G3250">
        <f t="shared" si="403"/>
        <v>19.007000000000001</v>
      </c>
      <c r="H3250">
        <f t="shared" si="404"/>
        <v>1</v>
      </c>
      <c r="I3250">
        <f>Parameters!$B$1*H3250^(1/Parameters!$B$2)</f>
        <v>2.0499999999999998</v>
      </c>
      <c r="J3250" s="4">
        <v>9.2590000000000003</v>
      </c>
      <c r="K3250" s="5">
        <v>94.856999999999999</v>
      </c>
      <c r="L3250">
        <f t="shared" si="405"/>
        <v>1</v>
      </c>
      <c r="M3250">
        <f>Parameters!$B$4/53*(1+Parameters!$C$5*COS(2*PI()*(C3250-1)/53+Parameters!$C$6))</f>
        <v>4716981.1320754718</v>
      </c>
      <c r="N3250">
        <f t="shared" si="406"/>
        <v>0</v>
      </c>
      <c r="O3250" s="4">
        <v>202.13</v>
      </c>
      <c r="P3250">
        <f t="shared" si="407"/>
        <v>0.99655866053996489</v>
      </c>
    </row>
    <row r="3251" spans="1:16" x14ac:dyDescent="0.3">
      <c r="A3251">
        <v>22737</v>
      </c>
      <c r="B3251" s="1">
        <f t="shared" si="400"/>
        <v>66567</v>
      </c>
      <c r="C3251">
        <f t="shared" si="401"/>
        <v>14</v>
      </c>
      <c r="D3251" s="2">
        <f t="shared" si="402"/>
        <v>4</v>
      </c>
      <c r="E3251" s="4">
        <v>24.1</v>
      </c>
      <c r="F3251">
        <v>24.1</v>
      </c>
      <c r="G3251">
        <f t="shared" si="403"/>
        <v>19.007000000000001</v>
      </c>
      <c r="H3251">
        <f t="shared" si="404"/>
        <v>1</v>
      </c>
      <c r="I3251">
        <f>Parameters!$B$1*H3251^(1/Parameters!$B$2)</f>
        <v>2.0499999999999998</v>
      </c>
      <c r="J3251" s="4">
        <v>9.2590000000000003</v>
      </c>
      <c r="K3251" s="5">
        <v>83.525000000000006</v>
      </c>
      <c r="L3251">
        <f t="shared" si="405"/>
        <v>1</v>
      </c>
      <c r="M3251">
        <f>Parameters!$B$4/53*(1+Parameters!$C$5*COS(2*PI()*(C3251-1)/53+Parameters!$C$6))</f>
        <v>4716981.1320754718</v>
      </c>
      <c r="N3251">
        <f t="shared" si="406"/>
        <v>0</v>
      </c>
      <c r="O3251" s="4">
        <v>202.12700000000001</v>
      </c>
      <c r="P3251">
        <f t="shared" si="407"/>
        <v>0.99654386968268682</v>
      </c>
    </row>
    <row r="3252" spans="1:16" x14ac:dyDescent="0.3">
      <c r="A3252">
        <v>22744</v>
      </c>
      <c r="B3252" s="1">
        <f t="shared" si="400"/>
        <v>66574</v>
      </c>
      <c r="C3252">
        <f t="shared" si="401"/>
        <v>15</v>
      </c>
      <c r="D3252" s="2">
        <f t="shared" si="402"/>
        <v>4</v>
      </c>
      <c r="E3252" s="4">
        <v>24.1</v>
      </c>
      <c r="F3252">
        <v>24.1</v>
      </c>
      <c r="G3252">
        <f t="shared" si="403"/>
        <v>19.007000000000001</v>
      </c>
      <c r="H3252">
        <f t="shared" si="404"/>
        <v>1</v>
      </c>
      <c r="I3252">
        <f>Parameters!$B$1*H3252^(1/Parameters!$B$2)</f>
        <v>2.0499999999999998</v>
      </c>
      <c r="J3252" s="4">
        <v>9.2590000000000003</v>
      </c>
      <c r="K3252" s="5">
        <v>82.795000000000002</v>
      </c>
      <c r="L3252">
        <f t="shared" si="405"/>
        <v>1</v>
      </c>
      <c r="M3252">
        <f>Parameters!$B$4/53*(1+Parameters!$C$5*COS(2*PI()*(C3252-1)/53+Parameters!$C$6))</f>
        <v>4716981.1320754718</v>
      </c>
      <c r="N3252">
        <f t="shared" si="406"/>
        <v>0</v>
      </c>
      <c r="O3252" s="4">
        <v>202.12700000000001</v>
      </c>
      <c r="P3252">
        <f t="shared" si="407"/>
        <v>0.99654386968268682</v>
      </c>
    </row>
    <row r="3253" spans="1:16" x14ac:dyDescent="0.3">
      <c r="A3253">
        <v>22751</v>
      </c>
      <c r="B3253" s="1">
        <f t="shared" si="400"/>
        <v>66581</v>
      </c>
      <c r="C3253">
        <f t="shared" si="401"/>
        <v>16</v>
      </c>
      <c r="D3253" s="2">
        <f t="shared" si="402"/>
        <v>4</v>
      </c>
      <c r="E3253" s="4">
        <v>24.1</v>
      </c>
      <c r="F3253">
        <v>24.1</v>
      </c>
      <c r="G3253">
        <f t="shared" si="403"/>
        <v>19.007000000000001</v>
      </c>
      <c r="H3253">
        <f t="shared" si="404"/>
        <v>1</v>
      </c>
      <c r="I3253">
        <f>Parameters!$B$1*H3253^(1/Parameters!$B$2)</f>
        <v>2.0499999999999998</v>
      </c>
      <c r="J3253" s="4">
        <v>9.2590000000000003</v>
      </c>
      <c r="K3253" s="5">
        <v>53.371000000000002</v>
      </c>
      <c r="L3253">
        <f t="shared" si="405"/>
        <v>1</v>
      </c>
      <c r="M3253">
        <f>Parameters!$B$4/53*(1+Parameters!$C$5*COS(2*PI()*(C3253-1)/53+Parameters!$C$6))</f>
        <v>4716981.1320754718</v>
      </c>
      <c r="N3253">
        <f t="shared" si="406"/>
        <v>0</v>
      </c>
      <c r="O3253" s="4">
        <v>202.12700000000001</v>
      </c>
      <c r="P3253">
        <f t="shared" si="407"/>
        <v>0.99654386968268682</v>
      </c>
    </row>
    <row r="3254" spans="1:16" x14ac:dyDescent="0.3">
      <c r="A3254">
        <v>22758</v>
      </c>
      <c r="B3254" s="1">
        <f t="shared" si="400"/>
        <v>66588</v>
      </c>
      <c r="C3254">
        <f t="shared" si="401"/>
        <v>17</v>
      </c>
      <c r="D3254" s="2">
        <f t="shared" si="402"/>
        <v>4</v>
      </c>
      <c r="E3254" s="4">
        <v>24.1</v>
      </c>
      <c r="F3254">
        <v>24.1</v>
      </c>
      <c r="G3254">
        <f t="shared" si="403"/>
        <v>19.007000000000001</v>
      </c>
      <c r="H3254">
        <f t="shared" si="404"/>
        <v>1</v>
      </c>
      <c r="I3254">
        <f>Parameters!$B$1*H3254^(1/Parameters!$B$2)</f>
        <v>2.0499999999999998</v>
      </c>
      <c r="J3254" s="4">
        <v>9.2590000000000003</v>
      </c>
      <c r="K3254" s="5">
        <v>41.569000000000003</v>
      </c>
      <c r="L3254">
        <f t="shared" si="405"/>
        <v>1</v>
      </c>
      <c r="M3254">
        <f>Parameters!$B$4/53*(1+Parameters!$C$5*COS(2*PI()*(C3254-1)/53+Parameters!$C$6))</f>
        <v>4716981.1320754718</v>
      </c>
      <c r="N3254">
        <f t="shared" si="406"/>
        <v>0</v>
      </c>
      <c r="O3254" s="4">
        <v>202.12700000000001</v>
      </c>
      <c r="P3254">
        <f t="shared" si="407"/>
        <v>0.99654386968268682</v>
      </c>
    </row>
    <row r="3255" spans="1:16" x14ac:dyDescent="0.3">
      <c r="A3255">
        <v>22765</v>
      </c>
      <c r="B3255" s="1">
        <f t="shared" si="400"/>
        <v>66595</v>
      </c>
      <c r="C3255">
        <f t="shared" si="401"/>
        <v>18</v>
      </c>
      <c r="D3255" s="2">
        <f t="shared" si="402"/>
        <v>4</v>
      </c>
      <c r="E3255" s="4">
        <v>24.1</v>
      </c>
      <c r="F3255">
        <v>24.1</v>
      </c>
      <c r="G3255">
        <f t="shared" si="403"/>
        <v>19.007000000000001</v>
      </c>
      <c r="H3255">
        <f t="shared" si="404"/>
        <v>1</v>
      </c>
      <c r="I3255">
        <f>Parameters!$B$1*H3255^(1/Parameters!$B$2)</f>
        <v>2.0499999999999998</v>
      </c>
      <c r="J3255" s="4">
        <v>9.2590000000000003</v>
      </c>
      <c r="K3255" s="5">
        <v>39.034999999999997</v>
      </c>
      <c r="L3255">
        <f t="shared" si="405"/>
        <v>1</v>
      </c>
      <c r="M3255">
        <f>Parameters!$B$4/53*(1+Parameters!$C$5*COS(2*PI()*(C3255-1)/53+Parameters!$C$6))</f>
        <v>4716981.1320754718</v>
      </c>
      <c r="N3255">
        <f t="shared" si="406"/>
        <v>0</v>
      </c>
      <c r="O3255" s="4">
        <v>202.12700000000001</v>
      </c>
      <c r="P3255">
        <f t="shared" si="407"/>
        <v>0.99654386968268682</v>
      </c>
    </row>
    <row r="3256" spans="1:16" x14ac:dyDescent="0.3">
      <c r="A3256">
        <v>22772</v>
      </c>
      <c r="B3256" s="1">
        <f t="shared" si="400"/>
        <v>66602</v>
      </c>
      <c r="C3256">
        <f t="shared" si="401"/>
        <v>19</v>
      </c>
      <c r="D3256" s="2">
        <f t="shared" si="402"/>
        <v>5</v>
      </c>
      <c r="E3256" s="4">
        <v>25.1</v>
      </c>
      <c r="F3256">
        <v>25.1</v>
      </c>
      <c r="G3256">
        <f t="shared" si="403"/>
        <v>20.007000000000001</v>
      </c>
      <c r="H3256">
        <f t="shared" si="404"/>
        <v>1</v>
      </c>
      <c r="I3256">
        <f>Parameters!$B$1*H3256^(1/Parameters!$B$2)</f>
        <v>2.0499999999999998</v>
      </c>
      <c r="J3256" s="4">
        <v>9.2590000000000003</v>
      </c>
      <c r="K3256" s="5">
        <v>40.813000000000002</v>
      </c>
      <c r="L3256">
        <f t="shared" si="405"/>
        <v>1</v>
      </c>
      <c r="M3256">
        <f>Parameters!$B$4/53*(1+Parameters!$C$5*COS(2*PI()*(C3256-1)/53+Parameters!$C$6))</f>
        <v>4716981.1320754718</v>
      </c>
      <c r="N3256">
        <f t="shared" si="406"/>
        <v>0</v>
      </c>
      <c r="O3256" s="4">
        <v>202.08600000000001</v>
      </c>
      <c r="P3256">
        <f t="shared" si="407"/>
        <v>0.99634172796655296</v>
      </c>
    </row>
    <row r="3257" spans="1:16" x14ac:dyDescent="0.3">
      <c r="A3257">
        <v>22779</v>
      </c>
      <c r="B3257" s="1">
        <f t="shared" si="400"/>
        <v>66609</v>
      </c>
      <c r="C3257">
        <f t="shared" si="401"/>
        <v>20</v>
      </c>
      <c r="D3257" s="2">
        <f t="shared" si="402"/>
        <v>5</v>
      </c>
      <c r="E3257" s="4">
        <v>25.1</v>
      </c>
      <c r="F3257">
        <v>25.1</v>
      </c>
      <c r="G3257">
        <f t="shared" si="403"/>
        <v>20.007000000000001</v>
      </c>
      <c r="H3257">
        <f t="shared" si="404"/>
        <v>1</v>
      </c>
      <c r="I3257">
        <f>Parameters!$B$1*H3257^(1/Parameters!$B$2)</f>
        <v>2.0499999999999998</v>
      </c>
      <c r="J3257" s="4">
        <v>9.2590000000000003</v>
      </c>
      <c r="K3257" s="5">
        <v>23.827999999999999</v>
      </c>
      <c r="L3257">
        <f t="shared" si="405"/>
        <v>1</v>
      </c>
      <c r="M3257">
        <f>Parameters!$B$4/53*(1+Parameters!$C$5*COS(2*PI()*(C3257-1)/53+Parameters!$C$6))</f>
        <v>4716981.1320754718</v>
      </c>
      <c r="N3257">
        <f t="shared" si="406"/>
        <v>0</v>
      </c>
      <c r="O3257" s="4">
        <v>202.08600000000001</v>
      </c>
      <c r="P3257">
        <f t="shared" si="407"/>
        <v>0.99634172796655296</v>
      </c>
    </row>
    <row r="3258" spans="1:16" x14ac:dyDescent="0.3">
      <c r="A3258">
        <v>22786</v>
      </c>
      <c r="B3258" s="1">
        <f t="shared" si="400"/>
        <v>66616</v>
      </c>
      <c r="C3258">
        <f t="shared" si="401"/>
        <v>21</v>
      </c>
      <c r="D3258" s="2">
        <f t="shared" si="402"/>
        <v>5</v>
      </c>
      <c r="E3258" s="4">
        <v>25.1</v>
      </c>
      <c r="F3258">
        <v>25.1</v>
      </c>
      <c r="G3258">
        <f t="shared" si="403"/>
        <v>20.007000000000001</v>
      </c>
      <c r="H3258">
        <f t="shared" si="404"/>
        <v>1</v>
      </c>
      <c r="I3258">
        <f>Parameters!$B$1*H3258^(1/Parameters!$B$2)</f>
        <v>2.0499999999999998</v>
      </c>
      <c r="J3258" s="4">
        <v>9.2590000000000003</v>
      </c>
      <c r="K3258" s="5">
        <v>26.074000000000002</v>
      </c>
      <c r="L3258">
        <f t="shared" si="405"/>
        <v>1</v>
      </c>
      <c r="M3258">
        <f>Parameters!$B$4/53*(1+Parameters!$C$5*COS(2*PI()*(C3258-1)/53+Parameters!$C$6))</f>
        <v>4716981.1320754718</v>
      </c>
      <c r="N3258">
        <f t="shared" si="406"/>
        <v>0</v>
      </c>
      <c r="O3258" s="4">
        <v>202.08600000000001</v>
      </c>
      <c r="P3258">
        <f t="shared" si="407"/>
        <v>0.99634172796655296</v>
      </c>
    </row>
    <row r="3259" spans="1:16" x14ac:dyDescent="0.3">
      <c r="A3259">
        <v>22793</v>
      </c>
      <c r="B3259" s="1">
        <f t="shared" si="400"/>
        <v>66623</v>
      </c>
      <c r="C3259">
        <f t="shared" si="401"/>
        <v>22</v>
      </c>
      <c r="D3259" s="2">
        <f t="shared" si="402"/>
        <v>5</v>
      </c>
      <c r="E3259" s="4">
        <v>25.1</v>
      </c>
      <c r="F3259">
        <v>25.1</v>
      </c>
      <c r="G3259">
        <f t="shared" si="403"/>
        <v>20.007000000000001</v>
      </c>
      <c r="H3259">
        <f t="shared" si="404"/>
        <v>1</v>
      </c>
      <c r="I3259">
        <f>Parameters!$B$1*H3259^(1/Parameters!$B$2)</f>
        <v>2.0499999999999998</v>
      </c>
      <c r="J3259" s="4">
        <v>9.2590000000000003</v>
      </c>
      <c r="K3259" s="5">
        <v>26.738</v>
      </c>
      <c r="L3259">
        <f t="shared" si="405"/>
        <v>1</v>
      </c>
      <c r="M3259">
        <f>Parameters!$B$4/53*(1+Parameters!$C$5*COS(2*PI()*(C3259-1)/53+Parameters!$C$6))</f>
        <v>4716981.1320754718</v>
      </c>
      <c r="N3259">
        <f t="shared" si="406"/>
        <v>0</v>
      </c>
      <c r="O3259" s="4">
        <v>202.08600000000001</v>
      </c>
      <c r="P3259">
        <f t="shared" si="407"/>
        <v>0.99634172796655296</v>
      </c>
    </row>
    <row r="3260" spans="1:16" x14ac:dyDescent="0.3">
      <c r="A3260">
        <v>22800</v>
      </c>
      <c r="B3260" s="1">
        <f t="shared" si="400"/>
        <v>66630</v>
      </c>
      <c r="C3260">
        <f t="shared" si="401"/>
        <v>23</v>
      </c>
      <c r="D3260" s="2">
        <f t="shared" si="402"/>
        <v>6</v>
      </c>
      <c r="E3260" s="4">
        <v>25.3</v>
      </c>
      <c r="F3260">
        <v>25.3</v>
      </c>
      <c r="G3260">
        <f t="shared" si="403"/>
        <v>20.207000000000001</v>
      </c>
      <c r="H3260">
        <f t="shared" si="404"/>
        <v>1</v>
      </c>
      <c r="I3260">
        <f>Parameters!$B$1*H3260^(1/Parameters!$B$2)</f>
        <v>2.0499999999999998</v>
      </c>
      <c r="J3260" s="4">
        <v>9.2590000000000003</v>
      </c>
      <c r="K3260" s="5">
        <v>23.936</v>
      </c>
      <c r="L3260">
        <f t="shared" si="405"/>
        <v>1</v>
      </c>
      <c r="M3260">
        <f>Parameters!$B$4/53*(1+Parameters!$C$5*COS(2*PI()*(C3260-1)/53+Parameters!$C$6))</f>
        <v>4716981.1320754718</v>
      </c>
      <c r="N3260">
        <f t="shared" si="406"/>
        <v>0</v>
      </c>
      <c r="O3260" s="4">
        <v>202.07</v>
      </c>
      <c r="P3260">
        <f t="shared" si="407"/>
        <v>0.99626284339440307</v>
      </c>
    </row>
    <row r="3261" spans="1:16" x14ac:dyDescent="0.3">
      <c r="A3261">
        <v>22807</v>
      </c>
      <c r="B3261" s="1">
        <f t="shared" si="400"/>
        <v>66637</v>
      </c>
      <c r="C3261">
        <f t="shared" si="401"/>
        <v>24</v>
      </c>
      <c r="D3261" s="2">
        <f t="shared" si="402"/>
        <v>6</v>
      </c>
      <c r="E3261" s="4">
        <v>25.3</v>
      </c>
      <c r="F3261">
        <v>25.3</v>
      </c>
      <c r="G3261">
        <f t="shared" si="403"/>
        <v>20.207000000000001</v>
      </c>
      <c r="H3261">
        <f t="shared" si="404"/>
        <v>1</v>
      </c>
      <c r="I3261">
        <f>Parameters!$B$1*H3261^(1/Parameters!$B$2)</f>
        <v>2.0499999999999998</v>
      </c>
      <c r="J3261" s="4">
        <v>9.2590000000000003</v>
      </c>
      <c r="K3261" s="5">
        <v>15.564</v>
      </c>
      <c r="L3261">
        <f t="shared" si="405"/>
        <v>1</v>
      </c>
      <c r="M3261">
        <f>Parameters!$B$4/53*(1+Parameters!$C$5*COS(2*PI()*(C3261-1)/53+Parameters!$C$6))</f>
        <v>4716981.1320754718</v>
      </c>
      <c r="N3261">
        <f t="shared" si="406"/>
        <v>0</v>
      </c>
      <c r="O3261" s="4">
        <v>202.07</v>
      </c>
      <c r="P3261">
        <f t="shared" si="407"/>
        <v>0.99626284339440307</v>
      </c>
    </row>
    <row r="3262" spans="1:16" x14ac:dyDescent="0.3">
      <c r="A3262">
        <v>22814</v>
      </c>
      <c r="B3262" s="1">
        <f t="shared" si="400"/>
        <v>66644</v>
      </c>
      <c r="C3262">
        <f t="shared" si="401"/>
        <v>25</v>
      </c>
      <c r="D3262" s="2">
        <f t="shared" si="402"/>
        <v>6</v>
      </c>
      <c r="E3262" s="4">
        <v>25.3</v>
      </c>
      <c r="F3262">
        <v>25.3</v>
      </c>
      <c r="G3262">
        <f t="shared" si="403"/>
        <v>20.207000000000001</v>
      </c>
      <c r="H3262">
        <f t="shared" si="404"/>
        <v>1</v>
      </c>
      <c r="I3262">
        <f>Parameters!$B$1*H3262^(1/Parameters!$B$2)</f>
        <v>2.0499999999999998</v>
      </c>
      <c r="J3262" s="4">
        <v>9.2590000000000003</v>
      </c>
      <c r="K3262" s="5">
        <v>23.748000000000001</v>
      </c>
      <c r="L3262">
        <f t="shared" si="405"/>
        <v>1</v>
      </c>
      <c r="M3262">
        <f>Parameters!$B$4/53*(1+Parameters!$C$5*COS(2*PI()*(C3262-1)/53+Parameters!$C$6))</f>
        <v>4716981.1320754718</v>
      </c>
      <c r="N3262">
        <f t="shared" si="406"/>
        <v>0</v>
      </c>
      <c r="O3262" s="4">
        <v>202.07</v>
      </c>
      <c r="P3262">
        <f t="shared" si="407"/>
        <v>0.99626284339440307</v>
      </c>
    </row>
    <row r="3263" spans="1:16" x14ac:dyDescent="0.3">
      <c r="A3263">
        <v>22821</v>
      </c>
      <c r="B3263" s="1">
        <f t="shared" si="400"/>
        <v>66651</v>
      </c>
      <c r="C3263">
        <f t="shared" si="401"/>
        <v>26</v>
      </c>
      <c r="D3263" s="2">
        <f t="shared" si="402"/>
        <v>6</v>
      </c>
      <c r="E3263" s="4">
        <v>25.3</v>
      </c>
      <c r="F3263">
        <v>25.3</v>
      </c>
      <c r="G3263">
        <f t="shared" si="403"/>
        <v>20.207000000000001</v>
      </c>
      <c r="H3263">
        <f t="shared" si="404"/>
        <v>1</v>
      </c>
      <c r="I3263">
        <f>Parameters!$B$1*H3263^(1/Parameters!$B$2)</f>
        <v>2.0499999999999998</v>
      </c>
      <c r="J3263" s="4">
        <v>9.2590000000000003</v>
      </c>
      <c r="K3263" s="5">
        <v>41.061999999999998</v>
      </c>
      <c r="L3263">
        <f t="shared" si="405"/>
        <v>1</v>
      </c>
      <c r="M3263">
        <f>Parameters!$B$4/53*(1+Parameters!$C$5*COS(2*PI()*(C3263-1)/53+Parameters!$C$6))</f>
        <v>4716981.1320754718</v>
      </c>
      <c r="N3263">
        <f t="shared" si="406"/>
        <v>0</v>
      </c>
      <c r="O3263" s="4">
        <v>202.07</v>
      </c>
      <c r="P3263">
        <f t="shared" si="407"/>
        <v>0.99626284339440307</v>
      </c>
    </row>
    <row r="3264" spans="1:16" x14ac:dyDescent="0.3">
      <c r="A3264">
        <v>22828</v>
      </c>
      <c r="B3264" s="1">
        <f t="shared" si="400"/>
        <v>66658</v>
      </c>
      <c r="C3264">
        <f t="shared" si="401"/>
        <v>27</v>
      </c>
      <c r="D3264" s="2">
        <f t="shared" si="402"/>
        <v>7</v>
      </c>
      <c r="E3264" s="4">
        <v>26</v>
      </c>
      <c r="F3264">
        <v>26</v>
      </c>
      <c r="G3264">
        <f t="shared" si="403"/>
        <v>20.907</v>
      </c>
      <c r="H3264">
        <f t="shared" si="404"/>
        <v>1</v>
      </c>
      <c r="I3264">
        <f>Parameters!$B$1*H3264^(1/Parameters!$B$2)</f>
        <v>2.0499999999999998</v>
      </c>
      <c r="J3264" s="4">
        <v>9.2590000000000003</v>
      </c>
      <c r="K3264" s="5">
        <v>15.388</v>
      </c>
      <c r="L3264">
        <f t="shared" si="405"/>
        <v>1</v>
      </c>
      <c r="M3264">
        <f>Parameters!$B$4/53*(1+Parameters!$C$5*COS(2*PI()*(C3264-1)/53+Parameters!$C$6))</f>
        <v>4716981.1320754718</v>
      </c>
      <c r="N3264">
        <f t="shared" si="406"/>
        <v>0</v>
      </c>
      <c r="O3264" s="4">
        <v>202.05</v>
      </c>
      <c r="P3264">
        <f t="shared" si="407"/>
        <v>0.99616423767921591</v>
      </c>
    </row>
    <row r="3265" spans="1:16" x14ac:dyDescent="0.3">
      <c r="A3265">
        <v>22835</v>
      </c>
      <c r="B3265" s="1">
        <f t="shared" si="400"/>
        <v>66665</v>
      </c>
      <c r="C3265">
        <f t="shared" si="401"/>
        <v>28</v>
      </c>
      <c r="D3265" s="2">
        <f t="shared" si="402"/>
        <v>7</v>
      </c>
      <c r="E3265" s="4">
        <v>26</v>
      </c>
      <c r="F3265">
        <v>26.091000000000001</v>
      </c>
      <c r="G3265">
        <f t="shared" si="403"/>
        <v>20.998000000000001</v>
      </c>
      <c r="H3265">
        <f t="shared" si="404"/>
        <v>1</v>
      </c>
      <c r="I3265">
        <f>Parameters!$B$1*H3265^(1/Parameters!$B$2)</f>
        <v>2.0499999999999998</v>
      </c>
      <c r="J3265" s="4">
        <v>9.2590000000000003</v>
      </c>
      <c r="K3265" s="5">
        <v>9.74</v>
      </c>
      <c r="L3265">
        <f t="shared" si="405"/>
        <v>1</v>
      </c>
      <c r="M3265">
        <f>Parameters!$B$4/53*(1+Parameters!$C$5*COS(2*PI()*(C3265-1)/53+Parameters!$C$6))</f>
        <v>4716981.1320754718</v>
      </c>
      <c r="N3265">
        <f t="shared" si="406"/>
        <v>0</v>
      </c>
      <c r="O3265" s="4">
        <v>202.124</v>
      </c>
      <c r="P3265">
        <f t="shared" si="407"/>
        <v>0.99652907882540864</v>
      </c>
    </row>
    <row r="3266" spans="1:16" x14ac:dyDescent="0.3">
      <c r="A3266">
        <v>22842</v>
      </c>
      <c r="B3266" s="1">
        <f t="shared" si="400"/>
        <v>66672</v>
      </c>
      <c r="C3266">
        <f t="shared" si="401"/>
        <v>29</v>
      </c>
      <c r="D3266" s="2">
        <f t="shared" si="402"/>
        <v>7</v>
      </c>
      <c r="E3266" s="4">
        <v>26</v>
      </c>
      <c r="F3266">
        <v>26</v>
      </c>
      <c r="G3266">
        <f t="shared" si="403"/>
        <v>20.907</v>
      </c>
      <c r="H3266">
        <f t="shared" si="404"/>
        <v>1</v>
      </c>
      <c r="I3266">
        <f>Parameters!$B$1*H3266^(1/Parameters!$B$2)</f>
        <v>2.0499999999999998</v>
      </c>
      <c r="J3266" s="4">
        <v>9.2590000000000003</v>
      </c>
      <c r="K3266" s="5">
        <v>13.914</v>
      </c>
      <c r="L3266">
        <f t="shared" si="405"/>
        <v>1</v>
      </c>
      <c r="M3266">
        <f>Parameters!$B$4/53*(1+Parameters!$C$5*COS(2*PI()*(C3266-1)/53+Parameters!$C$6))</f>
        <v>4716981.1320754718</v>
      </c>
      <c r="N3266">
        <f t="shared" si="406"/>
        <v>0</v>
      </c>
      <c r="O3266" s="4">
        <v>202.05</v>
      </c>
      <c r="P3266">
        <f t="shared" si="407"/>
        <v>0.99616423767921591</v>
      </c>
    </row>
    <row r="3267" spans="1:16" x14ac:dyDescent="0.3">
      <c r="A3267">
        <v>22849</v>
      </c>
      <c r="B3267" s="1">
        <f t="shared" si="400"/>
        <v>66679</v>
      </c>
      <c r="C3267">
        <f t="shared" si="401"/>
        <v>30</v>
      </c>
      <c r="D3267" s="2">
        <f t="shared" si="402"/>
        <v>7</v>
      </c>
      <c r="E3267" s="4">
        <v>26</v>
      </c>
      <c r="F3267">
        <v>26.091000000000001</v>
      </c>
      <c r="G3267">
        <f t="shared" si="403"/>
        <v>20.998000000000001</v>
      </c>
      <c r="H3267">
        <f t="shared" si="404"/>
        <v>1</v>
      </c>
      <c r="I3267">
        <f>Parameters!$B$1*H3267^(1/Parameters!$B$2)</f>
        <v>2.0499999999999998</v>
      </c>
      <c r="J3267" s="4">
        <v>9.2590000000000003</v>
      </c>
      <c r="K3267" s="5">
        <v>9.1620000000000008</v>
      </c>
      <c r="L3267">
        <f t="shared" si="405"/>
        <v>0.98952370666378664</v>
      </c>
      <c r="M3267">
        <f>Parameters!$B$4/53*(1+Parameters!$C$5*COS(2*PI()*(C3267-1)/53+Parameters!$C$6))</f>
        <v>4716981.1320754718</v>
      </c>
      <c r="N3267">
        <f t="shared" si="406"/>
        <v>1.7649236321833586E-2</v>
      </c>
      <c r="O3267" s="4">
        <v>199.958</v>
      </c>
      <c r="P3267">
        <f t="shared" si="407"/>
        <v>0.98585007987062923</v>
      </c>
    </row>
    <row r="3268" spans="1:16" x14ac:dyDescent="0.3">
      <c r="A3268">
        <v>22856</v>
      </c>
      <c r="B3268" s="1">
        <f t="shared" ref="B3268:B3331" si="408">A3268+43830</f>
        <v>66686</v>
      </c>
      <c r="C3268">
        <f t="shared" ref="C3268:C3331" si="409">WEEKNUM(B3268)</f>
        <v>31</v>
      </c>
      <c r="D3268" s="2">
        <f t="shared" ref="D3268:D3331" si="410">MONTH(B3268)</f>
        <v>7</v>
      </c>
      <c r="E3268" s="4">
        <v>26</v>
      </c>
      <c r="F3268">
        <v>26.091000000000001</v>
      </c>
      <c r="G3268">
        <f t="shared" ref="G3268:G3331" si="411">F3268-5.093</f>
        <v>20.998000000000001</v>
      </c>
      <c r="H3268">
        <f t="shared" ref="H3268:H3331" si="412">MIN(1,F3268/E3268)</f>
        <v>1</v>
      </c>
      <c r="I3268">
        <f>Parameters!$B$1*H3268^(1/Parameters!$B$2)</f>
        <v>2.0499999999999998</v>
      </c>
      <c r="J3268" s="4">
        <v>9.2590000000000003</v>
      </c>
      <c r="K3268" s="5">
        <v>9.1910000000000007</v>
      </c>
      <c r="L3268">
        <f t="shared" ref="L3268:L3331" si="413">MIN(1,K3268/J3268)</f>
        <v>0.99265579436224216</v>
      </c>
      <c r="M3268">
        <f>Parameters!$B$4/53*(1+Parameters!$C$5*COS(2*PI()*(C3268-1)/53+Parameters!$C$6))</f>
        <v>4716981.1320754718</v>
      </c>
      <c r="N3268">
        <f t="shared" ref="N3268:N3331" si="414">2*M3268/(J3268*86400*7)*(1-L3268)</f>
        <v>1.2372660514275125E-2</v>
      </c>
      <c r="O3268" s="4">
        <v>197.072</v>
      </c>
      <c r="P3268">
        <f t="shared" ref="P3268:P3331" si="415">O3268/202.828</f>
        <v>0.97162127516910879</v>
      </c>
    </row>
    <row r="3269" spans="1:16" x14ac:dyDescent="0.3">
      <c r="A3269">
        <v>22863</v>
      </c>
      <c r="B3269" s="1">
        <f t="shared" si="408"/>
        <v>66693</v>
      </c>
      <c r="C3269">
        <f t="shared" si="409"/>
        <v>32</v>
      </c>
      <c r="D3269" s="2">
        <f t="shared" si="410"/>
        <v>8</v>
      </c>
      <c r="E3269" s="4">
        <v>26.4</v>
      </c>
      <c r="F3269">
        <v>26.491</v>
      </c>
      <c r="G3269">
        <f t="shared" si="411"/>
        <v>21.398</v>
      </c>
      <c r="H3269">
        <f t="shared" si="412"/>
        <v>1</v>
      </c>
      <c r="I3269">
        <f>Parameters!$B$1*H3269^(1/Parameters!$B$2)</f>
        <v>2.0499999999999998</v>
      </c>
      <c r="J3269" s="4">
        <v>9.2590000000000003</v>
      </c>
      <c r="K3269" s="5">
        <v>9.1850000000000005</v>
      </c>
      <c r="L3269">
        <f t="shared" si="413"/>
        <v>0.99200777621773406</v>
      </c>
      <c r="M3269">
        <f>Parameters!$B$4/53*(1+Parameters!$C$5*COS(2*PI()*(C3269-1)/53+Parameters!$C$6))</f>
        <v>4716981.1320754718</v>
      </c>
      <c r="N3269">
        <f t="shared" si="414"/>
        <v>1.3464365853770083E-2</v>
      </c>
      <c r="O3269" s="4">
        <v>195.03299999999999</v>
      </c>
      <c r="P3269">
        <f t="shared" si="415"/>
        <v>0.96156842250576835</v>
      </c>
    </row>
    <row r="3270" spans="1:16" x14ac:dyDescent="0.3">
      <c r="A3270">
        <v>22870</v>
      </c>
      <c r="B3270" s="1">
        <f t="shared" si="408"/>
        <v>66700</v>
      </c>
      <c r="C3270">
        <f t="shared" si="409"/>
        <v>33</v>
      </c>
      <c r="D3270" s="2">
        <f t="shared" si="410"/>
        <v>8</v>
      </c>
      <c r="E3270" s="4">
        <v>26.4</v>
      </c>
      <c r="F3270">
        <v>26.491</v>
      </c>
      <c r="G3270">
        <f t="shared" si="411"/>
        <v>21.398</v>
      </c>
      <c r="H3270">
        <f t="shared" si="412"/>
        <v>1</v>
      </c>
      <c r="I3270">
        <f>Parameters!$B$1*H3270^(1/Parameters!$B$2)</f>
        <v>2.0499999999999998</v>
      </c>
      <c r="J3270" s="4">
        <v>9.2590000000000003</v>
      </c>
      <c r="K3270" s="5">
        <v>9.1950000000000003</v>
      </c>
      <c r="L3270">
        <f t="shared" si="413"/>
        <v>0.99308780645858086</v>
      </c>
      <c r="M3270">
        <f>Parameters!$B$4/53*(1+Parameters!$C$5*COS(2*PI()*(C3270-1)/53+Parameters!$C$6))</f>
        <v>4716981.1320754718</v>
      </c>
      <c r="N3270">
        <f t="shared" si="414"/>
        <v>1.1644856954611883E-2</v>
      </c>
      <c r="O3270" s="4">
        <v>190.83</v>
      </c>
      <c r="P3270">
        <f t="shared" si="415"/>
        <v>0.94084643145916746</v>
      </c>
    </row>
    <row r="3271" spans="1:16" x14ac:dyDescent="0.3">
      <c r="A3271">
        <v>22877</v>
      </c>
      <c r="B3271" s="1">
        <f t="shared" si="408"/>
        <v>66707</v>
      </c>
      <c r="C3271">
        <f t="shared" si="409"/>
        <v>34</v>
      </c>
      <c r="D3271" s="2">
        <f t="shared" si="410"/>
        <v>8</v>
      </c>
      <c r="E3271" s="4">
        <v>26.4</v>
      </c>
      <c r="F3271">
        <v>26.491</v>
      </c>
      <c r="G3271">
        <f t="shared" si="411"/>
        <v>21.398</v>
      </c>
      <c r="H3271">
        <f t="shared" si="412"/>
        <v>1</v>
      </c>
      <c r="I3271">
        <f>Parameters!$B$1*H3271^(1/Parameters!$B$2)</f>
        <v>2.0499999999999998</v>
      </c>
      <c r="J3271" s="4">
        <v>9.2590000000000003</v>
      </c>
      <c r="K3271" s="5">
        <v>9.1980000000000004</v>
      </c>
      <c r="L3271">
        <f t="shared" si="413"/>
        <v>0.99341181553083491</v>
      </c>
      <c r="M3271">
        <f>Parameters!$B$4/53*(1+Parameters!$C$5*COS(2*PI()*(C3271-1)/53+Parameters!$C$6))</f>
        <v>4716981.1320754718</v>
      </c>
      <c r="N3271">
        <f t="shared" si="414"/>
        <v>1.1099004284864404E-2</v>
      </c>
      <c r="O3271" s="4">
        <v>185.58699999999999</v>
      </c>
      <c r="P3271">
        <f t="shared" si="415"/>
        <v>0.9149969432228291</v>
      </c>
    </row>
    <row r="3272" spans="1:16" x14ac:dyDescent="0.3">
      <c r="A3272">
        <v>22884</v>
      </c>
      <c r="B3272" s="1">
        <f t="shared" si="408"/>
        <v>66714</v>
      </c>
      <c r="C3272">
        <f t="shared" si="409"/>
        <v>35</v>
      </c>
      <c r="D3272" s="2">
        <f t="shared" si="410"/>
        <v>8</v>
      </c>
      <c r="E3272" s="4">
        <v>26.4</v>
      </c>
      <c r="F3272">
        <v>26.491</v>
      </c>
      <c r="G3272">
        <f t="shared" si="411"/>
        <v>21.398</v>
      </c>
      <c r="H3272">
        <f t="shared" si="412"/>
        <v>1</v>
      </c>
      <c r="I3272">
        <f>Parameters!$B$1*H3272^(1/Parameters!$B$2)</f>
        <v>2.0499999999999998</v>
      </c>
      <c r="J3272" s="4">
        <v>9.2590000000000003</v>
      </c>
      <c r="K3272" s="5">
        <v>9.1950000000000003</v>
      </c>
      <c r="L3272">
        <f t="shared" si="413"/>
        <v>0.99308780645858086</v>
      </c>
      <c r="M3272">
        <f>Parameters!$B$4/53*(1+Parameters!$C$5*COS(2*PI()*(C3272-1)/53+Parameters!$C$6))</f>
        <v>4716981.1320754718</v>
      </c>
      <c r="N3272">
        <f t="shared" si="414"/>
        <v>1.1644856954611883E-2</v>
      </c>
      <c r="O3272" s="4">
        <v>181.07400000000001</v>
      </c>
      <c r="P3272">
        <f t="shared" si="415"/>
        <v>0.89274656359082583</v>
      </c>
    </row>
    <row r="3273" spans="1:16" x14ac:dyDescent="0.3">
      <c r="A3273">
        <v>22891</v>
      </c>
      <c r="B3273" s="1">
        <f t="shared" si="408"/>
        <v>66721</v>
      </c>
      <c r="C3273">
        <f t="shared" si="409"/>
        <v>36</v>
      </c>
      <c r="D3273" s="2">
        <f t="shared" si="410"/>
        <v>9</v>
      </c>
      <c r="E3273" s="4">
        <v>25</v>
      </c>
      <c r="F3273">
        <v>25.091000000000001</v>
      </c>
      <c r="G3273">
        <f t="shared" si="411"/>
        <v>19.998000000000001</v>
      </c>
      <c r="H3273">
        <f t="shared" si="412"/>
        <v>1</v>
      </c>
      <c r="I3273">
        <f>Parameters!$B$1*H3273^(1/Parameters!$B$2)</f>
        <v>2.0499999999999998</v>
      </c>
      <c r="J3273" s="4">
        <v>9.2590000000000003</v>
      </c>
      <c r="K3273" s="5">
        <v>9.1980000000000004</v>
      </c>
      <c r="L3273">
        <f t="shared" si="413"/>
        <v>0.99341181553083491</v>
      </c>
      <c r="M3273">
        <f>Parameters!$B$4/53*(1+Parameters!$C$5*COS(2*PI()*(C3273-1)/53+Parameters!$C$6))</f>
        <v>4716981.1320754718</v>
      </c>
      <c r="N3273">
        <f t="shared" si="414"/>
        <v>1.1099004284864404E-2</v>
      </c>
      <c r="O3273" s="4">
        <v>176.43299999999999</v>
      </c>
      <c r="P3273">
        <f t="shared" si="415"/>
        <v>0.86986510738162381</v>
      </c>
    </row>
    <row r="3274" spans="1:16" x14ac:dyDescent="0.3">
      <c r="A3274">
        <v>22898</v>
      </c>
      <c r="B3274" s="1">
        <f t="shared" si="408"/>
        <v>66728</v>
      </c>
      <c r="C3274">
        <f t="shared" si="409"/>
        <v>37</v>
      </c>
      <c r="D3274" s="2">
        <f t="shared" si="410"/>
        <v>9</v>
      </c>
      <c r="E3274" s="4">
        <v>25</v>
      </c>
      <c r="F3274">
        <v>25.091000000000001</v>
      </c>
      <c r="G3274">
        <f t="shared" si="411"/>
        <v>19.998000000000001</v>
      </c>
      <c r="H3274">
        <f t="shared" si="412"/>
        <v>1</v>
      </c>
      <c r="I3274">
        <f>Parameters!$B$1*H3274^(1/Parameters!$B$2)</f>
        <v>2.0499999999999998</v>
      </c>
      <c r="J3274" s="4">
        <v>9.2590000000000003</v>
      </c>
      <c r="K3274" s="5">
        <v>9.2010000000000005</v>
      </c>
      <c r="L3274">
        <f t="shared" si="413"/>
        <v>0.99373582460308896</v>
      </c>
      <c r="M3274">
        <f>Parameters!$B$4/53*(1+Parameters!$C$5*COS(2*PI()*(C3274-1)/53+Parameters!$C$6))</f>
        <v>4716981.1320754718</v>
      </c>
      <c r="N3274">
        <f t="shared" si="414"/>
        <v>1.0553151615116925E-2</v>
      </c>
      <c r="O3274" s="4">
        <v>170.928</v>
      </c>
      <c r="P3274">
        <f t="shared" si="415"/>
        <v>0.8427238842763326</v>
      </c>
    </row>
    <row r="3275" spans="1:16" x14ac:dyDescent="0.3">
      <c r="A3275">
        <v>22905</v>
      </c>
      <c r="B3275" s="1">
        <f t="shared" si="408"/>
        <v>66735</v>
      </c>
      <c r="C3275">
        <f t="shared" si="409"/>
        <v>38</v>
      </c>
      <c r="D3275" s="2">
        <f t="shared" si="410"/>
        <v>9</v>
      </c>
      <c r="E3275" s="4">
        <v>25</v>
      </c>
      <c r="F3275">
        <v>25.091000000000001</v>
      </c>
      <c r="G3275">
        <f t="shared" si="411"/>
        <v>19.998000000000001</v>
      </c>
      <c r="H3275">
        <f t="shared" si="412"/>
        <v>1</v>
      </c>
      <c r="I3275">
        <f>Parameters!$B$1*H3275^(1/Parameters!$B$2)</f>
        <v>2.0499999999999998</v>
      </c>
      <c r="J3275" s="4">
        <v>9.2590000000000003</v>
      </c>
      <c r="K3275" s="5">
        <v>6.8869999999999996</v>
      </c>
      <c r="L3275">
        <f t="shared" si="413"/>
        <v>0.74381682687115236</v>
      </c>
      <c r="M3275">
        <f>Parameters!$B$4/53*(1+Parameters!$C$5*COS(2*PI()*(C3275-1)/53+Parameters!$C$6))</f>
        <v>4716981.1320754718</v>
      </c>
      <c r="N3275">
        <f t="shared" si="414"/>
        <v>0.431587510880304</v>
      </c>
      <c r="O3275" s="4">
        <v>166.64</v>
      </c>
      <c r="P3275">
        <f t="shared" si="415"/>
        <v>0.8215828189401857</v>
      </c>
    </row>
    <row r="3276" spans="1:16" x14ac:dyDescent="0.3">
      <c r="A3276">
        <v>22912</v>
      </c>
      <c r="B3276" s="1">
        <f t="shared" si="408"/>
        <v>66742</v>
      </c>
      <c r="C3276">
        <f t="shared" si="409"/>
        <v>39</v>
      </c>
      <c r="D3276" s="2">
        <f t="shared" si="410"/>
        <v>9</v>
      </c>
      <c r="E3276" s="4">
        <v>25</v>
      </c>
      <c r="F3276">
        <v>25</v>
      </c>
      <c r="G3276">
        <f t="shared" si="411"/>
        <v>19.907</v>
      </c>
      <c r="H3276">
        <f t="shared" si="412"/>
        <v>1</v>
      </c>
      <c r="I3276">
        <f>Parameters!$B$1*H3276^(1/Parameters!$B$2)</f>
        <v>2.0499999999999998</v>
      </c>
      <c r="J3276" s="4">
        <v>9.2590000000000003</v>
      </c>
      <c r="K3276" s="5">
        <v>9.1679999999999993</v>
      </c>
      <c r="L3276">
        <f t="shared" si="413"/>
        <v>0.99017172480829452</v>
      </c>
      <c r="M3276">
        <f>Parameters!$B$4/53*(1+Parameters!$C$5*COS(2*PI()*(C3276-1)/53+Parameters!$C$6))</f>
        <v>4716981.1320754718</v>
      </c>
      <c r="N3276">
        <f t="shared" si="414"/>
        <v>1.6557530982339003E-2</v>
      </c>
      <c r="O3276" s="4">
        <v>168.89099999999999</v>
      </c>
      <c r="P3276">
        <f t="shared" si="415"/>
        <v>0.83268089218451091</v>
      </c>
    </row>
    <row r="3277" spans="1:16" x14ac:dyDescent="0.3">
      <c r="A3277">
        <v>22919</v>
      </c>
      <c r="B3277" s="1">
        <f t="shared" si="408"/>
        <v>66749</v>
      </c>
      <c r="C3277">
        <f t="shared" si="409"/>
        <v>40</v>
      </c>
      <c r="D3277" s="2">
        <f t="shared" si="410"/>
        <v>9</v>
      </c>
      <c r="E3277" s="4">
        <v>25</v>
      </c>
      <c r="F3277">
        <v>25</v>
      </c>
      <c r="G3277">
        <f t="shared" si="411"/>
        <v>19.907</v>
      </c>
      <c r="H3277">
        <f t="shared" si="412"/>
        <v>1</v>
      </c>
      <c r="I3277">
        <f>Parameters!$B$1*H3277^(1/Parameters!$B$2)</f>
        <v>2.0499999999999998</v>
      </c>
      <c r="J3277" s="4">
        <v>9.2590000000000003</v>
      </c>
      <c r="K3277" s="5">
        <v>28.372</v>
      </c>
      <c r="L3277">
        <f t="shared" si="413"/>
        <v>1</v>
      </c>
      <c r="M3277">
        <f>Parameters!$B$4/53*(1+Parameters!$C$5*COS(2*PI()*(C3277-1)/53+Parameters!$C$6))</f>
        <v>4716981.1320754718</v>
      </c>
      <c r="N3277">
        <f t="shared" si="414"/>
        <v>0</v>
      </c>
      <c r="O3277" s="4">
        <v>183.101</v>
      </c>
      <c r="P3277">
        <f t="shared" si="415"/>
        <v>0.90274025282505377</v>
      </c>
    </row>
    <row r="3278" spans="1:16" x14ac:dyDescent="0.3">
      <c r="A3278">
        <v>22926</v>
      </c>
      <c r="B3278" s="1">
        <f t="shared" si="408"/>
        <v>66756</v>
      </c>
      <c r="C3278">
        <f t="shared" si="409"/>
        <v>41</v>
      </c>
      <c r="D3278" s="2">
        <f t="shared" si="410"/>
        <v>10</v>
      </c>
      <c r="E3278" s="4">
        <v>24.3</v>
      </c>
      <c r="F3278">
        <v>24.3</v>
      </c>
      <c r="G3278">
        <f t="shared" si="411"/>
        <v>19.207000000000001</v>
      </c>
      <c r="H3278">
        <f t="shared" si="412"/>
        <v>1</v>
      </c>
      <c r="I3278">
        <f>Parameters!$B$1*H3278^(1/Parameters!$B$2)</f>
        <v>2.0499999999999998</v>
      </c>
      <c r="J3278" s="4">
        <v>9.2590000000000003</v>
      </c>
      <c r="K3278" s="5">
        <v>9.1340000000000003</v>
      </c>
      <c r="L3278">
        <f t="shared" si="413"/>
        <v>0.98649962198941565</v>
      </c>
      <c r="M3278">
        <f>Parameters!$B$4/53*(1+Parameters!$C$5*COS(2*PI()*(C3278-1)/53+Parameters!$C$6))</f>
        <v>4716981.1320754718</v>
      </c>
      <c r="N3278">
        <f t="shared" si="414"/>
        <v>2.2743861239476474E-2</v>
      </c>
      <c r="O3278" s="4">
        <v>195.435</v>
      </c>
      <c r="P3278">
        <f t="shared" si="415"/>
        <v>0.96355039738103221</v>
      </c>
    </row>
    <row r="3279" spans="1:16" x14ac:dyDescent="0.3">
      <c r="A3279">
        <v>22933</v>
      </c>
      <c r="B3279" s="1">
        <f t="shared" si="408"/>
        <v>66763</v>
      </c>
      <c r="C3279">
        <f t="shared" si="409"/>
        <v>42</v>
      </c>
      <c r="D3279" s="2">
        <f t="shared" si="410"/>
        <v>10</v>
      </c>
      <c r="E3279" s="4">
        <v>24.3</v>
      </c>
      <c r="F3279">
        <v>24.3</v>
      </c>
      <c r="G3279">
        <f t="shared" si="411"/>
        <v>19.207000000000001</v>
      </c>
      <c r="H3279">
        <f t="shared" si="412"/>
        <v>1</v>
      </c>
      <c r="I3279">
        <f>Parameters!$B$1*H3279^(1/Parameters!$B$2)</f>
        <v>2.0499999999999998</v>
      </c>
      <c r="J3279" s="4">
        <v>9.2590000000000003</v>
      </c>
      <c r="K3279" s="5">
        <v>54.857999999999997</v>
      </c>
      <c r="L3279">
        <f t="shared" si="413"/>
        <v>1</v>
      </c>
      <c r="M3279">
        <f>Parameters!$B$4/53*(1+Parameters!$C$5*COS(2*PI()*(C3279-1)/53+Parameters!$C$6))</f>
        <v>4716981.1320754718</v>
      </c>
      <c r="N3279">
        <f t="shared" si="414"/>
        <v>0</v>
      </c>
      <c r="O3279" s="4">
        <v>202.12100000000001</v>
      </c>
      <c r="P3279">
        <f t="shared" si="415"/>
        <v>0.99651428796813069</v>
      </c>
    </row>
    <row r="3280" spans="1:16" x14ac:dyDescent="0.3">
      <c r="A3280">
        <v>22940</v>
      </c>
      <c r="B3280" s="1">
        <f t="shared" si="408"/>
        <v>66770</v>
      </c>
      <c r="C3280">
        <f t="shared" si="409"/>
        <v>43</v>
      </c>
      <c r="D3280" s="2">
        <f t="shared" si="410"/>
        <v>10</v>
      </c>
      <c r="E3280" s="4">
        <v>24.3</v>
      </c>
      <c r="F3280">
        <v>24.3</v>
      </c>
      <c r="G3280">
        <f t="shared" si="411"/>
        <v>19.207000000000001</v>
      </c>
      <c r="H3280">
        <f t="shared" si="412"/>
        <v>1</v>
      </c>
      <c r="I3280">
        <f>Parameters!$B$1*H3280^(1/Parameters!$B$2)</f>
        <v>2.0499999999999998</v>
      </c>
      <c r="J3280" s="4">
        <v>9.2590000000000003</v>
      </c>
      <c r="K3280" s="5">
        <v>129.13399999999999</v>
      </c>
      <c r="L3280">
        <f t="shared" si="413"/>
        <v>1</v>
      </c>
      <c r="M3280">
        <f>Parameters!$B$4/53*(1+Parameters!$C$5*COS(2*PI()*(C3280-1)/53+Parameters!$C$6))</f>
        <v>4716981.1320754718</v>
      </c>
      <c r="N3280">
        <f t="shared" si="414"/>
        <v>0</v>
      </c>
      <c r="O3280" s="4">
        <v>202.12100000000001</v>
      </c>
      <c r="P3280">
        <f t="shared" si="415"/>
        <v>0.99651428796813069</v>
      </c>
    </row>
    <row r="3281" spans="1:16" x14ac:dyDescent="0.3">
      <c r="A3281">
        <v>22947</v>
      </c>
      <c r="B3281" s="1">
        <f t="shared" si="408"/>
        <v>66777</v>
      </c>
      <c r="C3281">
        <f t="shared" si="409"/>
        <v>44</v>
      </c>
      <c r="D3281" s="2">
        <f t="shared" si="410"/>
        <v>10</v>
      </c>
      <c r="E3281" s="4">
        <v>24.3</v>
      </c>
      <c r="F3281">
        <v>24.3</v>
      </c>
      <c r="G3281">
        <f t="shared" si="411"/>
        <v>19.207000000000001</v>
      </c>
      <c r="H3281">
        <f t="shared" si="412"/>
        <v>1</v>
      </c>
      <c r="I3281">
        <f>Parameters!$B$1*H3281^(1/Parameters!$B$2)</f>
        <v>2.0499999999999998</v>
      </c>
      <c r="J3281" s="4">
        <v>9.2590000000000003</v>
      </c>
      <c r="K3281" s="5">
        <v>32.360999999999997</v>
      </c>
      <c r="L3281">
        <f t="shared" si="413"/>
        <v>1</v>
      </c>
      <c r="M3281">
        <f>Parameters!$B$4/53*(1+Parameters!$C$5*COS(2*PI()*(C3281-1)/53+Parameters!$C$6))</f>
        <v>4716981.1320754718</v>
      </c>
      <c r="N3281">
        <f t="shared" si="414"/>
        <v>0</v>
      </c>
      <c r="O3281" s="4">
        <v>202.12100000000001</v>
      </c>
      <c r="P3281">
        <f t="shared" si="415"/>
        <v>0.99651428796813069</v>
      </c>
    </row>
    <row r="3282" spans="1:16" x14ac:dyDescent="0.3">
      <c r="A3282">
        <v>22954</v>
      </c>
      <c r="B3282" s="1">
        <f t="shared" si="408"/>
        <v>66784</v>
      </c>
      <c r="C3282">
        <f t="shared" si="409"/>
        <v>45</v>
      </c>
      <c r="D3282" s="2">
        <f t="shared" si="410"/>
        <v>11</v>
      </c>
      <c r="E3282" s="4">
        <v>24.7</v>
      </c>
      <c r="F3282">
        <v>24.7</v>
      </c>
      <c r="G3282">
        <f t="shared" si="411"/>
        <v>19.606999999999999</v>
      </c>
      <c r="H3282">
        <f t="shared" si="412"/>
        <v>1</v>
      </c>
      <c r="I3282">
        <f>Parameters!$B$1*H3282^(1/Parameters!$B$2)</f>
        <v>2.0499999999999998</v>
      </c>
      <c r="J3282" s="4">
        <v>9.2590000000000003</v>
      </c>
      <c r="K3282" s="5">
        <v>46.786000000000001</v>
      </c>
      <c r="L3282">
        <f t="shared" si="413"/>
        <v>1</v>
      </c>
      <c r="M3282">
        <f>Parameters!$B$4/53*(1+Parameters!$C$5*COS(2*PI()*(C3282-1)/53+Parameters!$C$6))</f>
        <v>4716981.1320754718</v>
      </c>
      <c r="N3282">
        <f t="shared" si="414"/>
        <v>0</v>
      </c>
      <c r="O3282" s="4">
        <v>202.124</v>
      </c>
      <c r="P3282">
        <f t="shared" si="415"/>
        <v>0.99652907882540864</v>
      </c>
    </row>
    <row r="3283" spans="1:16" x14ac:dyDescent="0.3">
      <c r="A3283">
        <v>22961</v>
      </c>
      <c r="B3283" s="1">
        <f t="shared" si="408"/>
        <v>66791</v>
      </c>
      <c r="C3283">
        <f t="shared" si="409"/>
        <v>46</v>
      </c>
      <c r="D3283" s="2">
        <f t="shared" si="410"/>
        <v>11</v>
      </c>
      <c r="E3283" s="4">
        <v>24.7</v>
      </c>
      <c r="F3283">
        <v>24.7</v>
      </c>
      <c r="G3283">
        <f t="shared" si="411"/>
        <v>19.606999999999999</v>
      </c>
      <c r="H3283">
        <f t="shared" si="412"/>
        <v>1</v>
      </c>
      <c r="I3283">
        <f>Parameters!$B$1*H3283^(1/Parameters!$B$2)</f>
        <v>2.0499999999999998</v>
      </c>
      <c r="J3283" s="4">
        <v>9.2590000000000003</v>
      </c>
      <c r="K3283" s="5">
        <v>112.23399999999999</v>
      </c>
      <c r="L3283">
        <f t="shared" si="413"/>
        <v>1</v>
      </c>
      <c r="M3283">
        <f>Parameters!$B$4/53*(1+Parameters!$C$5*COS(2*PI()*(C3283-1)/53+Parameters!$C$6))</f>
        <v>4716981.1320754718</v>
      </c>
      <c r="N3283">
        <f t="shared" si="414"/>
        <v>0</v>
      </c>
      <c r="O3283" s="4">
        <v>202.124</v>
      </c>
      <c r="P3283">
        <f t="shared" si="415"/>
        <v>0.99652907882540864</v>
      </c>
    </row>
    <row r="3284" spans="1:16" x14ac:dyDescent="0.3">
      <c r="A3284">
        <v>22968</v>
      </c>
      <c r="B3284" s="1">
        <f t="shared" si="408"/>
        <v>66798</v>
      </c>
      <c r="C3284">
        <f t="shared" si="409"/>
        <v>47</v>
      </c>
      <c r="D3284" s="2">
        <f t="shared" si="410"/>
        <v>11</v>
      </c>
      <c r="E3284" s="4">
        <v>24.7</v>
      </c>
      <c r="F3284">
        <v>24.7</v>
      </c>
      <c r="G3284">
        <f t="shared" si="411"/>
        <v>19.606999999999999</v>
      </c>
      <c r="H3284">
        <f t="shared" si="412"/>
        <v>1</v>
      </c>
      <c r="I3284">
        <f>Parameters!$B$1*H3284^(1/Parameters!$B$2)</f>
        <v>2.0499999999999998</v>
      </c>
      <c r="J3284" s="4">
        <v>9.2590000000000003</v>
      </c>
      <c r="K3284" s="5">
        <v>135.374</v>
      </c>
      <c r="L3284">
        <f t="shared" si="413"/>
        <v>1</v>
      </c>
      <c r="M3284">
        <f>Parameters!$B$4/53*(1+Parameters!$C$5*COS(2*PI()*(C3284-1)/53+Parameters!$C$6))</f>
        <v>4716981.1320754718</v>
      </c>
      <c r="N3284">
        <f t="shared" si="414"/>
        <v>0</v>
      </c>
      <c r="O3284" s="4">
        <v>202.124</v>
      </c>
      <c r="P3284">
        <f t="shared" si="415"/>
        <v>0.99652907882540864</v>
      </c>
    </row>
    <row r="3285" spans="1:16" x14ac:dyDescent="0.3">
      <c r="A3285">
        <v>22975</v>
      </c>
      <c r="B3285" s="1">
        <f t="shared" si="408"/>
        <v>66805</v>
      </c>
      <c r="C3285">
        <f t="shared" si="409"/>
        <v>48</v>
      </c>
      <c r="D3285" s="2">
        <f t="shared" si="410"/>
        <v>11</v>
      </c>
      <c r="E3285" s="4">
        <v>24.7</v>
      </c>
      <c r="F3285">
        <v>24.7</v>
      </c>
      <c r="G3285">
        <f t="shared" si="411"/>
        <v>19.606999999999999</v>
      </c>
      <c r="H3285">
        <f t="shared" si="412"/>
        <v>1</v>
      </c>
      <c r="I3285">
        <f>Parameters!$B$1*H3285^(1/Parameters!$B$2)</f>
        <v>2.0499999999999998</v>
      </c>
      <c r="J3285" s="4">
        <v>9.2590000000000003</v>
      </c>
      <c r="K3285" s="5">
        <v>164.512</v>
      </c>
      <c r="L3285">
        <f t="shared" si="413"/>
        <v>1</v>
      </c>
      <c r="M3285">
        <f>Parameters!$B$4/53*(1+Parameters!$C$5*COS(2*PI()*(C3285-1)/53+Parameters!$C$6))</f>
        <v>4716981.1320754718</v>
      </c>
      <c r="N3285">
        <f t="shared" si="414"/>
        <v>0</v>
      </c>
      <c r="O3285" s="4">
        <v>202.124</v>
      </c>
      <c r="P3285">
        <f t="shared" si="415"/>
        <v>0.99652907882540864</v>
      </c>
    </row>
    <row r="3286" spans="1:16" x14ac:dyDescent="0.3">
      <c r="A3286">
        <v>22982</v>
      </c>
      <c r="B3286" s="1">
        <f t="shared" si="408"/>
        <v>66812</v>
      </c>
      <c r="C3286">
        <f t="shared" si="409"/>
        <v>49</v>
      </c>
      <c r="D3286" s="2">
        <f t="shared" si="410"/>
        <v>12</v>
      </c>
      <c r="E3286" s="4">
        <v>25.5</v>
      </c>
      <c r="F3286">
        <v>25.5</v>
      </c>
      <c r="G3286">
        <f t="shared" si="411"/>
        <v>20.407</v>
      </c>
      <c r="H3286">
        <f t="shared" si="412"/>
        <v>1</v>
      </c>
      <c r="I3286">
        <f>Parameters!$B$1*H3286^(1/Parameters!$B$2)</f>
        <v>2.0499999999999998</v>
      </c>
      <c r="J3286" s="4">
        <v>9.2590000000000003</v>
      </c>
      <c r="K3286" s="5">
        <v>80.841999999999999</v>
      </c>
      <c r="L3286">
        <f t="shared" si="413"/>
        <v>1</v>
      </c>
      <c r="M3286">
        <f>Parameters!$B$4/53*(1+Parameters!$C$5*COS(2*PI()*(C3286-1)/53+Parameters!$C$6))</f>
        <v>4716981.1320754718</v>
      </c>
      <c r="N3286">
        <f t="shared" si="414"/>
        <v>0</v>
      </c>
      <c r="O3286" s="4">
        <v>202.08500000000001</v>
      </c>
      <c r="P3286">
        <f t="shared" si="415"/>
        <v>0.99633679768079364</v>
      </c>
    </row>
    <row r="3287" spans="1:16" x14ac:dyDescent="0.3">
      <c r="A3287">
        <v>22989</v>
      </c>
      <c r="B3287" s="1">
        <f t="shared" si="408"/>
        <v>66819</v>
      </c>
      <c r="C3287">
        <f t="shared" si="409"/>
        <v>50</v>
      </c>
      <c r="D3287" s="2">
        <f t="shared" si="410"/>
        <v>12</v>
      </c>
      <c r="E3287" s="4">
        <v>25.5</v>
      </c>
      <c r="F3287">
        <v>25.5</v>
      </c>
      <c r="G3287">
        <f t="shared" si="411"/>
        <v>20.407</v>
      </c>
      <c r="H3287">
        <f t="shared" si="412"/>
        <v>1</v>
      </c>
      <c r="I3287">
        <f>Parameters!$B$1*H3287^(1/Parameters!$B$2)</f>
        <v>2.0499999999999998</v>
      </c>
      <c r="J3287" s="4">
        <v>9.2590000000000003</v>
      </c>
      <c r="K3287" s="5">
        <v>264.875</v>
      </c>
      <c r="L3287">
        <f t="shared" si="413"/>
        <v>1</v>
      </c>
      <c r="M3287">
        <f>Parameters!$B$4/53*(1+Parameters!$C$5*COS(2*PI()*(C3287-1)/53+Parameters!$C$6))</f>
        <v>4716981.1320754718</v>
      </c>
      <c r="N3287">
        <f t="shared" si="414"/>
        <v>0</v>
      </c>
      <c r="O3287" s="4">
        <v>202.08500000000001</v>
      </c>
      <c r="P3287">
        <f t="shared" si="415"/>
        <v>0.99633679768079364</v>
      </c>
    </row>
    <row r="3288" spans="1:16" x14ac:dyDescent="0.3">
      <c r="A3288">
        <v>22996</v>
      </c>
      <c r="B3288" s="1">
        <f t="shared" si="408"/>
        <v>66826</v>
      </c>
      <c r="C3288">
        <f t="shared" si="409"/>
        <v>51</v>
      </c>
      <c r="D3288" s="2">
        <f t="shared" si="410"/>
        <v>12</v>
      </c>
      <c r="E3288" s="4">
        <v>25.5</v>
      </c>
      <c r="F3288">
        <v>25.5</v>
      </c>
      <c r="G3288">
        <f t="shared" si="411"/>
        <v>20.407</v>
      </c>
      <c r="H3288">
        <f t="shared" si="412"/>
        <v>1</v>
      </c>
      <c r="I3288">
        <f>Parameters!$B$1*H3288^(1/Parameters!$B$2)</f>
        <v>2.0499999999999998</v>
      </c>
      <c r="J3288" s="4">
        <v>9.2590000000000003</v>
      </c>
      <c r="K3288" s="5">
        <v>177.47399999999999</v>
      </c>
      <c r="L3288">
        <f t="shared" si="413"/>
        <v>1</v>
      </c>
      <c r="M3288">
        <f>Parameters!$B$4/53*(1+Parameters!$C$5*COS(2*PI()*(C3288-1)/53+Parameters!$C$6))</f>
        <v>4716981.1320754718</v>
      </c>
      <c r="N3288">
        <f t="shared" si="414"/>
        <v>0</v>
      </c>
      <c r="O3288" s="4">
        <v>202.08500000000001</v>
      </c>
      <c r="P3288">
        <f t="shared" si="415"/>
        <v>0.99633679768079364</v>
      </c>
    </row>
    <row r="3289" spans="1:16" x14ac:dyDescent="0.3">
      <c r="A3289">
        <v>23003</v>
      </c>
      <c r="B3289" s="1">
        <f t="shared" si="408"/>
        <v>66833</v>
      </c>
      <c r="C3289">
        <f t="shared" si="409"/>
        <v>52</v>
      </c>
      <c r="D3289" s="2">
        <f t="shared" si="410"/>
        <v>12</v>
      </c>
      <c r="E3289" s="4">
        <v>25.5</v>
      </c>
      <c r="F3289">
        <v>25.5</v>
      </c>
      <c r="G3289">
        <f t="shared" si="411"/>
        <v>20.407</v>
      </c>
      <c r="H3289">
        <f t="shared" si="412"/>
        <v>1</v>
      </c>
      <c r="I3289">
        <f>Parameters!$B$1*H3289^(1/Parameters!$B$2)</f>
        <v>2.0499999999999998</v>
      </c>
      <c r="J3289" s="4">
        <v>9.2590000000000003</v>
      </c>
      <c r="K3289" s="5">
        <v>123.297</v>
      </c>
      <c r="L3289">
        <f t="shared" si="413"/>
        <v>1</v>
      </c>
      <c r="M3289">
        <f>Parameters!$B$4/53*(1+Parameters!$C$5*COS(2*PI()*(C3289-1)/53+Parameters!$C$6))</f>
        <v>4716981.1320754718</v>
      </c>
      <c r="N3289">
        <f t="shared" si="414"/>
        <v>0</v>
      </c>
      <c r="O3289" s="4">
        <v>202.08500000000001</v>
      </c>
      <c r="P3289">
        <f t="shared" si="415"/>
        <v>0.99633679768079364</v>
      </c>
    </row>
    <row r="3290" spans="1:16" x14ac:dyDescent="0.3">
      <c r="A3290">
        <v>23010</v>
      </c>
      <c r="B3290" s="1">
        <f t="shared" si="408"/>
        <v>66840</v>
      </c>
      <c r="C3290">
        <f t="shared" si="409"/>
        <v>53</v>
      </c>
      <c r="D3290" s="2">
        <f t="shared" si="410"/>
        <v>12</v>
      </c>
      <c r="E3290" s="4">
        <v>25.5</v>
      </c>
      <c r="F3290">
        <v>25.5</v>
      </c>
      <c r="G3290">
        <f t="shared" si="411"/>
        <v>20.407</v>
      </c>
      <c r="H3290">
        <f t="shared" si="412"/>
        <v>1</v>
      </c>
      <c r="I3290">
        <f>Parameters!$B$1*H3290^(1/Parameters!$B$2)</f>
        <v>2.0499999999999998</v>
      </c>
      <c r="J3290" s="4">
        <v>9.2590000000000003</v>
      </c>
      <c r="K3290" s="5">
        <v>117.09399999999999</v>
      </c>
      <c r="L3290">
        <f t="shared" si="413"/>
        <v>1</v>
      </c>
      <c r="M3290">
        <f>Parameters!$B$4/53*(1+Parameters!$C$5*COS(2*PI()*(C3290-1)/53+Parameters!$C$6))</f>
        <v>4716981.1320754718</v>
      </c>
      <c r="N3290">
        <f t="shared" si="414"/>
        <v>0</v>
      </c>
      <c r="O3290" s="4">
        <v>202.08500000000001</v>
      </c>
      <c r="P3290">
        <f t="shared" si="415"/>
        <v>0.99633679768079364</v>
      </c>
    </row>
    <row r="3291" spans="1:16" x14ac:dyDescent="0.3">
      <c r="A3291">
        <v>23017</v>
      </c>
      <c r="B3291" s="1">
        <f t="shared" si="408"/>
        <v>66847</v>
      </c>
      <c r="C3291">
        <f t="shared" si="409"/>
        <v>2</v>
      </c>
      <c r="D3291" s="2">
        <f t="shared" si="410"/>
        <v>1</v>
      </c>
      <c r="E3291" s="4">
        <v>24.7</v>
      </c>
      <c r="F3291">
        <v>24.7</v>
      </c>
      <c r="G3291">
        <f t="shared" si="411"/>
        <v>19.606999999999999</v>
      </c>
      <c r="H3291">
        <f t="shared" si="412"/>
        <v>1</v>
      </c>
      <c r="I3291">
        <f>Parameters!$B$1*H3291^(1/Parameters!$B$2)</f>
        <v>2.0499999999999998</v>
      </c>
      <c r="J3291" s="4">
        <v>9.2590000000000003</v>
      </c>
      <c r="K3291" s="5">
        <v>138.16399999999999</v>
      </c>
      <c r="L3291">
        <f t="shared" si="413"/>
        <v>1</v>
      </c>
      <c r="M3291">
        <f>Parameters!$B$4/53*(1+Parameters!$C$5*COS(2*PI()*(C3291-1)/53+Parameters!$C$6))</f>
        <v>4716981.1320754718</v>
      </c>
      <c r="N3291">
        <f t="shared" si="414"/>
        <v>0</v>
      </c>
      <c r="O3291" s="4">
        <v>202.11699999999999</v>
      </c>
      <c r="P3291">
        <f t="shared" si="415"/>
        <v>0.99649456682509308</v>
      </c>
    </row>
    <row r="3292" spans="1:16" x14ac:dyDescent="0.3">
      <c r="A3292">
        <v>23024</v>
      </c>
      <c r="B3292" s="1">
        <f t="shared" si="408"/>
        <v>66854</v>
      </c>
      <c r="C3292">
        <f t="shared" si="409"/>
        <v>3</v>
      </c>
      <c r="D3292" s="2">
        <f t="shared" si="410"/>
        <v>1</v>
      </c>
      <c r="E3292" s="4">
        <v>24.7</v>
      </c>
      <c r="F3292">
        <v>24.7</v>
      </c>
      <c r="G3292">
        <f t="shared" si="411"/>
        <v>19.606999999999999</v>
      </c>
      <c r="H3292">
        <f t="shared" si="412"/>
        <v>1</v>
      </c>
      <c r="I3292">
        <f>Parameters!$B$1*H3292^(1/Parameters!$B$2)</f>
        <v>2.0499999999999998</v>
      </c>
      <c r="J3292" s="4">
        <v>9.2590000000000003</v>
      </c>
      <c r="K3292" s="5">
        <v>101.121</v>
      </c>
      <c r="L3292">
        <f t="shared" si="413"/>
        <v>1</v>
      </c>
      <c r="M3292">
        <f>Parameters!$B$4/53*(1+Parameters!$C$5*COS(2*PI()*(C3292-1)/53+Parameters!$C$6))</f>
        <v>4716981.1320754718</v>
      </c>
      <c r="N3292">
        <f t="shared" si="414"/>
        <v>0</v>
      </c>
      <c r="O3292" s="4">
        <v>202.11699999999999</v>
      </c>
      <c r="P3292">
        <f t="shared" si="415"/>
        <v>0.99649456682509308</v>
      </c>
    </row>
    <row r="3293" spans="1:16" x14ac:dyDescent="0.3">
      <c r="A3293">
        <v>23031</v>
      </c>
      <c r="B3293" s="1">
        <f t="shared" si="408"/>
        <v>66861</v>
      </c>
      <c r="C3293">
        <f t="shared" si="409"/>
        <v>4</v>
      </c>
      <c r="D3293" s="2">
        <f t="shared" si="410"/>
        <v>1</v>
      </c>
      <c r="E3293" s="4">
        <v>24.7</v>
      </c>
      <c r="F3293">
        <v>24.7</v>
      </c>
      <c r="G3293">
        <f t="shared" si="411"/>
        <v>19.606999999999999</v>
      </c>
      <c r="H3293">
        <f t="shared" si="412"/>
        <v>1</v>
      </c>
      <c r="I3293">
        <f>Parameters!$B$1*H3293^(1/Parameters!$B$2)</f>
        <v>2.0499999999999998</v>
      </c>
      <c r="J3293" s="4">
        <v>9.2590000000000003</v>
      </c>
      <c r="K3293" s="5">
        <v>72.361999999999995</v>
      </c>
      <c r="L3293">
        <f t="shared" si="413"/>
        <v>1</v>
      </c>
      <c r="M3293">
        <f>Parameters!$B$4/53*(1+Parameters!$C$5*COS(2*PI()*(C3293-1)/53+Parameters!$C$6))</f>
        <v>4716981.1320754718</v>
      </c>
      <c r="N3293">
        <f t="shared" si="414"/>
        <v>0</v>
      </c>
      <c r="O3293" s="4">
        <v>202.11699999999999</v>
      </c>
      <c r="P3293">
        <f t="shared" si="415"/>
        <v>0.99649456682509308</v>
      </c>
    </row>
    <row r="3294" spans="1:16" x14ac:dyDescent="0.3">
      <c r="A3294">
        <v>23038</v>
      </c>
      <c r="B3294" s="1">
        <f t="shared" si="408"/>
        <v>66868</v>
      </c>
      <c r="C3294">
        <f t="shared" si="409"/>
        <v>5</v>
      </c>
      <c r="D3294" s="2">
        <f t="shared" si="410"/>
        <v>1</v>
      </c>
      <c r="E3294" s="4">
        <v>24.7</v>
      </c>
      <c r="F3294">
        <v>24.7</v>
      </c>
      <c r="G3294">
        <f t="shared" si="411"/>
        <v>19.606999999999999</v>
      </c>
      <c r="H3294">
        <f t="shared" si="412"/>
        <v>1</v>
      </c>
      <c r="I3294">
        <f>Parameters!$B$1*H3294^(1/Parameters!$B$2)</f>
        <v>2.0499999999999998</v>
      </c>
      <c r="J3294" s="4">
        <v>9.2590000000000003</v>
      </c>
      <c r="K3294" s="5">
        <v>107.42</v>
      </c>
      <c r="L3294">
        <f t="shared" si="413"/>
        <v>1</v>
      </c>
      <c r="M3294">
        <f>Parameters!$B$4/53*(1+Parameters!$C$5*COS(2*PI()*(C3294-1)/53+Parameters!$C$6))</f>
        <v>4716981.1320754718</v>
      </c>
      <c r="N3294">
        <f t="shared" si="414"/>
        <v>0</v>
      </c>
      <c r="O3294" s="4">
        <v>202.11699999999999</v>
      </c>
      <c r="P3294">
        <f t="shared" si="415"/>
        <v>0.99649456682509308</v>
      </c>
    </row>
    <row r="3295" spans="1:16" x14ac:dyDescent="0.3">
      <c r="A3295">
        <v>23045</v>
      </c>
      <c r="B3295" s="1">
        <f t="shared" si="408"/>
        <v>66875</v>
      </c>
      <c r="C3295">
        <f t="shared" si="409"/>
        <v>6</v>
      </c>
      <c r="D3295" s="2">
        <f t="shared" si="410"/>
        <v>2</v>
      </c>
      <c r="E3295" s="4">
        <v>24.4</v>
      </c>
      <c r="F3295">
        <v>24.4</v>
      </c>
      <c r="G3295">
        <f t="shared" si="411"/>
        <v>19.306999999999999</v>
      </c>
      <c r="H3295">
        <f t="shared" si="412"/>
        <v>1</v>
      </c>
      <c r="I3295">
        <f>Parameters!$B$1*H3295^(1/Parameters!$B$2)</f>
        <v>2.0499999999999998</v>
      </c>
      <c r="J3295" s="4">
        <v>9.2590000000000003</v>
      </c>
      <c r="K3295" s="5">
        <v>103.455</v>
      </c>
      <c r="L3295">
        <f t="shared" si="413"/>
        <v>1</v>
      </c>
      <c r="M3295">
        <f>Parameters!$B$4/53*(1+Parameters!$C$5*COS(2*PI()*(C3295-1)/53+Parameters!$C$6))</f>
        <v>4716981.1320754718</v>
      </c>
      <c r="N3295">
        <f t="shared" si="414"/>
        <v>0</v>
      </c>
      <c r="O3295" s="4">
        <v>202.126</v>
      </c>
      <c r="P3295">
        <f t="shared" si="415"/>
        <v>0.9965389393969275</v>
      </c>
    </row>
    <row r="3296" spans="1:16" x14ac:dyDescent="0.3">
      <c r="A3296">
        <v>23052</v>
      </c>
      <c r="B3296" s="1">
        <f t="shared" si="408"/>
        <v>66882</v>
      </c>
      <c r="C3296">
        <f t="shared" si="409"/>
        <v>7</v>
      </c>
      <c r="D3296" s="2">
        <f t="shared" si="410"/>
        <v>2</v>
      </c>
      <c r="E3296" s="4">
        <v>24.4</v>
      </c>
      <c r="F3296">
        <v>24.4</v>
      </c>
      <c r="G3296">
        <f t="shared" si="411"/>
        <v>19.306999999999999</v>
      </c>
      <c r="H3296">
        <f t="shared" si="412"/>
        <v>1</v>
      </c>
      <c r="I3296">
        <f>Parameters!$B$1*H3296^(1/Parameters!$B$2)</f>
        <v>2.0499999999999998</v>
      </c>
      <c r="J3296" s="4">
        <v>9.2590000000000003</v>
      </c>
      <c r="K3296" s="5">
        <v>85.135000000000005</v>
      </c>
      <c r="L3296">
        <f t="shared" si="413"/>
        <v>1</v>
      </c>
      <c r="M3296">
        <f>Parameters!$B$4/53*(1+Parameters!$C$5*COS(2*PI()*(C3296-1)/53+Parameters!$C$6))</f>
        <v>4716981.1320754718</v>
      </c>
      <c r="N3296">
        <f t="shared" si="414"/>
        <v>0</v>
      </c>
      <c r="O3296" s="4">
        <v>202.126</v>
      </c>
      <c r="P3296">
        <f t="shared" si="415"/>
        <v>0.9965389393969275</v>
      </c>
    </row>
    <row r="3297" spans="1:16" x14ac:dyDescent="0.3">
      <c r="A3297">
        <v>23059</v>
      </c>
      <c r="B3297" s="1">
        <f t="shared" si="408"/>
        <v>66889</v>
      </c>
      <c r="C3297">
        <f t="shared" si="409"/>
        <v>8</v>
      </c>
      <c r="D3297" s="2">
        <f t="shared" si="410"/>
        <v>2</v>
      </c>
      <c r="E3297" s="4">
        <v>24.4</v>
      </c>
      <c r="F3297">
        <v>24.4</v>
      </c>
      <c r="G3297">
        <f t="shared" si="411"/>
        <v>19.306999999999999</v>
      </c>
      <c r="H3297">
        <f t="shared" si="412"/>
        <v>1</v>
      </c>
      <c r="I3297">
        <f>Parameters!$B$1*H3297^(1/Parameters!$B$2)</f>
        <v>2.0499999999999998</v>
      </c>
      <c r="J3297" s="4">
        <v>9.2590000000000003</v>
      </c>
      <c r="K3297" s="5">
        <v>58.48</v>
      </c>
      <c r="L3297">
        <f t="shared" si="413"/>
        <v>1</v>
      </c>
      <c r="M3297">
        <f>Parameters!$B$4/53*(1+Parameters!$C$5*COS(2*PI()*(C3297-1)/53+Parameters!$C$6))</f>
        <v>4716981.1320754718</v>
      </c>
      <c r="N3297">
        <f t="shared" si="414"/>
        <v>0</v>
      </c>
      <c r="O3297" s="4">
        <v>202.126</v>
      </c>
      <c r="P3297">
        <f t="shared" si="415"/>
        <v>0.9965389393969275</v>
      </c>
    </row>
    <row r="3298" spans="1:16" x14ac:dyDescent="0.3">
      <c r="A3298">
        <v>23066</v>
      </c>
      <c r="B3298" s="1">
        <f t="shared" si="408"/>
        <v>66896</v>
      </c>
      <c r="C3298">
        <f t="shared" si="409"/>
        <v>9</v>
      </c>
      <c r="D3298" s="2">
        <f t="shared" si="410"/>
        <v>2</v>
      </c>
      <c r="E3298" s="4">
        <v>24.4</v>
      </c>
      <c r="F3298">
        <v>24.4</v>
      </c>
      <c r="G3298">
        <f t="shared" si="411"/>
        <v>19.306999999999999</v>
      </c>
      <c r="H3298">
        <f t="shared" si="412"/>
        <v>1</v>
      </c>
      <c r="I3298">
        <f>Parameters!$B$1*H3298^(1/Parameters!$B$2)</f>
        <v>2.0499999999999998</v>
      </c>
      <c r="J3298" s="4">
        <v>9.2590000000000003</v>
      </c>
      <c r="K3298" s="5">
        <v>70.391000000000005</v>
      </c>
      <c r="L3298">
        <f t="shared" si="413"/>
        <v>1</v>
      </c>
      <c r="M3298">
        <f>Parameters!$B$4/53*(1+Parameters!$C$5*COS(2*PI()*(C3298-1)/53+Parameters!$C$6))</f>
        <v>4716981.1320754718</v>
      </c>
      <c r="N3298">
        <f t="shared" si="414"/>
        <v>0</v>
      </c>
      <c r="O3298" s="4">
        <v>202.126</v>
      </c>
      <c r="P3298">
        <f t="shared" si="415"/>
        <v>0.9965389393969275</v>
      </c>
    </row>
    <row r="3299" spans="1:16" x14ac:dyDescent="0.3">
      <c r="A3299">
        <v>23073</v>
      </c>
      <c r="B3299" s="1">
        <f t="shared" si="408"/>
        <v>66903</v>
      </c>
      <c r="C3299">
        <f t="shared" si="409"/>
        <v>10</v>
      </c>
      <c r="D3299" s="2">
        <f t="shared" si="410"/>
        <v>3</v>
      </c>
      <c r="E3299" s="4">
        <v>24.1</v>
      </c>
      <c r="F3299">
        <v>24.1</v>
      </c>
      <c r="G3299">
        <f t="shared" si="411"/>
        <v>19.007000000000001</v>
      </c>
      <c r="H3299">
        <f t="shared" si="412"/>
        <v>1</v>
      </c>
      <c r="I3299">
        <f>Parameters!$B$1*H3299^(1/Parameters!$B$2)</f>
        <v>2.0499999999999998</v>
      </c>
      <c r="J3299" s="4">
        <v>9.2590000000000003</v>
      </c>
      <c r="K3299" s="5">
        <v>54.195999999999998</v>
      </c>
      <c r="L3299">
        <f t="shared" si="413"/>
        <v>1</v>
      </c>
      <c r="M3299">
        <f>Parameters!$B$4/53*(1+Parameters!$C$5*COS(2*PI()*(C3299-1)/53+Parameters!$C$6))</f>
        <v>4716981.1320754718</v>
      </c>
      <c r="N3299">
        <f t="shared" si="414"/>
        <v>0</v>
      </c>
      <c r="O3299" s="4">
        <v>202.13</v>
      </c>
      <c r="P3299">
        <f t="shared" si="415"/>
        <v>0.99655866053996489</v>
      </c>
    </row>
    <row r="3300" spans="1:16" x14ac:dyDescent="0.3">
      <c r="A3300">
        <v>23080</v>
      </c>
      <c r="B3300" s="1">
        <f t="shared" si="408"/>
        <v>66910</v>
      </c>
      <c r="C3300">
        <f t="shared" si="409"/>
        <v>11</v>
      </c>
      <c r="D3300" s="2">
        <f t="shared" si="410"/>
        <v>3</v>
      </c>
      <c r="E3300" s="4">
        <v>24.1</v>
      </c>
      <c r="F3300">
        <v>24.1</v>
      </c>
      <c r="G3300">
        <f t="shared" si="411"/>
        <v>19.007000000000001</v>
      </c>
      <c r="H3300">
        <f t="shared" si="412"/>
        <v>1</v>
      </c>
      <c r="I3300">
        <f>Parameters!$B$1*H3300^(1/Parameters!$B$2)</f>
        <v>2.0499999999999998</v>
      </c>
      <c r="J3300" s="4">
        <v>9.2590000000000003</v>
      </c>
      <c r="K3300" s="5">
        <v>51.344000000000001</v>
      </c>
      <c r="L3300">
        <f t="shared" si="413"/>
        <v>1</v>
      </c>
      <c r="M3300">
        <f>Parameters!$B$4/53*(1+Parameters!$C$5*COS(2*PI()*(C3300-1)/53+Parameters!$C$6))</f>
        <v>4716981.1320754718</v>
      </c>
      <c r="N3300">
        <f t="shared" si="414"/>
        <v>0</v>
      </c>
      <c r="O3300" s="4">
        <v>202.13</v>
      </c>
      <c r="P3300">
        <f t="shared" si="415"/>
        <v>0.99655866053996489</v>
      </c>
    </row>
    <row r="3301" spans="1:16" x14ac:dyDescent="0.3">
      <c r="A3301">
        <v>23087</v>
      </c>
      <c r="B3301" s="1">
        <f t="shared" si="408"/>
        <v>66917</v>
      </c>
      <c r="C3301">
        <f t="shared" si="409"/>
        <v>12</v>
      </c>
      <c r="D3301" s="2">
        <f t="shared" si="410"/>
        <v>3</v>
      </c>
      <c r="E3301" s="4">
        <v>24.1</v>
      </c>
      <c r="F3301">
        <v>24.1</v>
      </c>
      <c r="G3301">
        <f t="shared" si="411"/>
        <v>19.007000000000001</v>
      </c>
      <c r="H3301">
        <f t="shared" si="412"/>
        <v>1</v>
      </c>
      <c r="I3301">
        <f>Parameters!$B$1*H3301^(1/Parameters!$B$2)</f>
        <v>2.0499999999999998</v>
      </c>
      <c r="J3301" s="4">
        <v>9.2590000000000003</v>
      </c>
      <c r="K3301" s="5">
        <v>52.856000000000002</v>
      </c>
      <c r="L3301">
        <f t="shared" si="413"/>
        <v>1</v>
      </c>
      <c r="M3301">
        <f>Parameters!$B$4/53*(1+Parameters!$C$5*COS(2*PI()*(C3301-1)/53+Parameters!$C$6))</f>
        <v>4716981.1320754718</v>
      </c>
      <c r="N3301">
        <f t="shared" si="414"/>
        <v>0</v>
      </c>
      <c r="O3301" s="4">
        <v>202.13</v>
      </c>
      <c r="P3301">
        <f t="shared" si="415"/>
        <v>0.99655866053996489</v>
      </c>
    </row>
    <row r="3302" spans="1:16" x14ac:dyDescent="0.3">
      <c r="A3302">
        <v>23094</v>
      </c>
      <c r="B3302" s="1">
        <f t="shared" si="408"/>
        <v>66924</v>
      </c>
      <c r="C3302">
        <f t="shared" si="409"/>
        <v>13</v>
      </c>
      <c r="D3302" s="2">
        <f t="shared" si="410"/>
        <v>3</v>
      </c>
      <c r="E3302" s="4">
        <v>24.1</v>
      </c>
      <c r="F3302">
        <v>24.1</v>
      </c>
      <c r="G3302">
        <f t="shared" si="411"/>
        <v>19.007000000000001</v>
      </c>
      <c r="H3302">
        <f t="shared" si="412"/>
        <v>1</v>
      </c>
      <c r="I3302">
        <f>Parameters!$B$1*H3302^(1/Parameters!$B$2)</f>
        <v>2.0499999999999998</v>
      </c>
      <c r="J3302" s="4">
        <v>9.2590000000000003</v>
      </c>
      <c r="K3302" s="5">
        <v>82.593999999999994</v>
      </c>
      <c r="L3302">
        <f t="shared" si="413"/>
        <v>1</v>
      </c>
      <c r="M3302">
        <f>Parameters!$B$4/53*(1+Parameters!$C$5*COS(2*PI()*(C3302-1)/53+Parameters!$C$6))</f>
        <v>4716981.1320754718</v>
      </c>
      <c r="N3302">
        <f t="shared" si="414"/>
        <v>0</v>
      </c>
      <c r="O3302" s="4">
        <v>202.13</v>
      </c>
      <c r="P3302">
        <f t="shared" si="415"/>
        <v>0.99655866053996489</v>
      </c>
    </row>
    <row r="3303" spans="1:16" x14ac:dyDescent="0.3">
      <c r="A3303">
        <v>23101</v>
      </c>
      <c r="B3303" s="1">
        <f t="shared" si="408"/>
        <v>66931</v>
      </c>
      <c r="C3303">
        <f t="shared" si="409"/>
        <v>14</v>
      </c>
      <c r="D3303" s="2">
        <f t="shared" si="410"/>
        <v>3</v>
      </c>
      <c r="E3303" s="4">
        <v>24.1</v>
      </c>
      <c r="F3303">
        <v>24.1</v>
      </c>
      <c r="G3303">
        <f t="shared" si="411"/>
        <v>19.007000000000001</v>
      </c>
      <c r="H3303">
        <f t="shared" si="412"/>
        <v>1</v>
      </c>
      <c r="I3303">
        <f>Parameters!$B$1*H3303^(1/Parameters!$B$2)</f>
        <v>2.0499999999999998</v>
      </c>
      <c r="J3303" s="4">
        <v>9.2590000000000003</v>
      </c>
      <c r="K3303" s="5">
        <v>88.11</v>
      </c>
      <c r="L3303">
        <f t="shared" si="413"/>
        <v>1</v>
      </c>
      <c r="M3303">
        <f>Parameters!$B$4/53*(1+Parameters!$C$5*COS(2*PI()*(C3303-1)/53+Parameters!$C$6))</f>
        <v>4716981.1320754718</v>
      </c>
      <c r="N3303">
        <f t="shared" si="414"/>
        <v>0</v>
      </c>
      <c r="O3303" s="4">
        <v>202.13</v>
      </c>
      <c r="P3303">
        <f t="shared" si="415"/>
        <v>0.99655866053996489</v>
      </c>
    </row>
    <row r="3304" spans="1:16" x14ac:dyDescent="0.3">
      <c r="A3304">
        <v>23108</v>
      </c>
      <c r="B3304" s="1">
        <f t="shared" si="408"/>
        <v>66938</v>
      </c>
      <c r="C3304">
        <f t="shared" si="409"/>
        <v>15</v>
      </c>
      <c r="D3304" s="2">
        <f t="shared" si="410"/>
        <v>4</v>
      </c>
      <c r="E3304" s="4">
        <v>24.1</v>
      </c>
      <c r="F3304">
        <v>24.1</v>
      </c>
      <c r="G3304">
        <f t="shared" si="411"/>
        <v>19.007000000000001</v>
      </c>
      <c r="H3304">
        <f t="shared" si="412"/>
        <v>1</v>
      </c>
      <c r="I3304">
        <f>Parameters!$B$1*H3304^(1/Parameters!$B$2)</f>
        <v>2.0499999999999998</v>
      </c>
      <c r="J3304" s="4">
        <v>9.2590000000000003</v>
      </c>
      <c r="K3304" s="5">
        <v>97.084999999999994</v>
      </c>
      <c r="L3304">
        <f t="shared" si="413"/>
        <v>1</v>
      </c>
      <c r="M3304">
        <f>Parameters!$B$4/53*(1+Parameters!$C$5*COS(2*PI()*(C3304-1)/53+Parameters!$C$6))</f>
        <v>4716981.1320754718</v>
      </c>
      <c r="N3304">
        <f t="shared" si="414"/>
        <v>0</v>
      </c>
      <c r="O3304" s="4">
        <v>202.12700000000001</v>
      </c>
      <c r="P3304">
        <f t="shared" si="415"/>
        <v>0.99654386968268682</v>
      </c>
    </row>
    <row r="3305" spans="1:16" x14ac:dyDescent="0.3">
      <c r="A3305">
        <v>23115</v>
      </c>
      <c r="B3305" s="1">
        <f t="shared" si="408"/>
        <v>66945</v>
      </c>
      <c r="C3305">
        <f t="shared" si="409"/>
        <v>16</v>
      </c>
      <c r="D3305" s="2">
        <f t="shared" si="410"/>
        <v>4</v>
      </c>
      <c r="E3305" s="4">
        <v>24.1</v>
      </c>
      <c r="F3305">
        <v>24.1</v>
      </c>
      <c r="G3305">
        <f t="shared" si="411"/>
        <v>19.007000000000001</v>
      </c>
      <c r="H3305">
        <f t="shared" si="412"/>
        <v>1</v>
      </c>
      <c r="I3305">
        <f>Parameters!$B$1*H3305^(1/Parameters!$B$2)</f>
        <v>2.0499999999999998</v>
      </c>
      <c r="J3305" s="4">
        <v>9.2590000000000003</v>
      </c>
      <c r="K3305" s="5">
        <v>97.554000000000002</v>
      </c>
      <c r="L3305">
        <f t="shared" si="413"/>
        <v>1</v>
      </c>
      <c r="M3305">
        <f>Parameters!$B$4/53*(1+Parameters!$C$5*COS(2*PI()*(C3305-1)/53+Parameters!$C$6))</f>
        <v>4716981.1320754718</v>
      </c>
      <c r="N3305">
        <f t="shared" si="414"/>
        <v>0</v>
      </c>
      <c r="O3305" s="4">
        <v>202.12700000000001</v>
      </c>
      <c r="P3305">
        <f t="shared" si="415"/>
        <v>0.99654386968268682</v>
      </c>
    </row>
    <row r="3306" spans="1:16" x14ac:dyDescent="0.3">
      <c r="A3306">
        <v>23122</v>
      </c>
      <c r="B3306" s="1">
        <f t="shared" si="408"/>
        <v>66952</v>
      </c>
      <c r="C3306">
        <f t="shared" si="409"/>
        <v>17</v>
      </c>
      <c r="D3306" s="2">
        <f t="shared" si="410"/>
        <v>4</v>
      </c>
      <c r="E3306" s="4">
        <v>24.1</v>
      </c>
      <c r="F3306">
        <v>24.1</v>
      </c>
      <c r="G3306">
        <f t="shared" si="411"/>
        <v>19.007000000000001</v>
      </c>
      <c r="H3306">
        <f t="shared" si="412"/>
        <v>1</v>
      </c>
      <c r="I3306">
        <f>Parameters!$B$1*H3306^(1/Parameters!$B$2)</f>
        <v>2.0499999999999998</v>
      </c>
      <c r="J3306" s="4">
        <v>9.2590000000000003</v>
      </c>
      <c r="K3306" s="5">
        <v>144.89500000000001</v>
      </c>
      <c r="L3306">
        <f t="shared" si="413"/>
        <v>1</v>
      </c>
      <c r="M3306">
        <f>Parameters!$B$4/53*(1+Parameters!$C$5*COS(2*PI()*(C3306-1)/53+Parameters!$C$6))</f>
        <v>4716981.1320754718</v>
      </c>
      <c r="N3306">
        <f t="shared" si="414"/>
        <v>0</v>
      </c>
      <c r="O3306" s="4">
        <v>202.12700000000001</v>
      </c>
      <c r="P3306">
        <f t="shared" si="415"/>
        <v>0.99654386968268682</v>
      </c>
    </row>
    <row r="3307" spans="1:16" x14ac:dyDescent="0.3">
      <c r="A3307">
        <v>23129</v>
      </c>
      <c r="B3307" s="1">
        <f t="shared" si="408"/>
        <v>66959</v>
      </c>
      <c r="C3307">
        <f t="shared" si="409"/>
        <v>18</v>
      </c>
      <c r="D3307" s="2">
        <f t="shared" si="410"/>
        <v>4</v>
      </c>
      <c r="E3307" s="4">
        <v>24.1</v>
      </c>
      <c r="F3307">
        <v>24.1</v>
      </c>
      <c r="G3307">
        <f t="shared" si="411"/>
        <v>19.007000000000001</v>
      </c>
      <c r="H3307">
        <f t="shared" si="412"/>
        <v>1</v>
      </c>
      <c r="I3307">
        <f>Parameters!$B$1*H3307^(1/Parameters!$B$2)</f>
        <v>2.0499999999999998</v>
      </c>
      <c r="J3307" s="4">
        <v>9.2590000000000003</v>
      </c>
      <c r="K3307" s="5">
        <v>148.333</v>
      </c>
      <c r="L3307">
        <f t="shared" si="413"/>
        <v>1</v>
      </c>
      <c r="M3307">
        <f>Parameters!$B$4/53*(1+Parameters!$C$5*COS(2*PI()*(C3307-1)/53+Parameters!$C$6))</f>
        <v>4716981.1320754718</v>
      </c>
      <c r="N3307">
        <f t="shared" si="414"/>
        <v>0</v>
      </c>
      <c r="O3307" s="4">
        <v>202.12700000000001</v>
      </c>
      <c r="P3307">
        <f t="shared" si="415"/>
        <v>0.99654386968268682</v>
      </c>
    </row>
    <row r="3308" spans="1:16" x14ac:dyDescent="0.3">
      <c r="A3308">
        <v>23136</v>
      </c>
      <c r="B3308" s="1">
        <f t="shared" si="408"/>
        <v>66966</v>
      </c>
      <c r="C3308">
        <f t="shared" si="409"/>
        <v>19</v>
      </c>
      <c r="D3308" s="2">
        <f t="shared" si="410"/>
        <v>5</v>
      </c>
      <c r="E3308" s="4">
        <v>25.1</v>
      </c>
      <c r="F3308">
        <v>25.1</v>
      </c>
      <c r="G3308">
        <f t="shared" si="411"/>
        <v>20.007000000000001</v>
      </c>
      <c r="H3308">
        <f t="shared" si="412"/>
        <v>1</v>
      </c>
      <c r="I3308">
        <f>Parameters!$B$1*H3308^(1/Parameters!$B$2)</f>
        <v>2.0499999999999998</v>
      </c>
      <c r="J3308" s="4">
        <v>9.2590000000000003</v>
      </c>
      <c r="K3308" s="5">
        <v>119.059</v>
      </c>
      <c r="L3308">
        <f t="shared" si="413"/>
        <v>1</v>
      </c>
      <c r="M3308">
        <f>Parameters!$B$4/53*(1+Parameters!$C$5*COS(2*PI()*(C3308-1)/53+Parameters!$C$6))</f>
        <v>4716981.1320754718</v>
      </c>
      <c r="N3308">
        <f t="shared" si="414"/>
        <v>0</v>
      </c>
      <c r="O3308" s="4">
        <v>202.08600000000001</v>
      </c>
      <c r="P3308">
        <f t="shared" si="415"/>
        <v>0.99634172796655296</v>
      </c>
    </row>
    <row r="3309" spans="1:16" x14ac:dyDescent="0.3">
      <c r="A3309">
        <v>23143</v>
      </c>
      <c r="B3309" s="1">
        <f t="shared" si="408"/>
        <v>66973</v>
      </c>
      <c r="C3309">
        <f t="shared" si="409"/>
        <v>20</v>
      </c>
      <c r="D3309" s="2">
        <f t="shared" si="410"/>
        <v>5</v>
      </c>
      <c r="E3309" s="4">
        <v>25.1</v>
      </c>
      <c r="F3309">
        <v>25.1</v>
      </c>
      <c r="G3309">
        <f t="shared" si="411"/>
        <v>20.007000000000001</v>
      </c>
      <c r="H3309">
        <f t="shared" si="412"/>
        <v>1</v>
      </c>
      <c r="I3309">
        <f>Parameters!$B$1*H3309^(1/Parameters!$B$2)</f>
        <v>2.0499999999999998</v>
      </c>
      <c r="J3309" s="4">
        <v>9.2590000000000003</v>
      </c>
      <c r="K3309" s="5">
        <v>127.29300000000001</v>
      </c>
      <c r="L3309">
        <f t="shared" si="413"/>
        <v>1</v>
      </c>
      <c r="M3309">
        <f>Parameters!$B$4/53*(1+Parameters!$C$5*COS(2*PI()*(C3309-1)/53+Parameters!$C$6))</f>
        <v>4716981.1320754718</v>
      </c>
      <c r="N3309">
        <f t="shared" si="414"/>
        <v>0</v>
      </c>
      <c r="O3309" s="4">
        <v>202.08600000000001</v>
      </c>
      <c r="P3309">
        <f t="shared" si="415"/>
        <v>0.99634172796655296</v>
      </c>
    </row>
    <row r="3310" spans="1:16" x14ac:dyDescent="0.3">
      <c r="A3310">
        <v>23150</v>
      </c>
      <c r="B3310" s="1">
        <f t="shared" si="408"/>
        <v>66980</v>
      </c>
      <c r="C3310">
        <f t="shared" si="409"/>
        <v>21</v>
      </c>
      <c r="D3310" s="2">
        <f t="shared" si="410"/>
        <v>5</v>
      </c>
      <c r="E3310" s="4">
        <v>25.1</v>
      </c>
      <c r="F3310">
        <v>25.1</v>
      </c>
      <c r="G3310">
        <f t="shared" si="411"/>
        <v>20.007000000000001</v>
      </c>
      <c r="H3310">
        <f t="shared" si="412"/>
        <v>1</v>
      </c>
      <c r="I3310">
        <f>Parameters!$B$1*H3310^(1/Parameters!$B$2)</f>
        <v>2.0499999999999998</v>
      </c>
      <c r="J3310" s="4">
        <v>9.2590000000000003</v>
      </c>
      <c r="K3310" s="5">
        <v>108.4</v>
      </c>
      <c r="L3310">
        <f t="shared" si="413"/>
        <v>1</v>
      </c>
      <c r="M3310">
        <f>Parameters!$B$4/53*(1+Parameters!$C$5*COS(2*PI()*(C3310-1)/53+Parameters!$C$6))</f>
        <v>4716981.1320754718</v>
      </c>
      <c r="N3310">
        <f t="shared" si="414"/>
        <v>0</v>
      </c>
      <c r="O3310" s="4">
        <v>202.08600000000001</v>
      </c>
      <c r="P3310">
        <f t="shared" si="415"/>
        <v>0.99634172796655296</v>
      </c>
    </row>
    <row r="3311" spans="1:16" x14ac:dyDescent="0.3">
      <c r="A3311">
        <v>23157</v>
      </c>
      <c r="B3311" s="1">
        <f t="shared" si="408"/>
        <v>66987</v>
      </c>
      <c r="C3311">
        <f t="shared" si="409"/>
        <v>22</v>
      </c>
      <c r="D3311" s="2">
        <f t="shared" si="410"/>
        <v>5</v>
      </c>
      <c r="E3311" s="4">
        <v>25.1</v>
      </c>
      <c r="F3311">
        <v>25.1</v>
      </c>
      <c r="G3311">
        <f t="shared" si="411"/>
        <v>20.007000000000001</v>
      </c>
      <c r="H3311">
        <f t="shared" si="412"/>
        <v>1</v>
      </c>
      <c r="I3311">
        <f>Parameters!$B$1*H3311^(1/Parameters!$B$2)</f>
        <v>2.0499999999999998</v>
      </c>
      <c r="J3311" s="4">
        <v>9.2590000000000003</v>
      </c>
      <c r="K3311" s="5">
        <v>89.412000000000006</v>
      </c>
      <c r="L3311">
        <f t="shared" si="413"/>
        <v>1</v>
      </c>
      <c r="M3311">
        <f>Parameters!$B$4/53*(1+Parameters!$C$5*COS(2*PI()*(C3311-1)/53+Parameters!$C$6))</f>
        <v>4716981.1320754718</v>
      </c>
      <c r="N3311">
        <f t="shared" si="414"/>
        <v>0</v>
      </c>
      <c r="O3311" s="4">
        <v>202.08600000000001</v>
      </c>
      <c r="P3311">
        <f t="shared" si="415"/>
        <v>0.99634172796655296</v>
      </c>
    </row>
    <row r="3312" spans="1:16" x14ac:dyDescent="0.3">
      <c r="A3312">
        <v>23164</v>
      </c>
      <c r="B3312" s="1">
        <f t="shared" si="408"/>
        <v>66994</v>
      </c>
      <c r="C3312">
        <f t="shared" si="409"/>
        <v>23</v>
      </c>
      <c r="D3312" s="2">
        <f t="shared" si="410"/>
        <v>6</v>
      </c>
      <c r="E3312" s="4">
        <v>25.3</v>
      </c>
      <c r="F3312">
        <v>25.3</v>
      </c>
      <c r="G3312">
        <f t="shared" si="411"/>
        <v>20.207000000000001</v>
      </c>
      <c r="H3312">
        <f t="shared" si="412"/>
        <v>1</v>
      </c>
      <c r="I3312">
        <f>Parameters!$B$1*H3312^(1/Parameters!$B$2)</f>
        <v>2.0499999999999998</v>
      </c>
      <c r="J3312" s="4">
        <v>9.2590000000000003</v>
      </c>
      <c r="K3312" s="5">
        <v>101.562</v>
      </c>
      <c r="L3312">
        <f t="shared" si="413"/>
        <v>1</v>
      </c>
      <c r="M3312">
        <f>Parameters!$B$4/53*(1+Parameters!$C$5*COS(2*PI()*(C3312-1)/53+Parameters!$C$6))</f>
        <v>4716981.1320754718</v>
      </c>
      <c r="N3312">
        <f t="shared" si="414"/>
        <v>0</v>
      </c>
      <c r="O3312" s="4">
        <v>202.07</v>
      </c>
      <c r="P3312">
        <f t="shared" si="415"/>
        <v>0.99626284339440307</v>
      </c>
    </row>
    <row r="3313" spans="1:16" x14ac:dyDescent="0.3">
      <c r="A3313">
        <v>23171</v>
      </c>
      <c r="B3313" s="1">
        <f t="shared" si="408"/>
        <v>67001</v>
      </c>
      <c r="C3313">
        <f t="shared" si="409"/>
        <v>24</v>
      </c>
      <c r="D3313" s="2">
        <f t="shared" si="410"/>
        <v>6</v>
      </c>
      <c r="E3313" s="4">
        <v>25.3</v>
      </c>
      <c r="F3313">
        <v>25.3</v>
      </c>
      <c r="G3313">
        <f t="shared" si="411"/>
        <v>20.207000000000001</v>
      </c>
      <c r="H3313">
        <f t="shared" si="412"/>
        <v>1</v>
      </c>
      <c r="I3313">
        <f>Parameters!$B$1*H3313^(1/Parameters!$B$2)</f>
        <v>2.0499999999999998</v>
      </c>
      <c r="J3313" s="4">
        <v>9.2590000000000003</v>
      </c>
      <c r="K3313" s="5">
        <v>45.093000000000004</v>
      </c>
      <c r="L3313">
        <f t="shared" si="413"/>
        <v>1</v>
      </c>
      <c r="M3313">
        <f>Parameters!$B$4/53*(1+Parameters!$C$5*COS(2*PI()*(C3313-1)/53+Parameters!$C$6))</f>
        <v>4716981.1320754718</v>
      </c>
      <c r="N3313">
        <f t="shared" si="414"/>
        <v>0</v>
      </c>
      <c r="O3313" s="4">
        <v>202.07</v>
      </c>
      <c r="P3313">
        <f t="shared" si="415"/>
        <v>0.99626284339440307</v>
      </c>
    </row>
    <row r="3314" spans="1:16" x14ac:dyDescent="0.3">
      <c r="A3314">
        <v>23178</v>
      </c>
      <c r="B3314" s="1">
        <f t="shared" si="408"/>
        <v>67008</v>
      </c>
      <c r="C3314">
        <f t="shared" si="409"/>
        <v>25</v>
      </c>
      <c r="D3314" s="2">
        <f t="shared" si="410"/>
        <v>6</v>
      </c>
      <c r="E3314" s="4">
        <v>25.3</v>
      </c>
      <c r="F3314">
        <v>25.3</v>
      </c>
      <c r="G3314">
        <f t="shared" si="411"/>
        <v>20.207000000000001</v>
      </c>
      <c r="H3314">
        <f t="shared" si="412"/>
        <v>1</v>
      </c>
      <c r="I3314">
        <f>Parameters!$B$1*H3314^(1/Parameters!$B$2)</f>
        <v>2.0499999999999998</v>
      </c>
      <c r="J3314" s="4">
        <v>9.2590000000000003</v>
      </c>
      <c r="K3314" s="5">
        <v>34.305</v>
      </c>
      <c r="L3314">
        <f t="shared" si="413"/>
        <v>1</v>
      </c>
      <c r="M3314">
        <f>Parameters!$B$4/53*(1+Parameters!$C$5*COS(2*PI()*(C3314-1)/53+Parameters!$C$6))</f>
        <v>4716981.1320754718</v>
      </c>
      <c r="N3314">
        <f t="shared" si="414"/>
        <v>0</v>
      </c>
      <c r="O3314" s="4">
        <v>202.07</v>
      </c>
      <c r="P3314">
        <f t="shared" si="415"/>
        <v>0.99626284339440307</v>
      </c>
    </row>
    <row r="3315" spans="1:16" x14ac:dyDescent="0.3">
      <c r="A3315">
        <v>23185</v>
      </c>
      <c r="B3315" s="1">
        <f t="shared" si="408"/>
        <v>67015</v>
      </c>
      <c r="C3315">
        <f t="shared" si="409"/>
        <v>26</v>
      </c>
      <c r="D3315" s="2">
        <f t="shared" si="410"/>
        <v>6</v>
      </c>
      <c r="E3315" s="4">
        <v>25.3</v>
      </c>
      <c r="F3315">
        <v>25.3</v>
      </c>
      <c r="G3315">
        <f t="shared" si="411"/>
        <v>20.207000000000001</v>
      </c>
      <c r="H3315">
        <f t="shared" si="412"/>
        <v>1</v>
      </c>
      <c r="I3315">
        <f>Parameters!$B$1*H3315^(1/Parameters!$B$2)</f>
        <v>2.0499999999999998</v>
      </c>
      <c r="J3315" s="4">
        <v>9.2590000000000003</v>
      </c>
      <c r="K3315" s="5">
        <v>38.551000000000002</v>
      </c>
      <c r="L3315">
        <f t="shared" si="413"/>
        <v>1</v>
      </c>
      <c r="M3315">
        <f>Parameters!$B$4/53*(1+Parameters!$C$5*COS(2*PI()*(C3315-1)/53+Parameters!$C$6))</f>
        <v>4716981.1320754718</v>
      </c>
      <c r="N3315">
        <f t="shared" si="414"/>
        <v>0</v>
      </c>
      <c r="O3315" s="4">
        <v>202.07</v>
      </c>
      <c r="P3315">
        <f t="shared" si="415"/>
        <v>0.99626284339440307</v>
      </c>
    </row>
    <row r="3316" spans="1:16" x14ac:dyDescent="0.3">
      <c r="A3316">
        <v>23192</v>
      </c>
      <c r="B3316" s="1">
        <f t="shared" si="408"/>
        <v>67022</v>
      </c>
      <c r="C3316">
        <f t="shared" si="409"/>
        <v>27</v>
      </c>
      <c r="D3316" s="2">
        <f t="shared" si="410"/>
        <v>6</v>
      </c>
      <c r="E3316" s="4">
        <v>25.3</v>
      </c>
      <c r="F3316">
        <v>25.3</v>
      </c>
      <c r="G3316">
        <f t="shared" si="411"/>
        <v>20.207000000000001</v>
      </c>
      <c r="H3316">
        <f t="shared" si="412"/>
        <v>1</v>
      </c>
      <c r="I3316">
        <f>Parameters!$B$1*H3316^(1/Parameters!$B$2)</f>
        <v>2.0499999999999998</v>
      </c>
      <c r="J3316" s="4">
        <v>9.2590000000000003</v>
      </c>
      <c r="K3316" s="5">
        <v>24.352</v>
      </c>
      <c r="L3316">
        <f t="shared" si="413"/>
        <v>1</v>
      </c>
      <c r="M3316">
        <f>Parameters!$B$4/53*(1+Parameters!$C$5*COS(2*PI()*(C3316-1)/53+Parameters!$C$6))</f>
        <v>4716981.1320754718</v>
      </c>
      <c r="N3316">
        <f t="shared" si="414"/>
        <v>0</v>
      </c>
      <c r="O3316" s="4">
        <v>202.07</v>
      </c>
      <c r="P3316">
        <f t="shared" si="415"/>
        <v>0.99626284339440307</v>
      </c>
    </row>
    <row r="3317" spans="1:16" x14ac:dyDescent="0.3">
      <c r="A3317">
        <v>23199</v>
      </c>
      <c r="B3317" s="1">
        <f t="shared" si="408"/>
        <v>67029</v>
      </c>
      <c r="C3317">
        <f t="shared" si="409"/>
        <v>28</v>
      </c>
      <c r="D3317" s="2">
        <f t="shared" si="410"/>
        <v>7</v>
      </c>
      <c r="E3317" s="4">
        <v>26</v>
      </c>
      <c r="F3317">
        <v>26</v>
      </c>
      <c r="G3317">
        <f t="shared" si="411"/>
        <v>20.907</v>
      </c>
      <c r="H3317">
        <f t="shared" si="412"/>
        <v>1</v>
      </c>
      <c r="I3317">
        <f>Parameters!$B$1*H3317^(1/Parameters!$B$2)</f>
        <v>2.0499999999999998</v>
      </c>
      <c r="J3317" s="4">
        <v>9.2590000000000003</v>
      </c>
      <c r="K3317" s="5">
        <v>18.274999999999999</v>
      </c>
      <c r="L3317">
        <f t="shared" si="413"/>
        <v>1</v>
      </c>
      <c r="M3317">
        <f>Parameters!$B$4/53*(1+Parameters!$C$5*COS(2*PI()*(C3317-1)/53+Parameters!$C$6))</f>
        <v>4716981.1320754718</v>
      </c>
      <c r="N3317">
        <f t="shared" si="414"/>
        <v>0</v>
      </c>
      <c r="O3317" s="4">
        <v>202.05</v>
      </c>
      <c r="P3317">
        <f t="shared" si="415"/>
        <v>0.99616423767921591</v>
      </c>
    </row>
    <row r="3318" spans="1:16" x14ac:dyDescent="0.3">
      <c r="A3318">
        <v>23206</v>
      </c>
      <c r="B3318" s="1">
        <f t="shared" si="408"/>
        <v>67036</v>
      </c>
      <c r="C3318">
        <f t="shared" si="409"/>
        <v>29</v>
      </c>
      <c r="D3318" s="2">
        <f t="shared" si="410"/>
        <v>7</v>
      </c>
      <c r="E3318" s="4">
        <v>26</v>
      </c>
      <c r="F3318">
        <v>26.094000000000001</v>
      </c>
      <c r="G3318">
        <f t="shared" si="411"/>
        <v>21.001000000000001</v>
      </c>
      <c r="H3318">
        <f t="shared" si="412"/>
        <v>1</v>
      </c>
      <c r="I3318">
        <f>Parameters!$B$1*H3318^(1/Parameters!$B$2)</f>
        <v>2.0499999999999998</v>
      </c>
      <c r="J3318" s="4">
        <v>9.2590000000000003</v>
      </c>
      <c r="K3318" s="5">
        <v>11.571</v>
      </c>
      <c r="L3318">
        <f t="shared" si="413"/>
        <v>1</v>
      </c>
      <c r="M3318">
        <f>Parameters!$B$4/53*(1+Parameters!$C$5*COS(2*PI()*(C3318-1)/53+Parameters!$C$6))</f>
        <v>4716981.1320754718</v>
      </c>
      <c r="N3318">
        <f t="shared" si="414"/>
        <v>0</v>
      </c>
      <c r="O3318" s="4">
        <v>202.125</v>
      </c>
      <c r="P3318">
        <f t="shared" si="415"/>
        <v>0.99653400911116807</v>
      </c>
    </row>
    <row r="3319" spans="1:16" x14ac:dyDescent="0.3">
      <c r="A3319">
        <v>23213</v>
      </c>
      <c r="B3319" s="1">
        <f t="shared" si="408"/>
        <v>67043</v>
      </c>
      <c r="C3319">
        <f t="shared" si="409"/>
        <v>30</v>
      </c>
      <c r="D3319" s="2">
        <f t="shared" si="410"/>
        <v>7</v>
      </c>
      <c r="E3319" s="4">
        <v>26</v>
      </c>
      <c r="F3319">
        <v>26</v>
      </c>
      <c r="G3319">
        <f t="shared" si="411"/>
        <v>20.907</v>
      </c>
      <c r="H3319">
        <f t="shared" si="412"/>
        <v>1</v>
      </c>
      <c r="I3319">
        <f>Parameters!$B$1*H3319^(1/Parameters!$B$2)</f>
        <v>2.0499999999999998</v>
      </c>
      <c r="J3319" s="4">
        <v>9.2590000000000003</v>
      </c>
      <c r="K3319" s="5">
        <v>14.478999999999999</v>
      </c>
      <c r="L3319">
        <f t="shared" si="413"/>
        <v>1</v>
      </c>
      <c r="M3319">
        <f>Parameters!$B$4/53*(1+Parameters!$C$5*COS(2*PI()*(C3319-1)/53+Parameters!$C$6))</f>
        <v>4716981.1320754718</v>
      </c>
      <c r="N3319">
        <f t="shared" si="414"/>
        <v>0</v>
      </c>
      <c r="O3319" s="4">
        <v>202.05</v>
      </c>
      <c r="P3319">
        <f t="shared" si="415"/>
        <v>0.99616423767921591</v>
      </c>
    </row>
    <row r="3320" spans="1:16" x14ac:dyDescent="0.3">
      <c r="A3320">
        <v>23220</v>
      </c>
      <c r="B3320" s="1">
        <f t="shared" si="408"/>
        <v>67050</v>
      </c>
      <c r="C3320">
        <f t="shared" si="409"/>
        <v>31</v>
      </c>
      <c r="D3320" s="2">
        <f t="shared" si="410"/>
        <v>7</v>
      </c>
      <c r="E3320" s="4">
        <v>26</v>
      </c>
      <c r="F3320">
        <v>26</v>
      </c>
      <c r="G3320">
        <f t="shared" si="411"/>
        <v>20.907</v>
      </c>
      <c r="H3320">
        <f t="shared" si="412"/>
        <v>1</v>
      </c>
      <c r="I3320">
        <f>Parameters!$B$1*H3320^(1/Parameters!$B$2)</f>
        <v>2.0499999999999998</v>
      </c>
      <c r="J3320" s="4">
        <v>9.2590000000000003</v>
      </c>
      <c r="K3320" s="5">
        <v>13.32</v>
      </c>
      <c r="L3320">
        <f t="shared" si="413"/>
        <v>1</v>
      </c>
      <c r="M3320">
        <f>Parameters!$B$4/53*(1+Parameters!$C$5*COS(2*PI()*(C3320-1)/53+Parameters!$C$6))</f>
        <v>4716981.1320754718</v>
      </c>
      <c r="N3320">
        <f t="shared" si="414"/>
        <v>0</v>
      </c>
      <c r="O3320" s="4">
        <v>202.05</v>
      </c>
      <c r="P3320">
        <f t="shared" si="415"/>
        <v>0.99616423767921591</v>
      </c>
    </row>
    <row r="3321" spans="1:16" x14ac:dyDescent="0.3">
      <c r="A3321">
        <v>23227</v>
      </c>
      <c r="B3321" s="1">
        <f t="shared" si="408"/>
        <v>67057</v>
      </c>
      <c r="C3321">
        <f t="shared" si="409"/>
        <v>32</v>
      </c>
      <c r="D3321" s="2">
        <f t="shared" si="410"/>
        <v>8</v>
      </c>
      <c r="E3321" s="4">
        <v>26.4</v>
      </c>
      <c r="F3321">
        <v>26.491</v>
      </c>
      <c r="G3321">
        <f t="shared" si="411"/>
        <v>21.398</v>
      </c>
      <c r="H3321">
        <f t="shared" si="412"/>
        <v>1</v>
      </c>
      <c r="I3321">
        <f>Parameters!$B$1*H3321^(1/Parameters!$B$2)</f>
        <v>2.0499999999999998</v>
      </c>
      <c r="J3321" s="4">
        <v>9.2590000000000003</v>
      </c>
      <c r="K3321" s="5">
        <v>9.4149999999999991</v>
      </c>
      <c r="L3321">
        <f t="shared" si="413"/>
        <v>1</v>
      </c>
      <c r="M3321">
        <f>Parameters!$B$4/53*(1+Parameters!$C$5*COS(2*PI()*(C3321-1)/53+Parameters!$C$6))</f>
        <v>4716981.1320754718</v>
      </c>
      <c r="N3321">
        <f t="shared" si="414"/>
        <v>0</v>
      </c>
      <c r="O3321" s="4">
        <v>202.11799999999999</v>
      </c>
      <c r="P3321">
        <f t="shared" si="415"/>
        <v>0.99649949711085251</v>
      </c>
    </row>
    <row r="3322" spans="1:16" x14ac:dyDescent="0.3">
      <c r="A3322">
        <v>23234</v>
      </c>
      <c r="B3322" s="1">
        <f t="shared" si="408"/>
        <v>67064</v>
      </c>
      <c r="C3322">
        <f t="shared" si="409"/>
        <v>33</v>
      </c>
      <c r="D3322" s="2">
        <f t="shared" si="410"/>
        <v>8</v>
      </c>
      <c r="E3322" s="4">
        <v>26.4</v>
      </c>
      <c r="F3322">
        <v>26.491</v>
      </c>
      <c r="G3322">
        <f t="shared" si="411"/>
        <v>21.398</v>
      </c>
      <c r="H3322">
        <f t="shared" si="412"/>
        <v>1</v>
      </c>
      <c r="I3322">
        <f>Parameters!$B$1*H3322^(1/Parameters!$B$2)</f>
        <v>2.0499999999999998</v>
      </c>
      <c r="J3322" s="4">
        <v>9.2590000000000003</v>
      </c>
      <c r="K3322" s="5">
        <v>9.1890000000000001</v>
      </c>
      <c r="L3322">
        <f t="shared" si="413"/>
        <v>0.99243978831407276</v>
      </c>
      <c r="M3322">
        <f>Parameters!$B$4/53*(1+Parameters!$C$5*COS(2*PI()*(C3322-1)/53+Parameters!$C$6))</f>
        <v>4716981.1320754718</v>
      </c>
      <c r="N3322">
        <f t="shared" si="414"/>
        <v>1.2736562294106839E-2</v>
      </c>
      <c r="O3322" s="4">
        <v>198.64699999999999</v>
      </c>
      <c r="P3322">
        <f t="shared" si="415"/>
        <v>0.97938647524010491</v>
      </c>
    </row>
    <row r="3323" spans="1:16" x14ac:dyDescent="0.3">
      <c r="A3323">
        <v>23241</v>
      </c>
      <c r="B3323" s="1">
        <f t="shared" si="408"/>
        <v>67071</v>
      </c>
      <c r="C3323">
        <f t="shared" si="409"/>
        <v>34</v>
      </c>
      <c r="D3323" s="2">
        <f t="shared" si="410"/>
        <v>8</v>
      </c>
      <c r="E3323" s="4">
        <v>26.4</v>
      </c>
      <c r="F3323">
        <v>26.491</v>
      </c>
      <c r="G3323">
        <f t="shared" si="411"/>
        <v>21.398</v>
      </c>
      <c r="H3323">
        <f t="shared" si="412"/>
        <v>1</v>
      </c>
      <c r="I3323">
        <f>Parameters!$B$1*H3323^(1/Parameters!$B$2)</f>
        <v>2.0499999999999998</v>
      </c>
      <c r="J3323" s="4">
        <v>9.2590000000000003</v>
      </c>
      <c r="K3323" s="5">
        <v>9.1869999999999994</v>
      </c>
      <c r="L3323">
        <f t="shared" si="413"/>
        <v>0.99222378226590335</v>
      </c>
      <c r="M3323">
        <f>Parameters!$B$4/53*(1+Parameters!$C$5*COS(2*PI()*(C3323-1)/53+Parameters!$C$6))</f>
        <v>4716981.1320754718</v>
      </c>
      <c r="N3323">
        <f t="shared" si="414"/>
        <v>1.3100464073938554E-2</v>
      </c>
      <c r="O3323" s="4">
        <v>196.363</v>
      </c>
      <c r="P3323">
        <f t="shared" si="415"/>
        <v>0.96812570256572072</v>
      </c>
    </row>
    <row r="3324" spans="1:16" x14ac:dyDescent="0.3">
      <c r="A3324">
        <v>23248</v>
      </c>
      <c r="B3324" s="1">
        <f t="shared" si="408"/>
        <v>67078</v>
      </c>
      <c r="C3324">
        <f t="shared" si="409"/>
        <v>35</v>
      </c>
      <c r="D3324" s="2">
        <f t="shared" si="410"/>
        <v>8</v>
      </c>
      <c r="E3324" s="4">
        <v>26.4</v>
      </c>
      <c r="F3324">
        <v>26.491</v>
      </c>
      <c r="G3324">
        <f t="shared" si="411"/>
        <v>21.398</v>
      </c>
      <c r="H3324">
        <f t="shared" si="412"/>
        <v>1</v>
      </c>
      <c r="I3324">
        <f>Parameters!$B$1*H3324^(1/Parameters!$B$2)</f>
        <v>2.0499999999999998</v>
      </c>
      <c r="J3324" s="4">
        <v>9.2590000000000003</v>
      </c>
      <c r="K3324" s="5">
        <v>9.1920000000000002</v>
      </c>
      <c r="L3324">
        <f t="shared" si="413"/>
        <v>0.99276379738632681</v>
      </c>
      <c r="M3324">
        <f>Parameters!$B$4/53*(1+Parameters!$C$5*COS(2*PI()*(C3324-1)/53+Parameters!$C$6))</f>
        <v>4716981.1320754718</v>
      </c>
      <c r="N3324">
        <f t="shared" si="414"/>
        <v>1.219070962435936E-2</v>
      </c>
      <c r="O3324" s="4">
        <v>192.84399999999999</v>
      </c>
      <c r="P3324">
        <f t="shared" si="415"/>
        <v>0.95077602697852359</v>
      </c>
    </row>
    <row r="3325" spans="1:16" x14ac:dyDescent="0.3">
      <c r="A3325">
        <v>23255</v>
      </c>
      <c r="B3325" s="1">
        <f t="shared" si="408"/>
        <v>67085</v>
      </c>
      <c r="C3325">
        <f t="shared" si="409"/>
        <v>36</v>
      </c>
      <c r="D3325" s="2">
        <f t="shared" si="410"/>
        <v>9</v>
      </c>
      <c r="E3325" s="4">
        <v>25</v>
      </c>
      <c r="F3325">
        <v>25.091000000000001</v>
      </c>
      <c r="G3325">
        <f t="shared" si="411"/>
        <v>19.998000000000001</v>
      </c>
      <c r="H3325">
        <f t="shared" si="412"/>
        <v>1</v>
      </c>
      <c r="I3325">
        <f>Parameters!$B$1*H3325^(1/Parameters!$B$2)</f>
        <v>2.0499999999999998</v>
      </c>
      <c r="J3325" s="4">
        <v>9.2590000000000003</v>
      </c>
      <c r="K3325" s="5">
        <v>9.1950000000000003</v>
      </c>
      <c r="L3325">
        <f t="shared" si="413"/>
        <v>0.99308780645858086</v>
      </c>
      <c r="M3325">
        <f>Parameters!$B$4/53*(1+Parameters!$C$5*COS(2*PI()*(C3325-1)/53+Parameters!$C$6))</f>
        <v>4716981.1320754718</v>
      </c>
      <c r="N3325">
        <f t="shared" si="414"/>
        <v>1.1644856954611883E-2</v>
      </c>
      <c r="O3325" s="4">
        <v>189.10599999999999</v>
      </c>
      <c r="P3325">
        <f t="shared" si="415"/>
        <v>0.93234661881002623</v>
      </c>
    </row>
    <row r="3326" spans="1:16" x14ac:dyDescent="0.3">
      <c r="A3326">
        <v>23262</v>
      </c>
      <c r="B3326" s="1">
        <f t="shared" si="408"/>
        <v>67092</v>
      </c>
      <c r="C3326">
        <f t="shared" si="409"/>
        <v>37</v>
      </c>
      <c r="D3326" s="2">
        <f t="shared" si="410"/>
        <v>9</v>
      </c>
      <c r="E3326" s="4">
        <v>25</v>
      </c>
      <c r="F3326">
        <v>25.091000000000001</v>
      </c>
      <c r="G3326">
        <f t="shared" si="411"/>
        <v>19.998000000000001</v>
      </c>
      <c r="H3326">
        <f t="shared" si="412"/>
        <v>1</v>
      </c>
      <c r="I3326">
        <f>Parameters!$B$1*H3326^(1/Parameters!$B$2)</f>
        <v>2.0499999999999998</v>
      </c>
      <c r="J3326" s="4">
        <v>9.2590000000000003</v>
      </c>
      <c r="K3326" s="5">
        <v>9.1869999999999994</v>
      </c>
      <c r="L3326">
        <f t="shared" si="413"/>
        <v>0.99222378226590335</v>
      </c>
      <c r="M3326">
        <f>Parameters!$B$4/53*(1+Parameters!$C$5*COS(2*PI()*(C3326-1)/53+Parameters!$C$6))</f>
        <v>4716981.1320754718</v>
      </c>
      <c r="N3326">
        <f t="shared" si="414"/>
        <v>1.3100464073938554E-2</v>
      </c>
      <c r="O3326" s="4">
        <v>187.71</v>
      </c>
      <c r="P3326">
        <f t="shared" si="415"/>
        <v>0.92546393988995601</v>
      </c>
    </row>
    <row r="3327" spans="1:16" x14ac:dyDescent="0.3">
      <c r="A3327">
        <v>23269</v>
      </c>
      <c r="B3327" s="1">
        <f t="shared" si="408"/>
        <v>67099</v>
      </c>
      <c r="C3327">
        <f t="shared" si="409"/>
        <v>38</v>
      </c>
      <c r="D3327" s="2">
        <f t="shared" si="410"/>
        <v>9</v>
      </c>
      <c r="E3327" s="4">
        <v>25</v>
      </c>
      <c r="F3327">
        <v>25</v>
      </c>
      <c r="G3327">
        <f t="shared" si="411"/>
        <v>19.907</v>
      </c>
      <c r="H3327">
        <f t="shared" si="412"/>
        <v>1</v>
      </c>
      <c r="I3327">
        <f>Parameters!$B$1*H3327^(1/Parameters!$B$2)</f>
        <v>2.0499999999999998</v>
      </c>
      <c r="J3327" s="4">
        <v>9.2590000000000003</v>
      </c>
      <c r="K3327" s="5">
        <v>9.1709999999999994</v>
      </c>
      <c r="L3327">
        <f t="shared" si="413"/>
        <v>0.99049573388054857</v>
      </c>
      <c r="M3327">
        <f>Parameters!$B$4/53*(1+Parameters!$C$5*COS(2*PI()*(C3327-1)/53+Parameters!$C$6))</f>
        <v>4716981.1320754718</v>
      </c>
      <c r="N3327">
        <f t="shared" si="414"/>
        <v>1.6011678312591527E-2</v>
      </c>
      <c r="O3327" s="4">
        <v>189.613</v>
      </c>
      <c r="P3327">
        <f t="shared" si="415"/>
        <v>0.93484627369002304</v>
      </c>
    </row>
    <row r="3328" spans="1:16" x14ac:dyDescent="0.3">
      <c r="A3328">
        <v>23276</v>
      </c>
      <c r="B3328" s="1">
        <f t="shared" si="408"/>
        <v>67106</v>
      </c>
      <c r="C3328">
        <f t="shared" si="409"/>
        <v>39</v>
      </c>
      <c r="D3328" s="2">
        <f t="shared" si="410"/>
        <v>9</v>
      </c>
      <c r="E3328" s="4">
        <v>25</v>
      </c>
      <c r="F3328">
        <v>25.091000000000001</v>
      </c>
      <c r="G3328">
        <f t="shared" si="411"/>
        <v>19.998000000000001</v>
      </c>
      <c r="H3328">
        <f t="shared" si="412"/>
        <v>1</v>
      </c>
      <c r="I3328">
        <f>Parameters!$B$1*H3328^(1/Parameters!$B$2)</f>
        <v>2.0499999999999998</v>
      </c>
      <c r="J3328" s="4">
        <v>9.2590000000000003</v>
      </c>
      <c r="K3328" s="5">
        <v>9.1750000000000007</v>
      </c>
      <c r="L3328">
        <f t="shared" si="413"/>
        <v>0.99092774597688738</v>
      </c>
      <c r="M3328">
        <f>Parameters!$B$4/53*(1+Parameters!$C$5*COS(2*PI()*(C3328-1)/53+Parameters!$C$6))</f>
        <v>4716981.1320754718</v>
      </c>
      <c r="N3328">
        <f t="shared" si="414"/>
        <v>1.5283874752928096E-2</v>
      </c>
      <c r="O3328" s="4">
        <v>190.70400000000001</v>
      </c>
      <c r="P3328">
        <f t="shared" si="415"/>
        <v>0.94022521545348769</v>
      </c>
    </row>
    <row r="3329" spans="1:16" x14ac:dyDescent="0.3">
      <c r="A3329">
        <v>23283</v>
      </c>
      <c r="B3329" s="1">
        <f t="shared" si="408"/>
        <v>67113</v>
      </c>
      <c r="C3329">
        <f t="shared" si="409"/>
        <v>40</v>
      </c>
      <c r="D3329" s="2">
        <f t="shared" si="410"/>
        <v>9</v>
      </c>
      <c r="E3329" s="4">
        <v>25</v>
      </c>
      <c r="F3329">
        <v>25.091000000000001</v>
      </c>
      <c r="G3329">
        <f t="shared" si="411"/>
        <v>19.998000000000001</v>
      </c>
      <c r="H3329">
        <f t="shared" si="412"/>
        <v>1</v>
      </c>
      <c r="I3329">
        <f>Parameters!$B$1*H3329^(1/Parameters!$B$2)</f>
        <v>2.0499999999999998</v>
      </c>
      <c r="J3329" s="4">
        <v>9.2590000000000003</v>
      </c>
      <c r="K3329" s="5">
        <v>9.1859999999999999</v>
      </c>
      <c r="L3329">
        <f t="shared" si="413"/>
        <v>0.99211577924181871</v>
      </c>
      <c r="M3329">
        <f>Parameters!$B$4/53*(1+Parameters!$C$5*COS(2*PI()*(C3329-1)/53+Parameters!$C$6))</f>
        <v>4716981.1320754718</v>
      </c>
      <c r="N3329">
        <f t="shared" si="414"/>
        <v>1.3282414963854319E-2</v>
      </c>
      <c r="O3329" s="4">
        <v>189.029</v>
      </c>
      <c r="P3329">
        <f t="shared" si="415"/>
        <v>0.93196698680655532</v>
      </c>
    </row>
    <row r="3330" spans="1:16" x14ac:dyDescent="0.3">
      <c r="A3330">
        <v>23290</v>
      </c>
      <c r="B3330" s="1">
        <f t="shared" si="408"/>
        <v>67120</v>
      </c>
      <c r="C3330">
        <f t="shared" si="409"/>
        <v>41</v>
      </c>
      <c r="D3330" s="2">
        <f t="shared" si="410"/>
        <v>10</v>
      </c>
      <c r="E3330" s="4">
        <v>24.3</v>
      </c>
      <c r="F3330">
        <v>24.390999999999998</v>
      </c>
      <c r="G3330">
        <f t="shared" si="411"/>
        <v>19.297999999999998</v>
      </c>
      <c r="H3330">
        <f t="shared" si="412"/>
        <v>1</v>
      </c>
      <c r="I3330">
        <f>Parameters!$B$1*H3330^(1/Parameters!$B$2)</f>
        <v>2.0499999999999998</v>
      </c>
      <c r="J3330" s="4">
        <v>9.2590000000000003</v>
      </c>
      <c r="K3330" s="5">
        <v>9.1869999999999994</v>
      </c>
      <c r="L3330">
        <f t="shared" si="413"/>
        <v>0.99222378226590335</v>
      </c>
      <c r="M3330">
        <f>Parameters!$B$4/53*(1+Parameters!$C$5*COS(2*PI()*(C3330-1)/53+Parameters!$C$6))</f>
        <v>4716981.1320754718</v>
      </c>
      <c r="N3330">
        <f t="shared" si="414"/>
        <v>1.3100464073938554E-2</v>
      </c>
      <c r="O3330" s="4">
        <v>187.798</v>
      </c>
      <c r="P3330">
        <f t="shared" si="415"/>
        <v>0.92589780503677988</v>
      </c>
    </row>
    <row r="3331" spans="1:16" x14ac:dyDescent="0.3">
      <c r="A3331">
        <v>23297</v>
      </c>
      <c r="B3331" s="1">
        <f t="shared" si="408"/>
        <v>67127</v>
      </c>
      <c r="C3331">
        <f t="shared" si="409"/>
        <v>42</v>
      </c>
      <c r="D3331" s="2">
        <f t="shared" si="410"/>
        <v>10</v>
      </c>
      <c r="E3331" s="4">
        <v>24.3</v>
      </c>
      <c r="F3331">
        <v>24.3</v>
      </c>
      <c r="G3331">
        <f t="shared" si="411"/>
        <v>19.207000000000001</v>
      </c>
      <c r="H3331">
        <f t="shared" si="412"/>
        <v>1</v>
      </c>
      <c r="I3331">
        <f>Parameters!$B$1*H3331^(1/Parameters!$B$2)</f>
        <v>2.0499999999999998</v>
      </c>
      <c r="J3331" s="4">
        <v>9.2590000000000003</v>
      </c>
      <c r="K3331" s="5">
        <v>9.1349999999999998</v>
      </c>
      <c r="L3331">
        <f t="shared" si="413"/>
        <v>0.9866076250135003</v>
      </c>
      <c r="M3331">
        <f>Parameters!$B$4/53*(1+Parameters!$C$5*COS(2*PI()*(C3331-1)/53+Parameters!$C$6))</f>
        <v>4716981.1320754718</v>
      </c>
      <c r="N3331">
        <f t="shared" si="414"/>
        <v>2.2561910349560708E-2</v>
      </c>
      <c r="O3331" s="4">
        <v>198.45099999999999</v>
      </c>
      <c r="P3331">
        <f t="shared" si="415"/>
        <v>0.9784201392312698</v>
      </c>
    </row>
    <row r="3332" spans="1:16" x14ac:dyDescent="0.3">
      <c r="A3332">
        <v>23304</v>
      </c>
      <c r="B3332" s="1">
        <f t="shared" ref="B3332:B3395" si="416">A3332+43830</f>
        <v>67134</v>
      </c>
      <c r="C3332">
        <f t="shared" ref="C3332:C3395" si="417">WEEKNUM(B3332)</f>
        <v>43</v>
      </c>
      <c r="D3332" s="2">
        <f t="shared" ref="D3332:D3395" si="418">MONTH(B3332)</f>
        <v>10</v>
      </c>
      <c r="E3332" s="4">
        <v>24.3</v>
      </c>
      <c r="F3332">
        <v>24.390999999999998</v>
      </c>
      <c r="G3332">
        <f t="shared" ref="G3332:G3395" si="419">F3332-5.093</f>
        <v>19.297999999999998</v>
      </c>
      <c r="H3332">
        <f t="shared" ref="H3332:H3395" si="420">MIN(1,F3332/E3332)</f>
        <v>1</v>
      </c>
      <c r="I3332">
        <f>Parameters!$B$1*H3332^(1/Parameters!$B$2)</f>
        <v>2.0499999999999998</v>
      </c>
      <c r="J3332" s="4">
        <v>9.2590000000000003</v>
      </c>
      <c r="K3332" s="5">
        <v>9.1850000000000005</v>
      </c>
      <c r="L3332">
        <f t="shared" ref="L3332:L3395" si="421">MIN(1,K3332/J3332)</f>
        <v>0.99200777621773406</v>
      </c>
      <c r="M3332">
        <f>Parameters!$B$4/53*(1+Parameters!$C$5*COS(2*PI()*(C3332-1)/53+Parameters!$C$6))</f>
        <v>4716981.1320754718</v>
      </c>
      <c r="N3332">
        <f t="shared" ref="N3332:N3395" si="422">2*M3332/(J3332*86400*7)*(1-L3332)</f>
        <v>1.3464365853770083E-2</v>
      </c>
      <c r="O3332" s="4">
        <v>197.21199999999999</v>
      </c>
      <c r="P3332">
        <f t="shared" ref="P3332:P3395" si="423">O3332/202.828</f>
        <v>0.97231151517541947</v>
      </c>
    </row>
    <row r="3333" spans="1:16" x14ac:dyDescent="0.3">
      <c r="A3333">
        <v>23311</v>
      </c>
      <c r="B3333" s="1">
        <f t="shared" si="416"/>
        <v>67141</v>
      </c>
      <c r="C3333">
        <f t="shared" si="417"/>
        <v>44</v>
      </c>
      <c r="D3333" s="2">
        <f t="shared" si="418"/>
        <v>10</v>
      </c>
      <c r="E3333" s="4">
        <v>24.3</v>
      </c>
      <c r="F3333">
        <v>24.390999999999998</v>
      </c>
      <c r="G3333">
        <f t="shared" si="419"/>
        <v>19.297999999999998</v>
      </c>
      <c r="H3333">
        <f t="shared" si="420"/>
        <v>1</v>
      </c>
      <c r="I3333">
        <f>Parameters!$B$1*H3333^(1/Parameters!$B$2)</f>
        <v>2.0499999999999998</v>
      </c>
      <c r="J3333" s="4">
        <v>9.2590000000000003</v>
      </c>
      <c r="K3333" s="5">
        <v>9.19</v>
      </c>
      <c r="L3333">
        <f t="shared" si="421"/>
        <v>0.9925477913381574</v>
      </c>
      <c r="M3333">
        <f>Parameters!$B$4/53*(1+Parameters!$C$5*COS(2*PI()*(C3333-1)/53+Parameters!$C$6))</f>
        <v>4716981.1320754718</v>
      </c>
      <c r="N3333">
        <f t="shared" si="422"/>
        <v>1.2554611404191077E-2</v>
      </c>
      <c r="O3333" s="4">
        <v>194.959</v>
      </c>
      <c r="P3333">
        <f t="shared" si="423"/>
        <v>0.96120358135957562</v>
      </c>
    </row>
    <row r="3334" spans="1:16" x14ac:dyDescent="0.3">
      <c r="A3334">
        <v>23318</v>
      </c>
      <c r="B3334" s="1">
        <f t="shared" si="416"/>
        <v>67148</v>
      </c>
      <c r="C3334">
        <f t="shared" si="417"/>
        <v>45</v>
      </c>
      <c r="D3334" s="2">
        <f t="shared" si="418"/>
        <v>11</v>
      </c>
      <c r="E3334" s="4">
        <v>24.7</v>
      </c>
      <c r="F3334">
        <v>24.791</v>
      </c>
      <c r="G3334">
        <f t="shared" si="419"/>
        <v>19.698</v>
      </c>
      <c r="H3334">
        <f t="shared" si="420"/>
        <v>1</v>
      </c>
      <c r="I3334">
        <f>Parameters!$B$1*H3334^(1/Parameters!$B$2)</f>
        <v>2.0499999999999998</v>
      </c>
      <c r="J3334" s="4">
        <v>9.2590000000000003</v>
      </c>
      <c r="K3334" s="5">
        <v>9.1880000000000006</v>
      </c>
      <c r="L3334">
        <f t="shared" si="421"/>
        <v>0.99233178528998811</v>
      </c>
      <c r="M3334">
        <f>Parameters!$B$4/53*(1+Parameters!$C$5*COS(2*PI()*(C3334-1)/53+Parameters!$C$6))</f>
        <v>4716981.1320754718</v>
      </c>
      <c r="N3334">
        <f t="shared" si="422"/>
        <v>1.2918513184022604E-2</v>
      </c>
      <c r="O3334" s="4">
        <v>193.285</v>
      </c>
      <c r="P3334">
        <f t="shared" si="423"/>
        <v>0.95295028299840256</v>
      </c>
    </row>
    <row r="3335" spans="1:16" x14ac:dyDescent="0.3">
      <c r="A3335">
        <v>23325</v>
      </c>
      <c r="B3335" s="1">
        <f t="shared" si="416"/>
        <v>67155</v>
      </c>
      <c r="C3335">
        <f t="shared" si="417"/>
        <v>46</v>
      </c>
      <c r="D3335" s="2">
        <f t="shared" si="418"/>
        <v>11</v>
      </c>
      <c r="E3335" s="4">
        <v>24.7</v>
      </c>
      <c r="F3335">
        <v>24.791</v>
      </c>
      <c r="G3335">
        <f t="shared" si="419"/>
        <v>19.698</v>
      </c>
      <c r="H3335">
        <f t="shared" si="420"/>
        <v>1</v>
      </c>
      <c r="I3335">
        <f>Parameters!$B$1*H3335^(1/Parameters!$B$2)</f>
        <v>2.0499999999999998</v>
      </c>
      <c r="J3335" s="4">
        <v>9.2590000000000003</v>
      </c>
      <c r="K3335" s="5">
        <v>9.1910000000000007</v>
      </c>
      <c r="L3335">
        <f t="shared" si="421"/>
        <v>0.99265579436224216</v>
      </c>
      <c r="M3335">
        <f>Parameters!$B$4/53*(1+Parameters!$C$5*COS(2*PI()*(C3335-1)/53+Parameters!$C$6))</f>
        <v>4716981.1320754718</v>
      </c>
      <c r="N3335">
        <f t="shared" si="422"/>
        <v>1.2372660514275125E-2</v>
      </c>
      <c r="O3335" s="4">
        <v>190.863</v>
      </c>
      <c r="P3335">
        <f t="shared" si="423"/>
        <v>0.94100913088922633</v>
      </c>
    </row>
    <row r="3336" spans="1:16" x14ac:dyDescent="0.3">
      <c r="A3336">
        <v>23332</v>
      </c>
      <c r="B3336" s="1">
        <f t="shared" si="416"/>
        <v>67162</v>
      </c>
      <c r="C3336">
        <f t="shared" si="417"/>
        <v>47</v>
      </c>
      <c r="D3336" s="2">
        <f t="shared" si="418"/>
        <v>11</v>
      </c>
      <c r="E3336" s="4">
        <v>24.7</v>
      </c>
      <c r="F3336">
        <v>24.791</v>
      </c>
      <c r="G3336">
        <f t="shared" si="419"/>
        <v>19.698</v>
      </c>
      <c r="H3336">
        <f t="shared" si="420"/>
        <v>1</v>
      </c>
      <c r="I3336">
        <f>Parameters!$B$1*H3336^(1/Parameters!$B$2)</f>
        <v>2.0499999999999998</v>
      </c>
      <c r="J3336" s="4">
        <v>9.2590000000000003</v>
      </c>
      <c r="K3336" s="5">
        <v>9.1950000000000003</v>
      </c>
      <c r="L3336">
        <f t="shared" si="421"/>
        <v>0.99308780645858086</v>
      </c>
      <c r="M3336">
        <f>Parameters!$B$4/53*(1+Parameters!$C$5*COS(2*PI()*(C3336-1)/53+Parameters!$C$6))</f>
        <v>4716981.1320754718</v>
      </c>
      <c r="N3336">
        <f t="shared" si="422"/>
        <v>1.1644856954611883E-2</v>
      </c>
      <c r="O3336" s="4">
        <v>187.471</v>
      </c>
      <c r="P3336">
        <f t="shared" si="423"/>
        <v>0.9242856015934684</v>
      </c>
    </row>
    <row r="3337" spans="1:16" x14ac:dyDescent="0.3">
      <c r="A3337">
        <v>23339</v>
      </c>
      <c r="B3337" s="1">
        <f t="shared" si="416"/>
        <v>67169</v>
      </c>
      <c r="C3337">
        <f t="shared" si="417"/>
        <v>48</v>
      </c>
      <c r="D3337" s="2">
        <f t="shared" si="418"/>
        <v>11</v>
      </c>
      <c r="E3337" s="4">
        <v>24.7</v>
      </c>
      <c r="F3337">
        <v>24.7</v>
      </c>
      <c r="G3337">
        <f t="shared" si="419"/>
        <v>19.606999999999999</v>
      </c>
      <c r="H3337">
        <f t="shared" si="420"/>
        <v>1</v>
      </c>
      <c r="I3337">
        <f>Parameters!$B$1*H3337^(1/Parameters!$B$2)</f>
        <v>2.0499999999999998</v>
      </c>
      <c r="J3337" s="4">
        <v>9.2590000000000003</v>
      </c>
      <c r="K3337" s="5">
        <v>17.138000000000002</v>
      </c>
      <c r="L3337">
        <f t="shared" si="421"/>
        <v>1</v>
      </c>
      <c r="M3337">
        <f>Parameters!$B$4/53*(1+Parameters!$C$5*COS(2*PI()*(C3337-1)/53+Parameters!$C$6))</f>
        <v>4716981.1320754718</v>
      </c>
      <c r="N3337">
        <f t="shared" si="422"/>
        <v>0</v>
      </c>
      <c r="O3337" s="4">
        <v>201.11699999999999</v>
      </c>
      <c r="P3337">
        <f t="shared" si="423"/>
        <v>0.99156428106573047</v>
      </c>
    </row>
    <row r="3338" spans="1:16" x14ac:dyDescent="0.3">
      <c r="A3338">
        <v>23346</v>
      </c>
      <c r="B3338" s="1">
        <f t="shared" si="416"/>
        <v>67176</v>
      </c>
      <c r="C3338">
        <f t="shared" si="417"/>
        <v>49</v>
      </c>
      <c r="D3338" s="2">
        <f t="shared" si="418"/>
        <v>12</v>
      </c>
      <c r="E3338" s="4">
        <v>25.5</v>
      </c>
      <c r="F3338">
        <v>25.5</v>
      </c>
      <c r="G3338">
        <f t="shared" si="419"/>
        <v>20.407</v>
      </c>
      <c r="H3338">
        <f t="shared" si="420"/>
        <v>1</v>
      </c>
      <c r="I3338">
        <f>Parameters!$B$1*H3338^(1/Parameters!$B$2)</f>
        <v>2.0499999999999998</v>
      </c>
      <c r="J3338" s="4">
        <v>9.2590000000000003</v>
      </c>
      <c r="K3338" s="5">
        <v>15.183</v>
      </c>
      <c r="L3338">
        <f t="shared" si="421"/>
        <v>1</v>
      </c>
      <c r="M3338">
        <f>Parameters!$B$4/53*(1+Parameters!$C$5*COS(2*PI()*(C3338-1)/53+Parameters!$C$6))</f>
        <v>4716981.1320754718</v>
      </c>
      <c r="N3338">
        <f t="shared" si="422"/>
        <v>0</v>
      </c>
      <c r="O3338" s="4">
        <v>202.08500000000001</v>
      </c>
      <c r="P3338">
        <f t="shared" si="423"/>
        <v>0.99633679768079364</v>
      </c>
    </row>
    <row r="3339" spans="1:16" x14ac:dyDescent="0.3">
      <c r="A3339">
        <v>23353</v>
      </c>
      <c r="B3339" s="1">
        <f t="shared" si="416"/>
        <v>67183</v>
      </c>
      <c r="C3339">
        <f t="shared" si="417"/>
        <v>50</v>
      </c>
      <c r="D3339" s="2">
        <f t="shared" si="418"/>
        <v>12</v>
      </c>
      <c r="E3339" s="4">
        <v>25.5</v>
      </c>
      <c r="F3339">
        <v>25.5</v>
      </c>
      <c r="G3339">
        <f t="shared" si="419"/>
        <v>20.407</v>
      </c>
      <c r="H3339">
        <f t="shared" si="420"/>
        <v>1</v>
      </c>
      <c r="I3339">
        <f>Parameters!$B$1*H3339^(1/Parameters!$B$2)</f>
        <v>2.0499999999999998</v>
      </c>
      <c r="J3339" s="4">
        <v>9.2590000000000003</v>
      </c>
      <c r="K3339" s="5">
        <v>30.89</v>
      </c>
      <c r="L3339">
        <f t="shared" si="421"/>
        <v>1</v>
      </c>
      <c r="M3339">
        <f>Parameters!$B$4/53*(1+Parameters!$C$5*COS(2*PI()*(C3339-1)/53+Parameters!$C$6))</f>
        <v>4716981.1320754718</v>
      </c>
      <c r="N3339">
        <f t="shared" si="422"/>
        <v>0</v>
      </c>
      <c r="O3339" s="4">
        <v>202.08500000000001</v>
      </c>
      <c r="P3339">
        <f t="shared" si="423"/>
        <v>0.99633679768079364</v>
      </c>
    </row>
    <row r="3340" spans="1:16" x14ac:dyDescent="0.3">
      <c r="A3340">
        <v>23360</v>
      </c>
      <c r="B3340" s="1">
        <f t="shared" si="416"/>
        <v>67190</v>
      </c>
      <c r="C3340">
        <f t="shared" si="417"/>
        <v>51</v>
      </c>
      <c r="D3340" s="2">
        <f t="shared" si="418"/>
        <v>12</v>
      </c>
      <c r="E3340" s="4">
        <v>25.5</v>
      </c>
      <c r="F3340">
        <v>25.5</v>
      </c>
      <c r="G3340">
        <f t="shared" si="419"/>
        <v>20.407</v>
      </c>
      <c r="H3340">
        <f t="shared" si="420"/>
        <v>1</v>
      </c>
      <c r="I3340">
        <f>Parameters!$B$1*H3340^(1/Parameters!$B$2)</f>
        <v>2.0499999999999998</v>
      </c>
      <c r="J3340" s="4">
        <v>9.2590000000000003</v>
      </c>
      <c r="K3340" s="5">
        <v>69.241</v>
      </c>
      <c r="L3340">
        <f t="shared" si="421"/>
        <v>1</v>
      </c>
      <c r="M3340">
        <f>Parameters!$B$4/53*(1+Parameters!$C$5*COS(2*PI()*(C3340-1)/53+Parameters!$C$6))</f>
        <v>4716981.1320754718</v>
      </c>
      <c r="N3340">
        <f t="shared" si="422"/>
        <v>0</v>
      </c>
      <c r="O3340" s="4">
        <v>202.08500000000001</v>
      </c>
      <c r="P3340">
        <f t="shared" si="423"/>
        <v>0.99633679768079364</v>
      </c>
    </row>
    <row r="3341" spans="1:16" x14ac:dyDescent="0.3">
      <c r="A3341">
        <v>23367</v>
      </c>
      <c r="B3341" s="1">
        <f t="shared" si="416"/>
        <v>67197</v>
      </c>
      <c r="C3341">
        <f t="shared" si="417"/>
        <v>52</v>
      </c>
      <c r="D3341" s="2">
        <f t="shared" si="418"/>
        <v>12</v>
      </c>
      <c r="E3341" s="4">
        <v>25.5</v>
      </c>
      <c r="F3341">
        <v>25.5</v>
      </c>
      <c r="G3341">
        <f t="shared" si="419"/>
        <v>20.407</v>
      </c>
      <c r="H3341">
        <f t="shared" si="420"/>
        <v>1</v>
      </c>
      <c r="I3341">
        <f>Parameters!$B$1*H3341^(1/Parameters!$B$2)</f>
        <v>2.0499999999999998</v>
      </c>
      <c r="J3341" s="4">
        <v>9.2590000000000003</v>
      </c>
      <c r="K3341" s="5">
        <v>87.278000000000006</v>
      </c>
      <c r="L3341">
        <f t="shared" si="421"/>
        <v>1</v>
      </c>
      <c r="M3341">
        <f>Parameters!$B$4/53*(1+Parameters!$C$5*COS(2*PI()*(C3341-1)/53+Parameters!$C$6))</f>
        <v>4716981.1320754718</v>
      </c>
      <c r="N3341">
        <f t="shared" si="422"/>
        <v>0</v>
      </c>
      <c r="O3341" s="4">
        <v>202.08500000000001</v>
      </c>
      <c r="P3341">
        <f t="shared" si="423"/>
        <v>0.99633679768079364</v>
      </c>
    </row>
    <row r="3342" spans="1:16" x14ac:dyDescent="0.3">
      <c r="A3342">
        <v>23374</v>
      </c>
      <c r="B3342" s="1">
        <f t="shared" si="416"/>
        <v>67204</v>
      </c>
      <c r="C3342">
        <f t="shared" si="417"/>
        <v>53</v>
      </c>
      <c r="D3342" s="2">
        <f t="shared" si="418"/>
        <v>12</v>
      </c>
      <c r="E3342" s="4">
        <v>25.5</v>
      </c>
      <c r="F3342">
        <v>25.5</v>
      </c>
      <c r="G3342">
        <f t="shared" si="419"/>
        <v>20.407</v>
      </c>
      <c r="H3342">
        <f t="shared" si="420"/>
        <v>1</v>
      </c>
      <c r="I3342">
        <f>Parameters!$B$1*H3342^(1/Parameters!$B$2)</f>
        <v>2.0499999999999998</v>
      </c>
      <c r="J3342" s="4">
        <v>9.2590000000000003</v>
      </c>
      <c r="K3342" s="5">
        <v>71.418999999999997</v>
      </c>
      <c r="L3342">
        <f t="shared" si="421"/>
        <v>1</v>
      </c>
      <c r="M3342">
        <f>Parameters!$B$4/53*(1+Parameters!$C$5*COS(2*PI()*(C3342-1)/53+Parameters!$C$6))</f>
        <v>4716981.1320754718</v>
      </c>
      <c r="N3342">
        <f t="shared" si="422"/>
        <v>0</v>
      </c>
      <c r="O3342" s="4">
        <v>202.08500000000001</v>
      </c>
      <c r="P3342">
        <f t="shared" si="423"/>
        <v>0.99633679768079364</v>
      </c>
    </row>
    <row r="3343" spans="1:16" x14ac:dyDescent="0.3">
      <c r="A3343">
        <v>23381</v>
      </c>
      <c r="B3343" s="1">
        <f t="shared" si="416"/>
        <v>67211</v>
      </c>
      <c r="C3343">
        <f t="shared" si="417"/>
        <v>2</v>
      </c>
      <c r="D3343" s="2">
        <f t="shared" si="418"/>
        <v>1</v>
      </c>
      <c r="E3343" s="4">
        <v>24.7</v>
      </c>
      <c r="F3343">
        <v>24.7</v>
      </c>
      <c r="G3343">
        <f t="shared" si="419"/>
        <v>19.606999999999999</v>
      </c>
      <c r="H3343">
        <f t="shared" si="420"/>
        <v>1</v>
      </c>
      <c r="I3343">
        <f>Parameters!$B$1*H3343^(1/Parameters!$B$2)</f>
        <v>2.0499999999999998</v>
      </c>
      <c r="J3343" s="4">
        <v>9.2590000000000003</v>
      </c>
      <c r="K3343" s="5">
        <v>72.941000000000003</v>
      </c>
      <c r="L3343">
        <f t="shared" si="421"/>
        <v>1</v>
      </c>
      <c r="M3343">
        <f>Parameters!$B$4/53*(1+Parameters!$C$5*COS(2*PI()*(C3343-1)/53+Parameters!$C$6))</f>
        <v>4716981.1320754718</v>
      </c>
      <c r="N3343">
        <f t="shared" si="422"/>
        <v>0</v>
      </c>
      <c r="O3343" s="4">
        <v>202.11699999999999</v>
      </c>
      <c r="P3343">
        <f t="shared" si="423"/>
        <v>0.99649456682509308</v>
      </c>
    </row>
    <row r="3344" spans="1:16" x14ac:dyDescent="0.3">
      <c r="A3344">
        <v>23388</v>
      </c>
      <c r="B3344" s="1">
        <f t="shared" si="416"/>
        <v>67218</v>
      </c>
      <c r="C3344">
        <f t="shared" si="417"/>
        <v>3</v>
      </c>
      <c r="D3344" s="2">
        <f t="shared" si="418"/>
        <v>1</v>
      </c>
      <c r="E3344" s="4">
        <v>24.7</v>
      </c>
      <c r="F3344">
        <v>24.7</v>
      </c>
      <c r="G3344">
        <f t="shared" si="419"/>
        <v>19.606999999999999</v>
      </c>
      <c r="H3344">
        <f t="shared" si="420"/>
        <v>1</v>
      </c>
      <c r="I3344">
        <f>Parameters!$B$1*H3344^(1/Parameters!$B$2)</f>
        <v>2.0499999999999998</v>
      </c>
      <c r="J3344" s="4">
        <v>9.2590000000000003</v>
      </c>
      <c r="K3344" s="5">
        <v>114.33499999999999</v>
      </c>
      <c r="L3344">
        <f t="shared" si="421"/>
        <v>1</v>
      </c>
      <c r="M3344">
        <f>Parameters!$B$4/53*(1+Parameters!$C$5*COS(2*PI()*(C3344-1)/53+Parameters!$C$6))</f>
        <v>4716981.1320754718</v>
      </c>
      <c r="N3344">
        <f t="shared" si="422"/>
        <v>0</v>
      </c>
      <c r="O3344" s="4">
        <v>202.11699999999999</v>
      </c>
      <c r="P3344">
        <f t="shared" si="423"/>
        <v>0.99649456682509308</v>
      </c>
    </row>
    <row r="3345" spans="1:16" x14ac:dyDescent="0.3">
      <c r="A3345">
        <v>23395</v>
      </c>
      <c r="B3345" s="1">
        <f t="shared" si="416"/>
        <v>67225</v>
      </c>
      <c r="C3345">
        <f t="shared" si="417"/>
        <v>4</v>
      </c>
      <c r="D3345" s="2">
        <f t="shared" si="418"/>
        <v>1</v>
      </c>
      <c r="E3345" s="4">
        <v>24.7</v>
      </c>
      <c r="F3345">
        <v>24.7</v>
      </c>
      <c r="G3345">
        <f t="shared" si="419"/>
        <v>19.606999999999999</v>
      </c>
      <c r="H3345">
        <f t="shared" si="420"/>
        <v>1</v>
      </c>
      <c r="I3345">
        <f>Parameters!$B$1*H3345^(1/Parameters!$B$2)</f>
        <v>2.0499999999999998</v>
      </c>
      <c r="J3345" s="4">
        <v>9.2590000000000003</v>
      </c>
      <c r="K3345" s="5">
        <v>117.38200000000001</v>
      </c>
      <c r="L3345">
        <f t="shared" si="421"/>
        <v>1</v>
      </c>
      <c r="M3345">
        <f>Parameters!$B$4/53*(1+Parameters!$C$5*COS(2*PI()*(C3345-1)/53+Parameters!$C$6))</f>
        <v>4716981.1320754718</v>
      </c>
      <c r="N3345">
        <f t="shared" si="422"/>
        <v>0</v>
      </c>
      <c r="O3345" s="4">
        <v>202.11699999999999</v>
      </c>
      <c r="P3345">
        <f t="shared" si="423"/>
        <v>0.99649456682509308</v>
      </c>
    </row>
    <row r="3346" spans="1:16" x14ac:dyDescent="0.3">
      <c r="A3346">
        <v>23402</v>
      </c>
      <c r="B3346" s="1">
        <f t="shared" si="416"/>
        <v>67232</v>
      </c>
      <c r="C3346">
        <f t="shared" si="417"/>
        <v>5</v>
      </c>
      <c r="D3346" s="2">
        <f t="shared" si="418"/>
        <v>1</v>
      </c>
      <c r="E3346" s="4">
        <v>24.7</v>
      </c>
      <c r="F3346">
        <v>24.7</v>
      </c>
      <c r="G3346">
        <f t="shared" si="419"/>
        <v>19.606999999999999</v>
      </c>
      <c r="H3346">
        <f t="shared" si="420"/>
        <v>1</v>
      </c>
      <c r="I3346">
        <f>Parameters!$B$1*H3346^(1/Parameters!$B$2)</f>
        <v>2.0499999999999998</v>
      </c>
      <c r="J3346" s="4">
        <v>9.2590000000000003</v>
      </c>
      <c r="K3346" s="5">
        <v>202.97300000000001</v>
      </c>
      <c r="L3346">
        <f t="shared" si="421"/>
        <v>1</v>
      </c>
      <c r="M3346">
        <f>Parameters!$B$4/53*(1+Parameters!$C$5*COS(2*PI()*(C3346-1)/53+Parameters!$C$6))</f>
        <v>4716981.1320754718</v>
      </c>
      <c r="N3346">
        <f t="shared" si="422"/>
        <v>0</v>
      </c>
      <c r="O3346" s="4">
        <v>202.11699999999999</v>
      </c>
      <c r="P3346">
        <f t="shared" si="423"/>
        <v>0.99649456682509308</v>
      </c>
    </row>
    <row r="3347" spans="1:16" x14ac:dyDescent="0.3">
      <c r="A3347">
        <v>23409</v>
      </c>
      <c r="B3347" s="1">
        <f t="shared" si="416"/>
        <v>67239</v>
      </c>
      <c r="C3347">
        <f t="shared" si="417"/>
        <v>6</v>
      </c>
      <c r="D3347" s="2">
        <f t="shared" si="418"/>
        <v>2</v>
      </c>
      <c r="E3347" s="4">
        <v>24.4</v>
      </c>
      <c r="F3347">
        <v>24.4</v>
      </c>
      <c r="G3347">
        <f t="shared" si="419"/>
        <v>19.306999999999999</v>
      </c>
      <c r="H3347">
        <f t="shared" si="420"/>
        <v>1</v>
      </c>
      <c r="I3347">
        <f>Parameters!$B$1*H3347^(1/Parameters!$B$2)</f>
        <v>2.0499999999999998</v>
      </c>
      <c r="J3347" s="4">
        <v>9.2590000000000003</v>
      </c>
      <c r="K3347" s="5">
        <v>153.65799999999999</v>
      </c>
      <c r="L3347">
        <f t="shared" si="421"/>
        <v>1</v>
      </c>
      <c r="M3347">
        <f>Parameters!$B$4/53*(1+Parameters!$C$5*COS(2*PI()*(C3347-1)/53+Parameters!$C$6))</f>
        <v>4716981.1320754718</v>
      </c>
      <c r="N3347">
        <f t="shared" si="422"/>
        <v>0</v>
      </c>
      <c r="O3347" s="4">
        <v>202.126</v>
      </c>
      <c r="P3347">
        <f t="shared" si="423"/>
        <v>0.9965389393969275</v>
      </c>
    </row>
    <row r="3348" spans="1:16" x14ac:dyDescent="0.3">
      <c r="A3348">
        <v>23416</v>
      </c>
      <c r="B3348" s="1">
        <f t="shared" si="416"/>
        <v>67246</v>
      </c>
      <c r="C3348">
        <f t="shared" si="417"/>
        <v>7</v>
      </c>
      <c r="D3348" s="2">
        <f t="shared" si="418"/>
        <v>2</v>
      </c>
      <c r="E3348" s="4">
        <v>24.4</v>
      </c>
      <c r="F3348">
        <v>24.4</v>
      </c>
      <c r="G3348">
        <f t="shared" si="419"/>
        <v>19.306999999999999</v>
      </c>
      <c r="H3348">
        <f t="shared" si="420"/>
        <v>1</v>
      </c>
      <c r="I3348">
        <f>Parameters!$B$1*H3348^(1/Parameters!$B$2)</f>
        <v>2.0499999999999998</v>
      </c>
      <c r="J3348" s="4">
        <v>9.2590000000000003</v>
      </c>
      <c r="K3348" s="5">
        <v>100.703</v>
      </c>
      <c r="L3348">
        <f t="shared" si="421"/>
        <v>1</v>
      </c>
      <c r="M3348">
        <f>Parameters!$B$4/53*(1+Parameters!$C$5*COS(2*PI()*(C3348-1)/53+Parameters!$C$6))</f>
        <v>4716981.1320754718</v>
      </c>
      <c r="N3348">
        <f t="shared" si="422"/>
        <v>0</v>
      </c>
      <c r="O3348" s="4">
        <v>202.126</v>
      </c>
      <c r="P3348">
        <f t="shared" si="423"/>
        <v>0.9965389393969275</v>
      </c>
    </row>
    <row r="3349" spans="1:16" x14ac:dyDescent="0.3">
      <c r="A3349">
        <v>23423</v>
      </c>
      <c r="B3349" s="1">
        <f t="shared" si="416"/>
        <v>67253</v>
      </c>
      <c r="C3349">
        <f t="shared" si="417"/>
        <v>8</v>
      </c>
      <c r="D3349" s="2">
        <f t="shared" si="418"/>
        <v>2</v>
      </c>
      <c r="E3349" s="4">
        <v>24.4</v>
      </c>
      <c r="F3349">
        <v>24.4</v>
      </c>
      <c r="G3349">
        <f t="shared" si="419"/>
        <v>19.306999999999999</v>
      </c>
      <c r="H3349">
        <f t="shared" si="420"/>
        <v>1</v>
      </c>
      <c r="I3349">
        <f>Parameters!$B$1*H3349^(1/Parameters!$B$2)</f>
        <v>2.0499999999999998</v>
      </c>
      <c r="J3349" s="4">
        <v>9.2590000000000003</v>
      </c>
      <c r="K3349" s="5">
        <v>73.524000000000001</v>
      </c>
      <c r="L3349">
        <f t="shared" si="421"/>
        <v>1</v>
      </c>
      <c r="M3349">
        <f>Parameters!$B$4/53*(1+Parameters!$C$5*COS(2*PI()*(C3349-1)/53+Parameters!$C$6))</f>
        <v>4716981.1320754718</v>
      </c>
      <c r="N3349">
        <f t="shared" si="422"/>
        <v>0</v>
      </c>
      <c r="O3349" s="4">
        <v>202.126</v>
      </c>
      <c r="P3349">
        <f t="shared" si="423"/>
        <v>0.9965389393969275</v>
      </c>
    </row>
    <row r="3350" spans="1:16" x14ac:dyDescent="0.3">
      <c r="A3350">
        <v>23430</v>
      </c>
      <c r="B3350" s="1">
        <f t="shared" si="416"/>
        <v>67260</v>
      </c>
      <c r="C3350">
        <f t="shared" si="417"/>
        <v>9</v>
      </c>
      <c r="D3350" s="2">
        <f t="shared" si="418"/>
        <v>2</v>
      </c>
      <c r="E3350" s="4">
        <v>24.4</v>
      </c>
      <c r="F3350">
        <v>24.4</v>
      </c>
      <c r="G3350">
        <f t="shared" si="419"/>
        <v>19.306999999999999</v>
      </c>
      <c r="H3350">
        <f t="shared" si="420"/>
        <v>1</v>
      </c>
      <c r="I3350">
        <f>Parameters!$B$1*H3350^(1/Parameters!$B$2)</f>
        <v>2.0499999999999998</v>
      </c>
      <c r="J3350" s="4">
        <v>9.2590000000000003</v>
      </c>
      <c r="K3350" s="5">
        <v>84.346999999999994</v>
      </c>
      <c r="L3350">
        <f t="shared" si="421"/>
        <v>1</v>
      </c>
      <c r="M3350">
        <f>Parameters!$B$4/53*(1+Parameters!$C$5*COS(2*PI()*(C3350-1)/53+Parameters!$C$6))</f>
        <v>4716981.1320754718</v>
      </c>
      <c r="N3350">
        <f t="shared" si="422"/>
        <v>0</v>
      </c>
      <c r="O3350" s="4">
        <v>202.126</v>
      </c>
      <c r="P3350">
        <f t="shared" si="423"/>
        <v>0.9965389393969275</v>
      </c>
    </row>
    <row r="3351" spans="1:16" x14ac:dyDescent="0.3">
      <c r="A3351">
        <v>23437</v>
      </c>
      <c r="B3351" s="1">
        <f t="shared" si="416"/>
        <v>67267</v>
      </c>
      <c r="C3351">
        <f t="shared" si="417"/>
        <v>10</v>
      </c>
      <c r="D3351" s="2">
        <f t="shared" si="418"/>
        <v>3</v>
      </c>
      <c r="E3351" s="4">
        <v>24.1</v>
      </c>
      <c r="F3351">
        <v>24.1</v>
      </c>
      <c r="G3351">
        <f t="shared" si="419"/>
        <v>19.007000000000001</v>
      </c>
      <c r="H3351">
        <f t="shared" si="420"/>
        <v>1</v>
      </c>
      <c r="I3351">
        <f>Parameters!$B$1*H3351^(1/Parameters!$B$2)</f>
        <v>2.0499999999999998</v>
      </c>
      <c r="J3351" s="4">
        <v>9.2590000000000003</v>
      </c>
      <c r="K3351" s="5">
        <v>51.292999999999999</v>
      </c>
      <c r="L3351">
        <f t="shared" si="421"/>
        <v>1</v>
      </c>
      <c r="M3351">
        <f>Parameters!$B$4/53*(1+Parameters!$C$5*COS(2*PI()*(C3351-1)/53+Parameters!$C$6))</f>
        <v>4716981.1320754718</v>
      </c>
      <c r="N3351">
        <f t="shared" si="422"/>
        <v>0</v>
      </c>
      <c r="O3351" s="4">
        <v>202.13</v>
      </c>
      <c r="P3351">
        <f t="shared" si="423"/>
        <v>0.99655866053996489</v>
      </c>
    </row>
    <row r="3352" spans="1:16" x14ac:dyDescent="0.3">
      <c r="A3352">
        <v>23444</v>
      </c>
      <c r="B3352" s="1">
        <f t="shared" si="416"/>
        <v>67274</v>
      </c>
      <c r="C3352">
        <f t="shared" si="417"/>
        <v>11</v>
      </c>
      <c r="D3352" s="2">
        <f t="shared" si="418"/>
        <v>3</v>
      </c>
      <c r="E3352" s="4">
        <v>24.1</v>
      </c>
      <c r="F3352">
        <v>24.1</v>
      </c>
      <c r="G3352">
        <f t="shared" si="419"/>
        <v>19.007000000000001</v>
      </c>
      <c r="H3352">
        <f t="shared" si="420"/>
        <v>1</v>
      </c>
      <c r="I3352">
        <f>Parameters!$B$1*H3352^(1/Parameters!$B$2)</f>
        <v>2.0499999999999998</v>
      </c>
      <c r="J3352" s="4">
        <v>9.2590000000000003</v>
      </c>
      <c r="K3352" s="5">
        <v>49.000999999999998</v>
      </c>
      <c r="L3352">
        <f t="shared" si="421"/>
        <v>1</v>
      </c>
      <c r="M3352">
        <f>Parameters!$B$4/53*(1+Parameters!$C$5*COS(2*PI()*(C3352-1)/53+Parameters!$C$6))</f>
        <v>4716981.1320754718</v>
      </c>
      <c r="N3352">
        <f t="shared" si="422"/>
        <v>0</v>
      </c>
      <c r="O3352" s="4">
        <v>202.13</v>
      </c>
      <c r="P3352">
        <f t="shared" si="423"/>
        <v>0.99655866053996489</v>
      </c>
    </row>
    <row r="3353" spans="1:16" x14ac:dyDescent="0.3">
      <c r="A3353">
        <v>23451</v>
      </c>
      <c r="B3353" s="1">
        <f t="shared" si="416"/>
        <v>67281</v>
      </c>
      <c r="C3353">
        <f t="shared" si="417"/>
        <v>12</v>
      </c>
      <c r="D3353" s="2">
        <f t="shared" si="418"/>
        <v>3</v>
      </c>
      <c r="E3353" s="4">
        <v>24.1</v>
      </c>
      <c r="F3353">
        <v>24.1</v>
      </c>
      <c r="G3353">
        <f t="shared" si="419"/>
        <v>19.007000000000001</v>
      </c>
      <c r="H3353">
        <f t="shared" si="420"/>
        <v>1</v>
      </c>
      <c r="I3353">
        <f>Parameters!$B$1*H3353^(1/Parameters!$B$2)</f>
        <v>2.0499999999999998</v>
      </c>
      <c r="J3353" s="4">
        <v>9.2590000000000003</v>
      </c>
      <c r="K3353" s="5">
        <v>34.515000000000001</v>
      </c>
      <c r="L3353">
        <f t="shared" si="421"/>
        <v>1</v>
      </c>
      <c r="M3353">
        <f>Parameters!$B$4/53*(1+Parameters!$C$5*COS(2*PI()*(C3353-1)/53+Parameters!$C$6))</f>
        <v>4716981.1320754718</v>
      </c>
      <c r="N3353">
        <f t="shared" si="422"/>
        <v>0</v>
      </c>
      <c r="O3353" s="4">
        <v>202.13</v>
      </c>
      <c r="P3353">
        <f t="shared" si="423"/>
        <v>0.99655866053996489</v>
      </c>
    </row>
    <row r="3354" spans="1:16" x14ac:dyDescent="0.3">
      <c r="A3354">
        <v>23458</v>
      </c>
      <c r="B3354" s="1">
        <f t="shared" si="416"/>
        <v>67288</v>
      </c>
      <c r="C3354">
        <f t="shared" si="417"/>
        <v>13</v>
      </c>
      <c r="D3354" s="2">
        <f t="shared" si="418"/>
        <v>3</v>
      </c>
      <c r="E3354" s="4">
        <v>24.1</v>
      </c>
      <c r="F3354">
        <v>24.1</v>
      </c>
      <c r="G3354">
        <f t="shared" si="419"/>
        <v>19.007000000000001</v>
      </c>
      <c r="H3354">
        <f t="shared" si="420"/>
        <v>1</v>
      </c>
      <c r="I3354">
        <f>Parameters!$B$1*H3354^(1/Parameters!$B$2)</f>
        <v>2.0499999999999998</v>
      </c>
      <c r="J3354" s="4">
        <v>9.2590000000000003</v>
      </c>
      <c r="K3354" s="5">
        <v>161.78100000000001</v>
      </c>
      <c r="L3354">
        <f t="shared" si="421"/>
        <v>1</v>
      </c>
      <c r="M3354">
        <f>Parameters!$B$4/53*(1+Parameters!$C$5*COS(2*PI()*(C3354-1)/53+Parameters!$C$6))</f>
        <v>4716981.1320754718</v>
      </c>
      <c r="N3354">
        <f t="shared" si="422"/>
        <v>0</v>
      </c>
      <c r="O3354" s="4">
        <v>202.13</v>
      </c>
      <c r="P3354">
        <f t="shared" si="423"/>
        <v>0.99655866053996489</v>
      </c>
    </row>
    <row r="3355" spans="1:16" x14ac:dyDescent="0.3">
      <c r="A3355">
        <v>23465</v>
      </c>
      <c r="B3355" s="1">
        <f t="shared" si="416"/>
        <v>67295</v>
      </c>
      <c r="C3355">
        <f t="shared" si="417"/>
        <v>14</v>
      </c>
      <c r="D3355" s="2">
        <f t="shared" si="418"/>
        <v>3</v>
      </c>
      <c r="E3355" s="4">
        <v>24.1</v>
      </c>
      <c r="F3355">
        <v>24.1</v>
      </c>
      <c r="G3355">
        <f t="shared" si="419"/>
        <v>19.007000000000001</v>
      </c>
      <c r="H3355">
        <f t="shared" si="420"/>
        <v>1</v>
      </c>
      <c r="I3355">
        <f>Parameters!$B$1*H3355^(1/Parameters!$B$2)</f>
        <v>2.0499999999999998</v>
      </c>
      <c r="J3355" s="4">
        <v>9.2590000000000003</v>
      </c>
      <c r="K3355" s="5">
        <v>99.418000000000006</v>
      </c>
      <c r="L3355">
        <f t="shared" si="421"/>
        <v>1</v>
      </c>
      <c r="M3355">
        <f>Parameters!$B$4/53*(1+Parameters!$C$5*COS(2*PI()*(C3355-1)/53+Parameters!$C$6))</f>
        <v>4716981.1320754718</v>
      </c>
      <c r="N3355">
        <f t="shared" si="422"/>
        <v>0</v>
      </c>
      <c r="O3355" s="4">
        <v>202.13</v>
      </c>
      <c r="P3355">
        <f t="shared" si="423"/>
        <v>0.99655866053996489</v>
      </c>
    </row>
    <row r="3356" spans="1:16" x14ac:dyDescent="0.3">
      <c r="A3356">
        <v>23472</v>
      </c>
      <c r="B3356" s="1">
        <f t="shared" si="416"/>
        <v>67302</v>
      </c>
      <c r="C3356">
        <f t="shared" si="417"/>
        <v>15</v>
      </c>
      <c r="D3356" s="2">
        <f t="shared" si="418"/>
        <v>4</v>
      </c>
      <c r="E3356" s="4">
        <v>24.1</v>
      </c>
      <c r="F3356">
        <v>24.1</v>
      </c>
      <c r="G3356">
        <f t="shared" si="419"/>
        <v>19.007000000000001</v>
      </c>
      <c r="H3356">
        <f t="shared" si="420"/>
        <v>1</v>
      </c>
      <c r="I3356">
        <f>Parameters!$B$1*H3356^(1/Parameters!$B$2)</f>
        <v>2.0499999999999998</v>
      </c>
      <c r="J3356" s="4">
        <v>9.2590000000000003</v>
      </c>
      <c r="K3356" s="5">
        <v>53.5</v>
      </c>
      <c r="L3356">
        <f t="shared" si="421"/>
        <v>1</v>
      </c>
      <c r="M3356">
        <f>Parameters!$B$4/53*(1+Parameters!$C$5*COS(2*PI()*(C3356-1)/53+Parameters!$C$6))</f>
        <v>4716981.1320754718</v>
      </c>
      <c r="N3356">
        <f t="shared" si="422"/>
        <v>0</v>
      </c>
      <c r="O3356" s="4">
        <v>202.12700000000001</v>
      </c>
      <c r="P3356">
        <f t="shared" si="423"/>
        <v>0.99654386968268682</v>
      </c>
    </row>
    <row r="3357" spans="1:16" x14ac:dyDescent="0.3">
      <c r="A3357">
        <v>23479</v>
      </c>
      <c r="B3357" s="1">
        <f t="shared" si="416"/>
        <v>67309</v>
      </c>
      <c r="C3357">
        <f t="shared" si="417"/>
        <v>16</v>
      </c>
      <c r="D3357" s="2">
        <f t="shared" si="418"/>
        <v>4</v>
      </c>
      <c r="E3357" s="4">
        <v>24.1</v>
      </c>
      <c r="F3357">
        <v>24.1</v>
      </c>
      <c r="G3357">
        <f t="shared" si="419"/>
        <v>19.007000000000001</v>
      </c>
      <c r="H3357">
        <f t="shared" si="420"/>
        <v>1</v>
      </c>
      <c r="I3357">
        <f>Parameters!$B$1*H3357^(1/Parameters!$B$2)</f>
        <v>2.0499999999999998</v>
      </c>
      <c r="J3357" s="4">
        <v>9.2590000000000003</v>
      </c>
      <c r="K3357" s="5">
        <v>37.404000000000003</v>
      </c>
      <c r="L3357">
        <f t="shared" si="421"/>
        <v>1</v>
      </c>
      <c r="M3357">
        <f>Parameters!$B$4/53*(1+Parameters!$C$5*COS(2*PI()*(C3357-1)/53+Parameters!$C$6))</f>
        <v>4716981.1320754718</v>
      </c>
      <c r="N3357">
        <f t="shared" si="422"/>
        <v>0</v>
      </c>
      <c r="O3357" s="4">
        <v>202.12700000000001</v>
      </c>
      <c r="P3357">
        <f t="shared" si="423"/>
        <v>0.99654386968268682</v>
      </c>
    </row>
    <row r="3358" spans="1:16" x14ac:dyDescent="0.3">
      <c r="A3358">
        <v>23486</v>
      </c>
      <c r="B3358" s="1">
        <f t="shared" si="416"/>
        <v>67316</v>
      </c>
      <c r="C3358">
        <f t="shared" si="417"/>
        <v>17</v>
      </c>
      <c r="D3358" s="2">
        <f t="shared" si="418"/>
        <v>4</v>
      </c>
      <c r="E3358" s="4">
        <v>24.1</v>
      </c>
      <c r="F3358">
        <v>24.1</v>
      </c>
      <c r="G3358">
        <f t="shared" si="419"/>
        <v>19.007000000000001</v>
      </c>
      <c r="H3358">
        <f t="shared" si="420"/>
        <v>1</v>
      </c>
      <c r="I3358">
        <f>Parameters!$B$1*H3358^(1/Parameters!$B$2)</f>
        <v>2.0499999999999998</v>
      </c>
      <c r="J3358" s="4">
        <v>9.2590000000000003</v>
      </c>
      <c r="K3358" s="5">
        <v>27.359000000000002</v>
      </c>
      <c r="L3358">
        <f t="shared" si="421"/>
        <v>1</v>
      </c>
      <c r="M3358">
        <f>Parameters!$B$4/53*(1+Parameters!$C$5*COS(2*PI()*(C3358-1)/53+Parameters!$C$6))</f>
        <v>4716981.1320754718</v>
      </c>
      <c r="N3358">
        <f t="shared" si="422"/>
        <v>0</v>
      </c>
      <c r="O3358" s="4">
        <v>202.12700000000001</v>
      </c>
      <c r="P3358">
        <f t="shared" si="423"/>
        <v>0.99654386968268682</v>
      </c>
    </row>
    <row r="3359" spans="1:16" x14ac:dyDescent="0.3">
      <c r="A3359">
        <v>23493</v>
      </c>
      <c r="B3359" s="1">
        <f t="shared" si="416"/>
        <v>67323</v>
      </c>
      <c r="C3359">
        <f t="shared" si="417"/>
        <v>18</v>
      </c>
      <c r="D3359" s="2">
        <f t="shared" si="418"/>
        <v>4</v>
      </c>
      <c r="E3359" s="4">
        <v>24.1</v>
      </c>
      <c r="F3359">
        <v>24.1</v>
      </c>
      <c r="G3359">
        <f t="shared" si="419"/>
        <v>19.007000000000001</v>
      </c>
      <c r="H3359">
        <f t="shared" si="420"/>
        <v>1</v>
      </c>
      <c r="I3359">
        <f>Parameters!$B$1*H3359^(1/Parameters!$B$2)</f>
        <v>2.0499999999999998</v>
      </c>
      <c r="J3359" s="4">
        <v>9.2590000000000003</v>
      </c>
      <c r="K3359" s="5">
        <v>20.709</v>
      </c>
      <c r="L3359">
        <f t="shared" si="421"/>
        <v>1</v>
      </c>
      <c r="M3359">
        <f>Parameters!$B$4/53*(1+Parameters!$C$5*COS(2*PI()*(C3359-1)/53+Parameters!$C$6))</f>
        <v>4716981.1320754718</v>
      </c>
      <c r="N3359">
        <f t="shared" si="422"/>
        <v>0</v>
      </c>
      <c r="O3359" s="4">
        <v>202.12700000000001</v>
      </c>
      <c r="P3359">
        <f t="shared" si="423"/>
        <v>0.99654386968268682</v>
      </c>
    </row>
    <row r="3360" spans="1:16" x14ac:dyDescent="0.3">
      <c r="A3360">
        <v>23500</v>
      </c>
      <c r="B3360" s="1">
        <f t="shared" si="416"/>
        <v>67330</v>
      </c>
      <c r="C3360">
        <f t="shared" si="417"/>
        <v>19</v>
      </c>
      <c r="D3360" s="2">
        <f t="shared" si="418"/>
        <v>5</v>
      </c>
      <c r="E3360" s="4">
        <v>25.1</v>
      </c>
      <c r="F3360">
        <v>25.1</v>
      </c>
      <c r="G3360">
        <f t="shared" si="419"/>
        <v>20.007000000000001</v>
      </c>
      <c r="H3360">
        <f t="shared" si="420"/>
        <v>1</v>
      </c>
      <c r="I3360">
        <f>Parameters!$B$1*H3360^(1/Parameters!$B$2)</f>
        <v>2.0499999999999998</v>
      </c>
      <c r="J3360" s="4">
        <v>9.2590000000000003</v>
      </c>
      <c r="K3360" s="5">
        <v>18.648</v>
      </c>
      <c r="L3360">
        <f t="shared" si="421"/>
        <v>1</v>
      </c>
      <c r="M3360">
        <f>Parameters!$B$4/53*(1+Parameters!$C$5*COS(2*PI()*(C3360-1)/53+Parameters!$C$6))</f>
        <v>4716981.1320754718</v>
      </c>
      <c r="N3360">
        <f t="shared" si="422"/>
        <v>0</v>
      </c>
      <c r="O3360" s="4">
        <v>202.08600000000001</v>
      </c>
      <c r="P3360">
        <f t="shared" si="423"/>
        <v>0.99634172796655296</v>
      </c>
    </row>
    <row r="3361" spans="1:16" x14ac:dyDescent="0.3">
      <c r="A3361">
        <v>23507</v>
      </c>
      <c r="B3361" s="1">
        <f t="shared" si="416"/>
        <v>67337</v>
      </c>
      <c r="C3361">
        <f t="shared" si="417"/>
        <v>20</v>
      </c>
      <c r="D3361" s="2">
        <f t="shared" si="418"/>
        <v>5</v>
      </c>
      <c r="E3361" s="4">
        <v>25.1</v>
      </c>
      <c r="F3361">
        <v>25.1</v>
      </c>
      <c r="G3361">
        <f t="shared" si="419"/>
        <v>20.007000000000001</v>
      </c>
      <c r="H3361">
        <f t="shared" si="420"/>
        <v>1</v>
      </c>
      <c r="I3361">
        <f>Parameters!$B$1*H3361^(1/Parameters!$B$2)</f>
        <v>2.0499999999999998</v>
      </c>
      <c r="J3361" s="4">
        <v>9.2590000000000003</v>
      </c>
      <c r="K3361" s="5">
        <v>16.719000000000001</v>
      </c>
      <c r="L3361">
        <f t="shared" si="421"/>
        <v>1</v>
      </c>
      <c r="M3361">
        <f>Parameters!$B$4/53*(1+Parameters!$C$5*COS(2*PI()*(C3361-1)/53+Parameters!$C$6))</f>
        <v>4716981.1320754718</v>
      </c>
      <c r="N3361">
        <f t="shared" si="422"/>
        <v>0</v>
      </c>
      <c r="O3361" s="4">
        <v>202.08600000000001</v>
      </c>
      <c r="P3361">
        <f t="shared" si="423"/>
        <v>0.99634172796655296</v>
      </c>
    </row>
    <row r="3362" spans="1:16" x14ac:dyDescent="0.3">
      <c r="A3362">
        <v>23514</v>
      </c>
      <c r="B3362" s="1">
        <f t="shared" si="416"/>
        <v>67344</v>
      </c>
      <c r="C3362">
        <f t="shared" si="417"/>
        <v>21</v>
      </c>
      <c r="D3362" s="2">
        <f t="shared" si="418"/>
        <v>5</v>
      </c>
      <c r="E3362" s="4">
        <v>25.1</v>
      </c>
      <c r="F3362">
        <v>25.1</v>
      </c>
      <c r="G3362">
        <f t="shared" si="419"/>
        <v>20.007000000000001</v>
      </c>
      <c r="H3362">
        <f t="shared" si="420"/>
        <v>1</v>
      </c>
      <c r="I3362">
        <f>Parameters!$B$1*H3362^(1/Parameters!$B$2)</f>
        <v>2.0499999999999998</v>
      </c>
      <c r="J3362" s="4">
        <v>9.2590000000000003</v>
      </c>
      <c r="K3362" s="5">
        <v>34.767000000000003</v>
      </c>
      <c r="L3362">
        <f t="shared" si="421"/>
        <v>1</v>
      </c>
      <c r="M3362">
        <f>Parameters!$B$4/53*(1+Parameters!$C$5*COS(2*PI()*(C3362-1)/53+Parameters!$C$6))</f>
        <v>4716981.1320754718</v>
      </c>
      <c r="N3362">
        <f t="shared" si="422"/>
        <v>0</v>
      </c>
      <c r="O3362" s="4">
        <v>202.08600000000001</v>
      </c>
      <c r="P3362">
        <f t="shared" si="423"/>
        <v>0.99634172796655296</v>
      </c>
    </row>
    <row r="3363" spans="1:16" x14ac:dyDescent="0.3">
      <c r="A3363">
        <v>23521</v>
      </c>
      <c r="B3363" s="1">
        <f t="shared" si="416"/>
        <v>67351</v>
      </c>
      <c r="C3363">
        <f t="shared" si="417"/>
        <v>22</v>
      </c>
      <c r="D3363" s="2">
        <f t="shared" si="418"/>
        <v>5</v>
      </c>
      <c r="E3363" s="4">
        <v>25.1</v>
      </c>
      <c r="F3363">
        <v>25.1</v>
      </c>
      <c r="G3363">
        <f t="shared" si="419"/>
        <v>20.007000000000001</v>
      </c>
      <c r="H3363">
        <f t="shared" si="420"/>
        <v>1</v>
      </c>
      <c r="I3363">
        <f>Parameters!$B$1*H3363^(1/Parameters!$B$2)</f>
        <v>2.0499999999999998</v>
      </c>
      <c r="J3363" s="4">
        <v>9.2590000000000003</v>
      </c>
      <c r="K3363" s="5">
        <v>67.48</v>
      </c>
      <c r="L3363">
        <f t="shared" si="421"/>
        <v>1</v>
      </c>
      <c r="M3363">
        <f>Parameters!$B$4/53*(1+Parameters!$C$5*COS(2*PI()*(C3363-1)/53+Parameters!$C$6))</f>
        <v>4716981.1320754718</v>
      </c>
      <c r="N3363">
        <f t="shared" si="422"/>
        <v>0</v>
      </c>
      <c r="O3363" s="4">
        <v>202.08600000000001</v>
      </c>
      <c r="P3363">
        <f t="shared" si="423"/>
        <v>0.99634172796655296</v>
      </c>
    </row>
    <row r="3364" spans="1:16" x14ac:dyDescent="0.3">
      <c r="A3364">
        <v>23528</v>
      </c>
      <c r="B3364" s="1">
        <f t="shared" si="416"/>
        <v>67358</v>
      </c>
      <c r="C3364">
        <f t="shared" si="417"/>
        <v>23</v>
      </c>
      <c r="D3364" s="2">
        <f t="shared" si="418"/>
        <v>5</v>
      </c>
      <c r="E3364" s="4">
        <v>25.1</v>
      </c>
      <c r="F3364">
        <v>25.3</v>
      </c>
      <c r="G3364">
        <f t="shared" si="419"/>
        <v>20.207000000000001</v>
      </c>
      <c r="H3364">
        <f t="shared" si="420"/>
        <v>1</v>
      </c>
      <c r="I3364">
        <f>Parameters!$B$1*H3364^(1/Parameters!$B$2)</f>
        <v>2.0499999999999998</v>
      </c>
      <c r="J3364" s="4">
        <v>9.2590000000000003</v>
      </c>
      <c r="K3364" s="5">
        <v>36.694000000000003</v>
      </c>
      <c r="L3364">
        <f t="shared" si="421"/>
        <v>1</v>
      </c>
      <c r="M3364">
        <f>Parameters!$B$4/53*(1+Parameters!$C$5*COS(2*PI()*(C3364-1)/53+Parameters!$C$6))</f>
        <v>4716981.1320754718</v>
      </c>
      <c r="N3364">
        <f t="shared" si="422"/>
        <v>0</v>
      </c>
      <c r="O3364" s="4">
        <v>202.07</v>
      </c>
      <c r="P3364">
        <f t="shared" si="423"/>
        <v>0.99626284339440307</v>
      </c>
    </row>
    <row r="3365" spans="1:16" x14ac:dyDescent="0.3">
      <c r="A3365">
        <v>23535</v>
      </c>
      <c r="B3365" s="1">
        <f t="shared" si="416"/>
        <v>67365</v>
      </c>
      <c r="C3365">
        <f t="shared" si="417"/>
        <v>24</v>
      </c>
      <c r="D3365" s="2">
        <f t="shared" si="418"/>
        <v>6</v>
      </c>
      <c r="E3365" s="4">
        <v>25.3</v>
      </c>
      <c r="F3365">
        <v>25.3</v>
      </c>
      <c r="G3365">
        <f t="shared" si="419"/>
        <v>20.207000000000001</v>
      </c>
      <c r="H3365">
        <f t="shared" si="420"/>
        <v>1</v>
      </c>
      <c r="I3365">
        <f>Parameters!$B$1*H3365^(1/Parameters!$B$2)</f>
        <v>2.0499999999999998</v>
      </c>
      <c r="J3365" s="4">
        <v>9.2590000000000003</v>
      </c>
      <c r="K3365" s="5">
        <v>22.38</v>
      </c>
      <c r="L3365">
        <f t="shared" si="421"/>
        <v>1</v>
      </c>
      <c r="M3365">
        <f>Parameters!$B$4/53*(1+Parameters!$C$5*COS(2*PI()*(C3365-1)/53+Parameters!$C$6))</f>
        <v>4716981.1320754718</v>
      </c>
      <c r="N3365">
        <f t="shared" si="422"/>
        <v>0</v>
      </c>
      <c r="O3365" s="4">
        <v>202.07</v>
      </c>
      <c r="P3365">
        <f t="shared" si="423"/>
        <v>0.99626284339440307</v>
      </c>
    </row>
    <row r="3366" spans="1:16" x14ac:dyDescent="0.3">
      <c r="A3366">
        <v>23542</v>
      </c>
      <c r="B3366" s="1">
        <f t="shared" si="416"/>
        <v>67372</v>
      </c>
      <c r="C3366">
        <f t="shared" si="417"/>
        <v>25</v>
      </c>
      <c r="D3366" s="2">
        <f t="shared" si="418"/>
        <v>6</v>
      </c>
      <c r="E3366" s="4">
        <v>25.3</v>
      </c>
      <c r="F3366">
        <v>25.338000000000001</v>
      </c>
      <c r="G3366">
        <f t="shared" si="419"/>
        <v>20.245000000000001</v>
      </c>
      <c r="H3366">
        <f t="shared" si="420"/>
        <v>1</v>
      </c>
      <c r="I3366">
        <f>Parameters!$B$1*H3366^(1/Parameters!$B$2)</f>
        <v>2.0499999999999998</v>
      </c>
      <c r="J3366" s="4">
        <v>9.2590000000000003</v>
      </c>
      <c r="K3366" s="5">
        <v>12.569000000000001</v>
      </c>
      <c r="L3366">
        <f t="shared" si="421"/>
        <v>1</v>
      </c>
      <c r="M3366">
        <f>Parameters!$B$4/53*(1+Parameters!$C$5*COS(2*PI()*(C3366-1)/53+Parameters!$C$6))</f>
        <v>4716981.1320754718</v>
      </c>
      <c r="N3366">
        <f t="shared" si="422"/>
        <v>0</v>
      </c>
      <c r="O3366" s="4">
        <v>202.1</v>
      </c>
      <c r="P3366">
        <f t="shared" si="423"/>
        <v>0.99641075196718398</v>
      </c>
    </row>
    <row r="3367" spans="1:16" x14ac:dyDescent="0.3">
      <c r="A3367">
        <v>23549</v>
      </c>
      <c r="B3367" s="1">
        <f t="shared" si="416"/>
        <v>67379</v>
      </c>
      <c r="C3367">
        <f t="shared" si="417"/>
        <v>26</v>
      </c>
      <c r="D3367" s="2">
        <f t="shared" si="418"/>
        <v>6</v>
      </c>
      <c r="E3367" s="4">
        <v>25.3</v>
      </c>
      <c r="F3367">
        <v>25.390999999999998</v>
      </c>
      <c r="G3367">
        <f t="shared" si="419"/>
        <v>20.297999999999998</v>
      </c>
      <c r="H3367">
        <f t="shared" si="420"/>
        <v>1</v>
      </c>
      <c r="I3367">
        <f>Parameters!$B$1*H3367^(1/Parameters!$B$2)</f>
        <v>2.0499999999999998</v>
      </c>
      <c r="J3367" s="4">
        <v>9.2590000000000003</v>
      </c>
      <c r="K3367" s="5">
        <v>8.9960000000000004</v>
      </c>
      <c r="L3367">
        <f t="shared" si="421"/>
        <v>0.97159520466573068</v>
      </c>
      <c r="M3367">
        <f>Parameters!$B$4/53*(1+Parameters!$C$5*COS(2*PI()*(C3367-1)/53+Parameters!$C$6))</f>
        <v>4716981.1320754718</v>
      </c>
      <c r="N3367">
        <f t="shared" si="422"/>
        <v>4.7853084047858249E-2</v>
      </c>
      <c r="O3367" s="4">
        <v>201.65</v>
      </c>
      <c r="P3367">
        <f t="shared" si="423"/>
        <v>0.9941921233754708</v>
      </c>
    </row>
    <row r="3368" spans="1:16" x14ac:dyDescent="0.3">
      <c r="A3368">
        <v>23556</v>
      </c>
      <c r="B3368" s="1">
        <f t="shared" si="416"/>
        <v>67386</v>
      </c>
      <c r="C3368">
        <f t="shared" si="417"/>
        <v>27</v>
      </c>
      <c r="D3368" s="2">
        <f t="shared" si="418"/>
        <v>6</v>
      </c>
      <c r="E3368" s="4">
        <v>25.3</v>
      </c>
      <c r="F3368">
        <v>25.390999999999998</v>
      </c>
      <c r="G3368">
        <f t="shared" si="419"/>
        <v>20.297999999999998</v>
      </c>
      <c r="H3368">
        <f t="shared" si="420"/>
        <v>1</v>
      </c>
      <c r="I3368">
        <f>Parameters!$B$1*H3368^(1/Parameters!$B$2)</f>
        <v>2.0499999999999998</v>
      </c>
      <c r="J3368" s="4">
        <v>9.2590000000000003</v>
      </c>
      <c r="K3368" s="5">
        <v>9.1969999999999992</v>
      </c>
      <c r="L3368">
        <f t="shared" si="421"/>
        <v>0.99330381250675004</v>
      </c>
      <c r="M3368">
        <f>Parameters!$B$4/53*(1+Parameters!$C$5*COS(2*PI()*(C3368-1)/53+Parameters!$C$6))</f>
        <v>4716981.1320754718</v>
      </c>
      <c r="N3368">
        <f t="shared" si="422"/>
        <v>1.1280955174780541E-2</v>
      </c>
      <c r="O3368" s="4">
        <v>197.39400000000001</v>
      </c>
      <c r="P3368">
        <f t="shared" si="423"/>
        <v>0.97320882718362356</v>
      </c>
    </row>
    <row r="3369" spans="1:16" x14ac:dyDescent="0.3">
      <c r="A3369">
        <v>23563</v>
      </c>
      <c r="B3369" s="1">
        <f t="shared" si="416"/>
        <v>67393</v>
      </c>
      <c r="C3369">
        <f t="shared" si="417"/>
        <v>28</v>
      </c>
      <c r="D3369" s="2">
        <f t="shared" si="418"/>
        <v>7</v>
      </c>
      <c r="E3369" s="4">
        <v>26</v>
      </c>
      <c r="F3369">
        <v>26.091000000000001</v>
      </c>
      <c r="G3369">
        <f t="shared" si="419"/>
        <v>20.998000000000001</v>
      </c>
      <c r="H3369">
        <f t="shared" si="420"/>
        <v>1</v>
      </c>
      <c r="I3369">
        <f>Parameters!$B$1*H3369^(1/Parameters!$B$2)</f>
        <v>2.0499999999999998</v>
      </c>
      <c r="J3369" s="4">
        <v>9.2590000000000003</v>
      </c>
      <c r="K3369" s="5">
        <v>6.8920000000000003</v>
      </c>
      <c r="L3369">
        <f t="shared" si="421"/>
        <v>0.74435684199157581</v>
      </c>
      <c r="M3369">
        <f>Parameters!$B$4/53*(1+Parameters!$C$5*COS(2*PI()*(C3369-1)/53+Parameters!$C$6))</f>
        <v>4716981.1320754718</v>
      </c>
      <c r="N3369">
        <f t="shared" si="422"/>
        <v>0.43067775643072481</v>
      </c>
      <c r="O3369" s="4">
        <v>191.61199999999999</v>
      </c>
      <c r="P3369">
        <f t="shared" si="423"/>
        <v>0.94470191492298894</v>
      </c>
    </row>
    <row r="3370" spans="1:16" x14ac:dyDescent="0.3">
      <c r="A3370">
        <v>23570</v>
      </c>
      <c r="B3370" s="1">
        <f t="shared" si="416"/>
        <v>67400</v>
      </c>
      <c r="C3370">
        <f t="shared" si="417"/>
        <v>29</v>
      </c>
      <c r="D3370" s="2">
        <f t="shared" si="418"/>
        <v>7</v>
      </c>
      <c r="E3370" s="4">
        <v>26</v>
      </c>
      <c r="F3370">
        <v>26.091000000000001</v>
      </c>
      <c r="G3370">
        <f t="shared" si="419"/>
        <v>20.998000000000001</v>
      </c>
      <c r="H3370">
        <f t="shared" si="420"/>
        <v>1</v>
      </c>
      <c r="I3370">
        <f>Parameters!$B$1*H3370^(1/Parameters!$B$2)</f>
        <v>2.0499999999999998</v>
      </c>
      <c r="J3370" s="4">
        <v>9.2590000000000003</v>
      </c>
      <c r="K3370" s="5">
        <v>6.8840000000000003</v>
      </c>
      <c r="L3370">
        <f t="shared" si="421"/>
        <v>0.74349281779889842</v>
      </c>
      <c r="M3370">
        <f>Parameters!$B$4/53*(1+Parameters!$C$5*COS(2*PI()*(C3370-1)/53+Parameters!$C$6))</f>
        <v>4716981.1320754718</v>
      </c>
      <c r="N3370">
        <f t="shared" si="422"/>
        <v>0.43213336355005133</v>
      </c>
      <c r="O3370" s="4">
        <v>187.815</v>
      </c>
      <c r="P3370">
        <f t="shared" si="423"/>
        <v>0.92598161989468908</v>
      </c>
    </row>
    <row r="3371" spans="1:16" x14ac:dyDescent="0.3">
      <c r="A3371">
        <v>23577</v>
      </c>
      <c r="B3371" s="1">
        <f t="shared" si="416"/>
        <v>67407</v>
      </c>
      <c r="C3371">
        <f t="shared" si="417"/>
        <v>30</v>
      </c>
      <c r="D3371" s="2">
        <f t="shared" si="418"/>
        <v>7</v>
      </c>
      <c r="E3371" s="4">
        <v>26</v>
      </c>
      <c r="F3371">
        <v>26.091000000000001</v>
      </c>
      <c r="G3371">
        <f t="shared" si="419"/>
        <v>20.998000000000001</v>
      </c>
      <c r="H3371">
        <f t="shared" si="420"/>
        <v>1</v>
      </c>
      <c r="I3371">
        <f>Parameters!$B$1*H3371^(1/Parameters!$B$2)</f>
        <v>2.0499999999999998</v>
      </c>
      <c r="J3371" s="4">
        <v>9.2590000000000003</v>
      </c>
      <c r="K3371" s="5">
        <v>6.8890000000000002</v>
      </c>
      <c r="L3371">
        <f t="shared" si="421"/>
        <v>0.74403283291932176</v>
      </c>
      <c r="M3371">
        <f>Parameters!$B$4/53*(1+Parameters!$C$5*COS(2*PI()*(C3371-1)/53+Parameters!$C$6))</f>
        <v>4716981.1320754718</v>
      </c>
      <c r="N3371">
        <f t="shared" si="422"/>
        <v>0.4312236091004723</v>
      </c>
      <c r="O3371" s="4">
        <v>182.71899999999999</v>
      </c>
      <c r="P3371">
        <f t="shared" si="423"/>
        <v>0.90085688366497718</v>
      </c>
    </row>
    <row r="3372" spans="1:16" x14ac:dyDescent="0.3">
      <c r="A3372">
        <v>23584</v>
      </c>
      <c r="B3372" s="1">
        <f t="shared" si="416"/>
        <v>67414</v>
      </c>
      <c r="C3372">
        <f t="shared" si="417"/>
        <v>31</v>
      </c>
      <c r="D3372" s="2">
        <f t="shared" si="418"/>
        <v>7</v>
      </c>
      <c r="E3372" s="4">
        <v>26</v>
      </c>
      <c r="F3372">
        <v>26.091000000000001</v>
      </c>
      <c r="G3372">
        <f t="shared" si="419"/>
        <v>20.998000000000001</v>
      </c>
      <c r="H3372">
        <f t="shared" si="420"/>
        <v>1</v>
      </c>
      <c r="I3372">
        <f>Parameters!$B$1*H3372^(1/Parameters!$B$2)</f>
        <v>2.0499999999999998</v>
      </c>
      <c r="J3372" s="4">
        <v>9.2590000000000003</v>
      </c>
      <c r="K3372" s="5">
        <v>6.9</v>
      </c>
      <c r="L3372">
        <f t="shared" si="421"/>
        <v>0.74522086618425321</v>
      </c>
      <c r="M3372">
        <f>Parameters!$B$4/53*(1+Parameters!$C$5*COS(2*PI()*(C3372-1)/53+Parameters!$C$6))</f>
        <v>4716981.1320754718</v>
      </c>
      <c r="N3372">
        <f t="shared" si="422"/>
        <v>0.42922214931139835</v>
      </c>
      <c r="O3372" s="4">
        <v>174.964</v>
      </c>
      <c r="P3372">
        <f t="shared" si="423"/>
        <v>0.86262251760112019</v>
      </c>
    </row>
    <row r="3373" spans="1:16" x14ac:dyDescent="0.3">
      <c r="A3373">
        <v>23591</v>
      </c>
      <c r="B3373" s="1">
        <f t="shared" si="416"/>
        <v>67421</v>
      </c>
      <c r="C3373">
        <f t="shared" si="417"/>
        <v>32</v>
      </c>
      <c r="D3373" s="2">
        <f t="shared" si="418"/>
        <v>8</v>
      </c>
      <c r="E3373" s="4">
        <v>26.4</v>
      </c>
      <c r="F3373">
        <v>26.491</v>
      </c>
      <c r="G3373">
        <f t="shared" si="419"/>
        <v>21.398</v>
      </c>
      <c r="H3373">
        <f t="shared" si="420"/>
        <v>1</v>
      </c>
      <c r="I3373">
        <f>Parameters!$B$1*H3373^(1/Parameters!$B$2)</f>
        <v>2.0499999999999998</v>
      </c>
      <c r="J3373" s="4">
        <v>9.2590000000000003</v>
      </c>
      <c r="K3373" s="5">
        <v>6.8819999999999997</v>
      </c>
      <c r="L3373">
        <f t="shared" si="421"/>
        <v>0.74327681175072891</v>
      </c>
      <c r="M3373">
        <f>Parameters!$B$4/53*(1+Parameters!$C$5*COS(2*PI()*(C3373-1)/53+Parameters!$C$6))</f>
        <v>4716981.1320754718</v>
      </c>
      <c r="N3373">
        <f t="shared" si="422"/>
        <v>0.4324972653298832</v>
      </c>
      <c r="O3373" s="4">
        <v>172.125</v>
      </c>
      <c r="P3373">
        <f t="shared" si="423"/>
        <v>0.84862543633028964</v>
      </c>
    </row>
    <row r="3374" spans="1:16" x14ac:dyDescent="0.3">
      <c r="A3374">
        <v>23598</v>
      </c>
      <c r="B3374" s="1">
        <f t="shared" si="416"/>
        <v>67428</v>
      </c>
      <c r="C3374">
        <f t="shared" si="417"/>
        <v>33</v>
      </c>
      <c r="D3374" s="2">
        <f t="shared" si="418"/>
        <v>8</v>
      </c>
      <c r="E3374" s="4">
        <v>26.4</v>
      </c>
      <c r="F3374">
        <v>26.491</v>
      </c>
      <c r="G3374">
        <f t="shared" si="419"/>
        <v>21.398</v>
      </c>
      <c r="H3374">
        <f t="shared" si="420"/>
        <v>1</v>
      </c>
      <c r="I3374">
        <f>Parameters!$B$1*H3374^(1/Parameters!$B$2)</f>
        <v>2.0499999999999998</v>
      </c>
      <c r="J3374" s="4">
        <v>9.2590000000000003</v>
      </c>
      <c r="K3374" s="5">
        <v>6.891</v>
      </c>
      <c r="L3374">
        <f t="shared" si="421"/>
        <v>0.74424883896749106</v>
      </c>
      <c r="M3374">
        <f>Parameters!$B$4/53*(1+Parameters!$C$5*COS(2*PI()*(C3374-1)/53+Parameters!$C$6))</f>
        <v>4716981.1320754718</v>
      </c>
      <c r="N3374">
        <f t="shared" si="422"/>
        <v>0.43085970732064077</v>
      </c>
      <c r="O3374" s="4">
        <v>166.518</v>
      </c>
      <c r="P3374">
        <f t="shared" si="423"/>
        <v>0.82098132407754354</v>
      </c>
    </row>
    <row r="3375" spans="1:16" x14ac:dyDescent="0.3">
      <c r="A3375">
        <v>23605</v>
      </c>
      <c r="B3375" s="1">
        <f t="shared" si="416"/>
        <v>67435</v>
      </c>
      <c r="C3375">
        <f t="shared" si="417"/>
        <v>34</v>
      </c>
      <c r="D3375" s="2">
        <f t="shared" si="418"/>
        <v>8</v>
      </c>
      <c r="E3375" s="4">
        <v>26.4</v>
      </c>
      <c r="F3375">
        <v>26.491</v>
      </c>
      <c r="G3375">
        <f t="shared" si="419"/>
        <v>21.398</v>
      </c>
      <c r="H3375">
        <f t="shared" si="420"/>
        <v>1</v>
      </c>
      <c r="I3375">
        <f>Parameters!$B$1*H3375^(1/Parameters!$B$2)</f>
        <v>2.0499999999999998</v>
      </c>
      <c r="J3375" s="4">
        <v>9.2590000000000003</v>
      </c>
      <c r="K3375" s="5">
        <v>6.8929999999999998</v>
      </c>
      <c r="L3375">
        <f t="shared" si="421"/>
        <v>0.74446484501566035</v>
      </c>
      <c r="M3375">
        <f>Parameters!$B$4/53*(1+Parameters!$C$5*COS(2*PI()*(C3375-1)/53+Parameters!$C$6))</f>
        <v>4716981.1320754718</v>
      </c>
      <c r="N3375">
        <f t="shared" si="422"/>
        <v>0.43049580554080924</v>
      </c>
      <c r="O3375" s="4">
        <v>160.303</v>
      </c>
      <c r="P3375">
        <f t="shared" si="423"/>
        <v>0.79033959808310483</v>
      </c>
    </row>
    <row r="3376" spans="1:16" x14ac:dyDescent="0.3">
      <c r="A3376">
        <v>23612</v>
      </c>
      <c r="B3376" s="1">
        <f t="shared" si="416"/>
        <v>67442</v>
      </c>
      <c r="C3376">
        <f t="shared" si="417"/>
        <v>35</v>
      </c>
      <c r="D3376" s="2">
        <f t="shared" si="418"/>
        <v>8</v>
      </c>
      <c r="E3376" s="4">
        <v>26.4</v>
      </c>
      <c r="F3376">
        <v>26.491</v>
      </c>
      <c r="G3376">
        <f t="shared" si="419"/>
        <v>21.398</v>
      </c>
      <c r="H3376">
        <f t="shared" si="420"/>
        <v>1</v>
      </c>
      <c r="I3376">
        <f>Parameters!$B$1*H3376^(1/Parameters!$B$2)</f>
        <v>2.0499999999999998</v>
      </c>
      <c r="J3376" s="4">
        <v>9.2590000000000003</v>
      </c>
      <c r="K3376" s="5">
        <v>6.8959999999999999</v>
      </c>
      <c r="L3376">
        <f t="shared" si="421"/>
        <v>0.7447888540879144</v>
      </c>
      <c r="M3376">
        <f>Parameters!$B$4/53*(1+Parameters!$C$5*COS(2*PI()*(C3376-1)/53+Parameters!$C$6))</f>
        <v>4716981.1320754718</v>
      </c>
      <c r="N3376">
        <f t="shared" si="422"/>
        <v>0.42994995287106175</v>
      </c>
      <c r="O3376" s="4">
        <v>153.42699999999999</v>
      </c>
      <c r="P3376">
        <f t="shared" si="423"/>
        <v>0.75643895320172749</v>
      </c>
    </row>
    <row r="3377" spans="1:16" x14ac:dyDescent="0.3">
      <c r="A3377">
        <v>23619</v>
      </c>
      <c r="B3377" s="1">
        <f t="shared" si="416"/>
        <v>67449</v>
      </c>
      <c r="C3377">
        <f t="shared" si="417"/>
        <v>36</v>
      </c>
      <c r="D3377" s="2">
        <f t="shared" si="418"/>
        <v>8</v>
      </c>
      <c r="E3377" s="4">
        <v>26.4</v>
      </c>
      <c r="F3377">
        <v>26.491</v>
      </c>
      <c r="G3377">
        <f t="shared" si="419"/>
        <v>21.398</v>
      </c>
      <c r="H3377">
        <f t="shared" si="420"/>
        <v>1</v>
      </c>
      <c r="I3377">
        <f>Parameters!$B$1*H3377^(1/Parameters!$B$2)</f>
        <v>2.0499999999999998</v>
      </c>
      <c r="J3377" s="4">
        <v>9.2590000000000003</v>
      </c>
      <c r="K3377" s="5">
        <v>6.9</v>
      </c>
      <c r="L3377">
        <f t="shared" si="421"/>
        <v>0.74522086618425321</v>
      </c>
      <c r="M3377">
        <f>Parameters!$B$4/53*(1+Parameters!$C$5*COS(2*PI()*(C3377-1)/53+Parameters!$C$6))</f>
        <v>4716981.1320754718</v>
      </c>
      <c r="N3377">
        <f t="shared" si="422"/>
        <v>0.42922214931139835</v>
      </c>
      <c r="O3377" s="4">
        <v>145.65100000000001</v>
      </c>
      <c r="P3377">
        <f t="shared" si="423"/>
        <v>0.71810105113692391</v>
      </c>
    </row>
    <row r="3378" spans="1:16" x14ac:dyDescent="0.3">
      <c r="A3378">
        <v>23626</v>
      </c>
      <c r="B3378" s="1">
        <f t="shared" si="416"/>
        <v>67456</v>
      </c>
      <c r="C3378">
        <f t="shared" si="417"/>
        <v>37</v>
      </c>
      <c r="D3378" s="2">
        <f t="shared" si="418"/>
        <v>9</v>
      </c>
      <c r="E3378" s="4">
        <v>25</v>
      </c>
      <c r="F3378">
        <v>25.091000000000001</v>
      </c>
      <c r="G3378">
        <f t="shared" si="419"/>
        <v>19.998000000000001</v>
      </c>
      <c r="H3378">
        <f t="shared" si="420"/>
        <v>1</v>
      </c>
      <c r="I3378">
        <f>Parameters!$B$1*H3378^(1/Parameters!$B$2)</f>
        <v>2.0499999999999998</v>
      </c>
      <c r="J3378" s="4">
        <v>9.2590000000000003</v>
      </c>
      <c r="K3378" s="5">
        <v>6.899</v>
      </c>
      <c r="L3378">
        <f t="shared" si="421"/>
        <v>0.74511286316016845</v>
      </c>
      <c r="M3378">
        <f>Parameters!$B$4/53*(1+Parameters!$C$5*COS(2*PI()*(C3378-1)/53+Parameters!$C$6))</f>
        <v>4716981.1320754718</v>
      </c>
      <c r="N3378">
        <f t="shared" si="422"/>
        <v>0.42940410020131431</v>
      </c>
      <c r="O3378" s="4">
        <v>138.63300000000001</v>
      </c>
      <c r="P3378">
        <f t="shared" si="423"/>
        <v>0.68350030567771713</v>
      </c>
    </row>
    <row r="3379" spans="1:16" x14ac:dyDescent="0.3">
      <c r="A3379">
        <v>23633</v>
      </c>
      <c r="B3379" s="1">
        <f t="shared" si="416"/>
        <v>67463</v>
      </c>
      <c r="C3379">
        <f t="shared" si="417"/>
        <v>38</v>
      </c>
      <c r="D3379" s="2">
        <f t="shared" si="418"/>
        <v>9</v>
      </c>
      <c r="E3379" s="4">
        <v>25</v>
      </c>
      <c r="F3379">
        <v>25.091000000000001</v>
      </c>
      <c r="G3379">
        <f t="shared" si="419"/>
        <v>19.998000000000001</v>
      </c>
      <c r="H3379">
        <f t="shared" si="420"/>
        <v>1</v>
      </c>
      <c r="I3379">
        <f>Parameters!$B$1*H3379^(1/Parameters!$B$2)</f>
        <v>2.0499999999999998</v>
      </c>
      <c r="J3379" s="4">
        <v>9.2590000000000003</v>
      </c>
      <c r="K3379" s="5">
        <v>6.8840000000000003</v>
      </c>
      <c r="L3379">
        <f t="shared" si="421"/>
        <v>0.74349281779889842</v>
      </c>
      <c r="M3379">
        <f>Parameters!$B$4/53*(1+Parameters!$C$5*COS(2*PI()*(C3379-1)/53+Parameters!$C$6))</f>
        <v>4716981.1320754718</v>
      </c>
      <c r="N3379">
        <f t="shared" si="422"/>
        <v>0.43213336355005133</v>
      </c>
      <c r="O3379" s="4">
        <v>135.97900000000001</v>
      </c>
      <c r="P3379">
        <f t="shared" si="423"/>
        <v>0.67041532727236874</v>
      </c>
    </row>
    <row r="3380" spans="1:16" x14ac:dyDescent="0.3">
      <c r="A3380">
        <v>23640</v>
      </c>
      <c r="B3380" s="1">
        <f t="shared" si="416"/>
        <v>67470</v>
      </c>
      <c r="C3380">
        <f t="shared" si="417"/>
        <v>39</v>
      </c>
      <c r="D3380" s="2">
        <f t="shared" si="418"/>
        <v>9</v>
      </c>
      <c r="E3380" s="4">
        <v>25</v>
      </c>
      <c r="F3380">
        <v>25</v>
      </c>
      <c r="G3380">
        <f t="shared" si="419"/>
        <v>19.907</v>
      </c>
      <c r="H3380">
        <f t="shared" si="420"/>
        <v>1</v>
      </c>
      <c r="I3380">
        <f>Parameters!$B$1*H3380^(1/Parameters!$B$2)</f>
        <v>2.0499999999999998</v>
      </c>
      <c r="J3380" s="4">
        <v>9.2590000000000003</v>
      </c>
      <c r="K3380" s="5">
        <v>6.8360000000000003</v>
      </c>
      <c r="L3380">
        <f t="shared" si="421"/>
        <v>0.73830867264283395</v>
      </c>
      <c r="M3380">
        <f>Parameters!$B$4/53*(1+Parameters!$C$5*COS(2*PI()*(C3380-1)/53+Parameters!$C$6))</f>
        <v>4716981.1320754718</v>
      </c>
      <c r="N3380">
        <f t="shared" si="422"/>
        <v>0.44086700626601039</v>
      </c>
      <c r="O3380" s="4">
        <v>145.375</v>
      </c>
      <c r="P3380">
        <f t="shared" si="423"/>
        <v>0.71674029226733982</v>
      </c>
    </row>
    <row r="3381" spans="1:16" x14ac:dyDescent="0.3">
      <c r="A3381">
        <v>23647</v>
      </c>
      <c r="B3381" s="1">
        <f t="shared" si="416"/>
        <v>67477</v>
      </c>
      <c r="C3381">
        <f t="shared" si="417"/>
        <v>40</v>
      </c>
      <c r="D3381" s="2">
        <f t="shared" si="418"/>
        <v>9</v>
      </c>
      <c r="E3381" s="4">
        <v>25</v>
      </c>
      <c r="F3381">
        <v>25.091000000000001</v>
      </c>
      <c r="G3381">
        <f t="shared" si="419"/>
        <v>19.998000000000001</v>
      </c>
      <c r="H3381">
        <f t="shared" si="420"/>
        <v>1</v>
      </c>
      <c r="I3381">
        <f>Parameters!$B$1*H3381^(1/Parameters!$B$2)</f>
        <v>2.0499999999999998</v>
      </c>
      <c r="J3381" s="4">
        <v>9.2590000000000003</v>
      </c>
      <c r="K3381" s="5">
        <v>6.8780000000000001</v>
      </c>
      <c r="L3381">
        <f t="shared" si="421"/>
        <v>0.74284479965439032</v>
      </c>
      <c r="M3381">
        <f>Parameters!$B$4/53*(1+Parameters!$C$5*COS(2*PI()*(C3381-1)/53+Parameters!$C$6))</f>
        <v>4716981.1320754718</v>
      </c>
      <c r="N3381">
        <f t="shared" si="422"/>
        <v>0.43322506888954626</v>
      </c>
      <c r="O3381" s="4">
        <v>143.55699999999999</v>
      </c>
      <c r="P3381">
        <f t="shared" si="423"/>
        <v>0.70777703275681847</v>
      </c>
    </row>
    <row r="3382" spans="1:16" x14ac:dyDescent="0.3">
      <c r="A3382">
        <v>23654</v>
      </c>
      <c r="B3382" s="1">
        <f t="shared" si="416"/>
        <v>67484</v>
      </c>
      <c r="C3382">
        <f t="shared" si="417"/>
        <v>41</v>
      </c>
      <c r="D3382" s="2">
        <f t="shared" si="418"/>
        <v>10</v>
      </c>
      <c r="E3382" s="4">
        <v>24.3</v>
      </c>
      <c r="F3382">
        <v>24.577000000000002</v>
      </c>
      <c r="G3382">
        <f t="shared" si="419"/>
        <v>19.484000000000002</v>
      </c>
      <c r="H3382">
        <f t="shared" si="420"/>
        <v>1</v>
      </c>
      <c r="I3382">
        <f>Parameters!$B$1*H3382^(1/Parameters!$B$2)</f>
        <v>2.0499999999999998</v>
      </c>
      <c r="J3382" s="4">
        <v>9.2590000000000003</v>
      </c>
      <c r="K3382" s="5">
        <v>6.8490000000000002</v>
      </c>
      <c r="L3382">
        <f t="shared" si="421"/>
        <v>0.7397127119559348</v>
      </c>
      <c r="M3382">
        <f>Parameters!$B$4/53*(1+Parameters!$C$5*COS(2*PI()*(C3382-1)/53+Parameters!$C$6))</f>
        <v>4716981.1320754718</v>
      </c>
      <c r="N3382">
        <f t="shared" si="422"/>
        <v>0.43850164469710473</v>
      </c>
      <c r="O3382" s="4">
        <v>148.44900000000001</v>
      </c>
      <c r="P3382">
        <f t="shared" si="423"/>
        <v>0.73189599069162059</v>
      </c>
    </row>
    <row r="3383" spans="1:16" x14ac:dyDescent="0.3">
      <c r="A3383">
        <v>23661</v>
      </c>
      <c r="B3383" s="1">
        <f t="shared" si="416"/>
        <v>67491</v>
      </c>
      <c r="C3383">
        <f t="shared" si="417"/>
        <v>42</v>
      </c>
      <c r="D3383" s="2">
        <f t="shared" si="418"/>
        <v>10</v>
      </c>
      <c r="E3383" s="4">
        <v>24.3</v>
      </c>
      <c r="F3383">
        <v>24.390999999999998</v>
      </c>
      <c r="G3383">
        <f t="shared" si="419"/>
        <v>19.297999999999998</v>
      </c>
      <c r="H3383">
        <f t="shared" si="420"/>
        <v>1</v>
      </c>
      <c r="I3383">
        <f>Parameters!$B$1*H3383^(1/Parameters!$B$2)</f>
        <v>2.0499999999999998</v>
      </c>
      <c r="J3383" s="4">
        <v>9.2590000000000003</v>
      </c>
      <c r="K3383" s="5">
        <v>6.8849999999999998</v>
      </c>
      <c r="L3383">
        <f t="shared" si="421"/>
        <v>0.74360082082298296</v>
      </c>
      <c r="M3383">
        <f>Parameters!$B$4/53*(1+Parameters!$C$5*COS(2*PI()*(C3383-1)/53+Parameters!$C$6))</f>
        <v>4716981.1320754718</v>
      </c>
      <c r="N3383">
        <f t="shared" si="422"/>
        <v>0.4319514126601357</v>
      </c>
      <c r="O3383" s="4">
        <v>145.654</v>
      </c>
      <c r="P3383">
        <f t="shared" si="423"/>
        <v>0.71811584199420198</v>
      </c>
    </row>
    <row r="3384" spans="1:16" x14ac:dyDescent="0.3">
      <c r="A3384">
        <v>23668</v>
      </c>
      <c r="B3384" s="1">
        <f t="shared" si="416"/>
        <v>67498</v>
      </c>
      <c r="C3384">
        <f t="shared" si="417"/>
        <v>43</v>
      </c>
      <c r="D3384" s="2">
        <f t="shared" si="418"/>
        <v>10</v>
      </c>
      <c r="E3384" s="4">
        <v>24.3</v>
      </c>
      <c r="F3384">
        <v>24.448</v>
      </c>
      <c r="G3384">
        <f t="shared" si="419"/>
        <v>19.355</v>
      </c>
      <c r="H3384">
        <f t="shared" si="420"/>
        <v>1</v>
      </c>
      <c r="I3384">
        <f>Parameters!$B$1*H3384^(1/Parameters!$B$2)</f>
        <v>2.0499999999999998</v>
      </c>
      <c r="J3384" s="4">
        <v>9.2590000000000003</v>
      </c>
      <c r="K3384" s="5">
        <v>6.8559999999999999</v>
      </c>
      <c r="L3384">
        <f t="shared" si="421"/>
        <v>0.74046873312452743</v>
      </c>
      <c r="M3384">
        <f>Parameters!$B$4/53*(1+Parameters!$C$5*COS(2*PI()*(C3384-1)/53+Parameters!$C$6))</f>
        <v>4716981.1320754718</v>
      </c>
      <c r="N3384">
        <f t="shared" si="422"/>
        <v>0.43722798846769417</v>
      </c>
      <c r="O3384" s="4">
        <v>149.64400000000001</v>
      </c>
      <c r="P3384">
        <f t="shared" si="423"/>
        <v>0.73778768217405888</v>
      </c>
    </row>
    <row r="3385" spans="1:16" x14ac:dyDescent="0.3">
      <c r="A3385">
        <v>23675</v>
      </c>
      <c r="B3385" s="1">
        <f t="shared" si="416"/>
        <v>67505</v>
      </c>
      <c r="C3385">
        <f t="shared" si="417"/>
        <v>44</v>
      </c>
      <c r="D3385" s="2">
        <f t="shared" si="418"/>
        <v>10</v>
      </c>
      <c r="E3385" s="4">
        <v>24.3</v>
      </c>
      <c r="F3385">
        <v>24.3</v>
      </c>
      <c r="G3385">
        <f t="shared" si="419"/>
        <v>19.207000000000001</v>
      </c>
      <c r="H3385">
        <f t="shared" si="420"/>
        <v>1</v>
      </c>
      <c r="I3385">
        <f>Parameters!$B$1*H3385^(1/Parameters!$B$2)</f>
        <v>2.0499999999999998</v>
      </c>
      <c r="J3385" s="4">
        <v>9.2590000000000003</v>
      </c>
      <c r="K3385" s="5">
        <v>9.141</v>
      </c>
      <c r="L3385">
        <f t="shared" si="421"/>
        <v>0.9872556431580084</v>
      </c>
      <c r="M3385">
        <f>Parameters!$B$4/53*(1+Parameters!$C$5*COS(2*PI()*(C3385-1)/53+Parameters!$C$6))</f>
        <v>4716981.1320754718</v>
      </c>
      <c r="N3385">
        <f t="shared" si="422"/>
        <v>2.1470205010065753E-2</v>
      </c>
      <c r="O3385" s="4">
        <v>158.86199999999999</v>
      </c>
      <c r="P3385">
        <f t="shared" si="423"/>
        <v>0.78323505630386336</v>
      </c>
    </row>
    <row r="3386" spans="1:16" x14ac:dyDescent="0.3">
      <c r="A3386">
        <v>23682</v>
      </c>
      <c r="B3386" s="1">
        <f t="shared" si="416"/>
        <v>67512</v>
      </c>
      <c r="C3386">
        <f t="shared" si="417"/>
        <v>45</v>
      </c>
      <c r="D3386" s="2">
        <f t="shared" si="418"/>
        <v>11</v>
      </c>
      <c r="E3386" s="4">
        <v>24.7</v>
      </c>
      <c r="F3386">
        <v>24.7</v>
      </c>
      <c r="G3386">
        <f t="shared" si="419"/>
        <v>19.606999999999999</v>
      </c>
      <c r="H3386">
        <f t="shared" si="420"/>
        <v>1</v>
      </c>
      <c r="I3386">
        <f>Parameters!$B$1*H3386^(1/Parameters!$B$2)</f>
        <v>2.0499999999999998</v>
      </c>
      <c r="J3386" s="4">
        <v>9.2590000000000003</v>
      </c>
      <c r="K3386" s="5">
        <v>9.1449999999999996</v>
      </c>
      <c r="L3386">
        <f t="shared" si="421"/>
        <v>0.98768765525434699</v>
      </c>
      <c r="M3386">
        <f>Parameters!$B$4/53*(1+Parameters!$C$5*COS(2*PI()*(C3386-1)/53+Parameters!$C$6))</f>
        <v>4716981.1320754718</v>
      </c>
      <c r="N3386">
        <f t="shared" si="422"/>
        <v>2.0742401450402695E-2</v>
      </c>
      <c r="O3386" s="4">
        <v>167.50800000000001</v>
      </c>
      <c r="P3386">
        <f t="shared" si="423"/>
        <v>0.82586230697931251</v>
      </c>
    </row>
    <row r="3387" spans="1:16" x14ac:dyDescent="0.3">
      <c r="A3387">
        <v>23689</v>
      </c>
      <c r="B3387" s="1">
        <f t="shared" si="416"/>
        <v>67519</v>
      </c>
      <c r="C3387">
        <f t="shared" si="417"/>
        <v>46</v>
      </c>
      <c r="D3387" s="2">
        <f t="shared" si="418"/>
        <v>11</v>
      </c>
      <c r="E3387" s="4">
        <v>24.7</v>
      </c>
      <c r="F3387">
        <v>24.7</v>
      </c>
      <c r="G3387">
        <f t="shared" si="419"/>
        <v>19.606999999999999</v>
      </c>
      <c r="H3387">
        <f t="shared" si="420"/>
        <v>1</v>
      </c>
      <c r="I3387">
        <f>Parameters!$B$1*H3387^(1/Parameters!$B$2)</f>
        <v>2.0499999999999998</v>
      </c>
      <c r="J3387" s="4">
        <v>9.2590000000000003</v>
      </c>
      <c r="K3387" s="5">
        <v>23.023</v>
      </c>
      <c r="L3387">
        <f t="shared" si="421"/>
        <v>1</v>
      </c>
      <c r="M3387">
        <f>Parameters!$B$4/53*(1+Parameters!$C$5*COS(2*PI()*(C3387-1)/53+Parameters!$C$6))</f>
        <v>4716981.1320754718</v>
      </c>
      <c r="N3387">
        <f t="shared" si="422"/>
        <v>0</v>
      </c>
      <c r="O3387" s="4">
        <v>180.899</v>
      </c>
      <c r="P3387">
        <f t="shared" si="423"/>
        <v>0.89188376358293731</v>
      </c>
    </row>
    <row r="3388" spans="1:16" x14ac:dyDescent="0.3">
      <c r="A3388">
        <v>23696</v>
      </c>
      <c r="B3388" s="1">
        <f t="shared" si="416"/>
        <v>67526</v>
      </c>
      <c r="C3388">
        <f t="shared" si="417"/>
        <v>47</v>
      </c>
      <c r="D3388" s="2">
        <f t="shared" si="418"/>
        <v>11</v>
      </c>
      <c r="E3388" s="4">
        <v>24.7</v>
      </c>
      <c r="F3388">
        <v>24.7</v>
      </c>
      <c r="G3388">
        <f t="shared" si="419"/>
        <v>19.606999999999999</v>
      </c>
      <c r="H3388">
        <f t="shared" si="420"/>
        <v>1</v>
      </c>
      <c r="I3388">
        <f>Parameters!$B$1*H3388^(1/Parameters!$B$2)</f>
        <v>2.0499999999999998</v>
      </c>
      <c r="J3388" s="4">
        <v>9.2590000000000003</v>
      </c>
      <c r="K3388" s="5">
        <v>28.251999999999999</v>
      </c>
      <c r="L3388">
        <f t="shared" si="421"/>
        <v>1</v>
      </c>
      <c r="M3388">
        <f>Parameters!$B$4/53*(1+Parameters!$C$5*COS(2*PI()*(C3388-1)/53+Parameters!$C$6))</f>
        <v>4716981.1320754718</v>
      </c>
      <c r="N3388">
        <f t="shared" si="422"/>
        <v>0</v>
      </c>
      <c r="O3388" s="4">
        <v>196.35599999999999</v>
      </c>
      <c r="P3388">
        <f t="shared" si="423"/>
        <v>0.96809119056540516</v>
      </c>
    </row>
    <row r="3389" spans="1:16" x14ac:dyDescent="0.3">
      <c r="A3389">
        <v>23703</v>
      </c>
      <c r="B3389" s="1">
        <f t="shared" si="416"/>
        <v>67533</v>
      </c>
      <c r="C3389">
        <f t="shared" si="417"/>
        <v>48</v>
      </c>
      <c r="D3389" s="2">
        <f t="shared" si="418"/>
        <v>11</v>
      </c>
      <c r="E3389" s="4">
        <v>24.7</v>
      </c>
      <c r="F3389">
        <v>24.7</v>
      </c>
      <c r="G3389">
        <f t="shared" si="419"/>
        <v>19.606999999999999</v>
      </c>
      <c r="H3389">
        <f t="shared" si="420"/>
        <v>1</v>
      </c>
      <c r="I3389">
        <f>Parameters!$B$1*H3389^(1/Parameters!$B$2)</f>
        <v>2.0499999999999998</v>
      </c>
      <c r="J3389" s="4">
        <v>9.2590000000000003</v>
      </c>
      <c r="K3389" s="5">
        <v>183.53200000000001</v>
      </c>
      <c r="L3389">
        <f t="shared" si="421"/>
        <v>1</v>
      </c>
      <c r="M3389">
        <f>Parameters!$B$4/53*(1+Parameters!$C$5*COS(2*PI()*(C3389-1)/53+Parameters!$C$6))</f>
        <v>4716981.1320754718</v>
      </c>
      <c r="N3389">
        <f t="shared" si="422"/>
        <v>0</v>
      </c>
      <c r="O3389" s="4">
        <v>202.124</v>
      </c>
      <c r="P3389">
        <f t="shared" si="423"/>
        <v>0.99652907882540864</v>
      </c>
    </row>
    <row r="3390" spans="1:16" x14ac:dyDescent="0.3">
      <c r="A3390">
        <v>23710</v>
      </c>
      <c r="B3390" s="1">
        <f t="shared" si="416"/>
        <v>67540</v>
      </c>
      <c r="C3390">
        <f t="shared" si="417"/>
        <v>49</v>
      </c>
      <c r="D3390" s="2">
        <f t="shared" si="418"/>
        <v>11</v>
      </c>
      <c r="E3390" s="4">
        <v>24.7</v>
      </c>
      <c r="F3390">
        <v>24.7</v>
      </c>
      <c r="G3390">
        <f t="shared" si="419"/>
        <v>19.606999999999999</v>
      </c>
      <c r="H3390">
        <f t="shared" si="420"/>
        <v>1</v>
      </c>
      <c r="I3390">
        <f>Parameters!$B$1*H3390^(1/Parameters!$B$2)</f>
        <v>2.0499999999999998</v>
      </c>
      <c r="J3390" s="4">
        <v>9.2590000000000003</v>
      </c>
      <c r="K3390" s="5">
        <v>106.90900000000001</v>
      </c>
      <c r="L3390">
        <f t="shared" si="421"/>
        <v>1</v>
      </c>
      <c r="M3390">
        <f>Parameters!$B$4/53*(1+Parameters!$C$5*COS(2*PI()*(C3390-1)/53+Parameters!$C$6))</f>
        <v>4716981.1320754718</v>
      </c>
      <c r="N3390">
        <f t="shared" si="422"/>
        <v>0</v>
      </c>
      <c r="O3390" s="4">
        <v>202.124</v>
      </c>
      <c r="P3390">
        <f t="shared" si="423"/>
        <v>0.99652907882540864</v>
      </c>
    </row>
    <row r="3391" spans="1:16" x14ac:dyDescent="0.3">
      <c r="A3391">
        <v>23717</v>
      </c>
      <c r="B3391" s="1">
        <f t="shared" si="416"/>
        <v>67547</v>
      </c>
      <c r="C3391">
        <f t="shared" si="417"/>
        <v>50</v>
      </c>
      <c r="D3391" s="2">
        <f t="shared" si="418"/>
        <v>12</v>
      </c>
      <c r="E3391" s="4">
        <v>25.5</v>
      </c>
      <c r="F3391">
        <v>25.5</v>
      </c>
      <c r="G3391">
        <f t="shared" si="419"/>
        <v>20.407</v>
      </c>
      <c r="H3391">
        <f t="shared" si="420"/>
        <v>1</v>
      </c>
      <c r="I3391">
        <f>Parameters!$B$1*H3391^(1/Parameters!$B$2)</f>
        <v>2.0499999999999998</v>
      </c>
      <c r="J3391" s="4">
        <v>9.2590000000000003</v>
      </c>
      <c r="K3391" s="5">
        <v>94.92</v>
      </c>
      <c r="L3391">
        <f t="shared" si="421"/>
        <v>1</v>
      </c>
      <c r="M3391">
        <f>Parameters!$B$4/53*(1+Parameters!$C$5*COS(2*PI()*(C3391-1)/53+Parameters!$C$6))</f>
        <v>4716981.1320754718</v>
      </c>
      <c r="N3391">
        <f t="shared" si="422"/>
        <v>0</v>
      </c>
      <c r="O3391" s="4">
        <v>202.08500000000001</v>
      </c>
      <c r="P3391">
        <f t="shared" si="423"/>
        <v>0.99633679768079364</v>
      </c>
    </row>
    <row r="3392" spans="1:16" x14ac:dyDescent="0.3">
      <c r="A3392">
        <v>23724</v>
      </c>
      <c r="B3392" s="1">
        <f t="shared" si="416"/>
        <v>67554</v>
      </c>
      <c r="C3392">
        <f t="shared" si="417"/>
        <v>51</v>
      </c>
      <c r="D3392" s="2">
        <f t="shared" si="418"/>
        <v>12</v>
      </c>
      <c r="E3392" s="4">
        <v>25.5</v>
      </c>
      <c r="F3392">
        <v>25.5</v>
      </c>
      <c r="G3392">
        <f t="shared" si="419"/>
        <v>20.407</v>
      </c>
      <c r="H3392">
        <f t="shared" si="420"/>
        <v>1</v>
      </c>
      <c r="I3392">
        <f>Parameters!$B$1*H3392^(1/Parameters!$B$2)</f>
        <v>2.0499999999999998</v>
      </c>
      <c r="J3392" s="4">
        <v>9.2590000000000003</v>
      </c>
      <c r="K3392" s="5">
        <v>103.785</v>
      </c>
      <c r="L3392">
        <f t="shared" si="421"/>
        <v>1</v>
      </c>
      <c r="M3392">
        <f>Parameters!$B$4/53*(1+Parameters!$C$5*COS(2*PI()*(C3392-1)/53+Parameters!$C$6))</f>
        <v>4716981.1320754718</v>
      </c>
      <c r="N3392">
        <f t="shared" si="422"/>
        <v>0</v>
      </c>
      <c r="O3392" s="4">
        <v>202.08500000000001</v>
      </c>
      <c r="P3392">
        <f t="shared" si="423"/>
        <v>0.99633679768079364</v>
      </c>
    </row>
    <row r="3393" spans="1:16" x14ac:dyDescent="0.3">
      <c r="A3393">
        <v>23731</v>
      </c>
      <c r="B3393" s="1">
        <f t="shared" si="416"/>
        <v>67561</v>
      </c>
      <c r="C3393">
        <f t="shared" si="417"/>
        <v>52</v>
      </c>
      <c r="D3393" s="2">
        <f t="shared" si="418"/>
        <v>12</v>
      </c>
      <c r="E3393" s="4">
        <v>25.5</v>
      </c>
      <c r="F3393">
        <v>25.5</v>
      </c>
      <c r="G3393">
        <f t="shared" si="419"/>
        <v>20.407</v>
      </c>
      <c r="H3393">
        <f t="shared" si="420"/>
        <v>1</v>
      </c>
      <c r="I3393">
        <f>Parameters!$B$1*H3393^(1/Parameters!$B$2)</f>
        <v>2.0499999999999998</v>
      </c>
      <c r="J3393" s="4">
        <v>9.2590000000000003</v>
      </c>
      <c r="K3393" s="5">
        <v>112.937</v>
      </c>
      <c r="L3393">
        <f t="shared" si="421"/>
        <v>1</v>
      </c>
      <c r="M3393">
        <f>Parameters!$B$4/53*(1+Parameters!$C$5*COS(2*PI()*(C3393-1)/53+Parameters!$C$6))</f>
        <v>4716981.1320754718</v>
      </c>
      <c r="N3393">
        <f t="shared" si="422"/>
        <v>0</v>
      </c>
      <c r="O3393" s="4">
        <v>202.08500000000001</v>
      </c>
      <c r="P3393">
        <f t="shared" si="423"/>
        <v>0.99633679768079364</v>
      </c>
    </row>
    <row r="3394" spans="1:16" x14ac:dyDescent="0.3">
      <c r="A3394">
        <v>23738</v>
      </c>
      <c r="B3394" s="1">
        <f t="shared" si="416"/>
        <v>67568</v>
      </c>
      <c r="C3394">
        <f t="shared" si="417"/>
        <v>53</v>
      </c>
      <c r="D3394" s="2">
        <f t="shared" si="418"/>
        <v>12</v>
      </c>
      <c r="E3394" s="4">
        <v>25.5</v>
      </c>
      <c r="F3394">
        <v>25.5</v>
      </c>
      <c r="G3394">
        <f t="shared" si="419"/>
        <v>20.407</v>
      </c>
      <c r="H3394">
        <f t="shared" si="420"/>
        <v>1</v>
      </c>
      <c r="I3394">
        <f>Parameters!$B$1*H3394^(1/Parameters!$B$2)</f>
        <v>2.0499999999999998</v>
      </c>
      <c r="J3394" s="4">
        <v>9.2590000000000003</v>
      </c>
      <c r="K3394" s="5">
        <v>106.545</v>
      </c>
      <c r="L3394">
        <f t="shared" si="421"/>
        <v>1</v>
      </c>
      <c r="M3394">
        <f>Parameters!$B$4/53*(1+Parameters!$C$5*COS(2*PI()*(C3394-1)/53+Parameters!$C$6))</f>
        <v>4716981.1320754718</v>
      </c>
      <c r="N3394">
        <f t="shared" si="422"/>
        <v>0</v>
      </c>
      <c r="O3394" s="4">
        <v>202.08500000000001</v>
      </c>
      <c r="P3394">
        <f t="shared" si="423"/>
        <v>0.99633679768079364</v>
      </c>
    </row>
    <row r="3395" spans="1:16" x14ac:dyDescent="0.3">
      <c r="A3395">
        <v>23745</v>
      </c>
      <c r="B3395" s="1">
        <f t="shared" si="416"/>
        <v>67575</v>
      </c>
      <c r="C3395">
        <f t="shared" si="417"/>
        <v>1</v>
      </c>
      <c r="D3395" s="2">
        <f t="shared" si="418"/>
        <v>1</v>
      </c>
      <c r="E3395" s="4">
        <v>24.7</v>
      </c>
      <c r="F3395">
        <v>24.7</v>
      </c>
      <c r="G3395">
        <f t="shared" si="419"/>
        <v>19.606999999999999</v>
      </c>
      <c r="H3395">
        <f t="shared" si="420"/>
        <v>1</v>
      </c>
      <c r="I3395">
        <f>Parameters!$B$1*H3395^(1/Parameters!$B$2)</f>
        <v>2.0499999999999998</v>
      </c>
      <c r="J3395" s="4">
        <v>9.2590000000000003</v>
      </c>
      <c r="K3395" s="5">
        <v>70.128</v>
      </c>
      <c r="L3395">
        <f t="shared" si="421"/>
        <v>1</v>
      </c>
      <c r="M3395">
        <f>Parameters!$B$4/53*(1+Parameters!$C$5*COS(2*PI()*(C3395-1)/53+Parameters!$C$6))</f>
        <v>4716981.1320754718</v>
      </c>
      <c r="N3395">
        <f t="shared" si="422"/>
        <v>0</v>
      </c>
      <c r="O3395" s="4">
        <v>202.11699999999999</v>
      </c>
      <c r="P3395">
        <f t="shared" si="423"/>
        <v>0.99649456682509308</v>
      </c>
    </row>
    <row r="3396" spans="1:16" x14ac:dyDescent="0.3">
      <c r="A3396">
        <v>23752</v>
      </c>
      <c r="B3396" s="1">
        <f t="shared" ref="B3396:B3459" si="424">A3396+43830</f>
        <v>67582</v>
      </c>
      <c r="C3396">
        <f t="shared" ref="C3396:C3459" si="425">WEEKNUM(B3396)</f>
        <v>2</v>
      </c>
      <c r="D3396" s="2">
        <f t="shared" ref="D3396:D3459" si="426">MONTH(B3396)</f>
        <v>1</v>
      </c>
      <c r="E3396" s="4">
        <v>24.7</v>
      </c>
      <c r="F3396">
        <v>24.7</v>
      </c>
      <c r="G3396">
        <f t="shared" ref="G3396:G3459" si="427">F3396-5.093</f>
        <v>19.606999999999999</v>
      </c>
      <c r="H3396">
        <f t="shared" ref="H3396:H3459" si="428">MIN(1,F3396/E3396)</f>
        <v>1</v>
      </c>
      <c r="I3396">
        <f>Parameters!$B$1*H3396^(1/Parameters!$B$2)</f>
        <v>2.0499999999999998</v>
      </c>
      <c r="J3396" s="4">
        <v>9.2590000000000003</v>
      </c>
      <c r="K3396" s="5">
        <v>51.014000000000003</v>
      </c>
      <c r="L3396">
        <f t="shared" ref="L3396:L3459" si="429">MIN(1,K3396/J3396)</f>
        <v>1</v>
      </c>
      <c r="M3396">
        <f>Parameters!$B$4/53*(1+Parameters!$C$5*COS(2*PI()*(C3396-1)/53+Parameters!$C$6))</f>
        <v>4716981.1320754718</v>
      </c>
      <c r="N3396">
        <f t="shared" ref="N3396:N3459" si="430">2*M3396/(J3396*86400*7)*(1-L3396)</f>
        <v>0</v>
      </c>
      <c r="O3396" s="4">
        <v>202.11699999999999</v>
      </c>
      <c r="P3396">
        <f t="shared" ref="P3396:P3459" si="431">O3396/202.828</f>
        <v>0.99649456682509308</v>
      </c>
    </row>
    <row r="3397" spans="1:16" x14ac:dyDescent="0.3">
      <c r="A3397">
        <v>23759</v>
      </c>
      <c r="B3397" s="1">
        <f t="shared" si="424"/>
        <v>67589</v>
      </c>
      <c r="C3397">
        <f t="shared" si="425"/>
        <v>3</v>
      </c>
      <c r="D3397" s="2">
        <f t="shared" si="426"/>
        <v>1</v>
      </c>
      <c r="E3397" s="4">
        <v>24.7</v>
      </c>
      <c r="F3397">
        <v>24.7</v>
      </c>
      <c r="G3397">
        <f t="shared" si="427"/>
        <v>19.606999999999999</v>
      </c>
      <c r="H3397">
        <f t="shared" si="428"/>
        <v>1</v>
      </c>
      <c r="I3397">
        <f>Parameters!$B$1*H3397^(1/Parameters!$B$2)</f>
        <v>2.0499999999999998</v>
      </c>
      <c r="J3397" s="4">
        <v>9.2590000000000003</v>
      </c>
      <c r="K3397" s="5">
        <v>110.914</v>
      </c>
      <c r="L3397">
        <f t="shared" si="429"/>
        <v>1</v>
      </c>
      <c r="M3397">
        <f>Parameters!$B$4/53*(1+Parameters!$C$5*COS(2*PI()*(C3397-1)/53+Parameters!$C$6))</f>
        <v>4716981.1320754718</v>
      </c>
      <c r="N3397">
        <f t="shared" si="430"/>
        <v>0</v>
      </c>
      <c r="O3397" s="4">
        <v>202.11699999999999</v>
      </c>
      <c r="P3397">
        <f t="shared" si="431"/>
        <v>0.99649456682509308</v>
      </c>
    </row>
    <row r="3398" spans="1:16" x14ac:dyDescent="0.3">
      <c r="A3398">
        <v>23766</v>
      </c>
      <c r="B3398" s="1">
        <f t="shared" si="424"/>
        <v>67596</v>
      </c>
      <c r="C3398">
        <f t="shared" si="425"/>
        <v>4</v>
      </c>
      <c r="D3398" s="2">
        <f t="shared" si="426"/>
        <v>1</v>
      </c>
      <c r="E3398" s="4">
        <v>24.7</v>
      </c>
      <c r="F3398">
        <v>24.7</v>
      </c>
      <c r="G3398">
        <f t="shared" si="427"/>
        <v>19.606999999999999</v>
      </c>
      <c r="H3398">
        <f t="shared" si="428"/>
        <v>1</v>
      </c>
      <c r="I3398">
        <f>Parameters!$B$1*H3398^(1/Parameters!$B$2)</f>
        <v>2.0499999999999998</v>
      </c>
      <c r="J3398" s="4">
        <v>9.2590000000000003</v>
      </c>
      <c r="K3398" s="5">
        <v>192.34299999999999</v>
      </c>
      <c r="L3398">
        <f t="shared" si="429"/>
        <v>1</v>
      </c>
      <c r="M3398">
        <f>Parameters!$B$4/53*(1+Parameters!$C$5*COS(2*PI()*(C3398-1)/53+Parameters!$C$6))</f>
        <v>4716981.1320754718</v>
      </c>
      <c r="N3398">
        <f t="shared" si="430"/>
        <v>0</v>
      </c>
      <c r="O3398" s="4">
        <v>202.11699999999999</v>
      </c>
      <c r="P3398">
        <f t="shared" si="431"/>
        <v>0.99649456682509308</v>
      </c>
    </row>
    <row r="3399" spans="1:16" x14ac:dyDescent="0.3">
      <c r="A3399">
        <v>23773</v>
      </c>
      <c r="B3399" s="1">
        <f t="shared" si="424"/>
        <v>67603</v>
      </c>
      <c r="C3399">
        <f t="shared" si="425"/>
        <v>5</v>
      </c>
      <c r="D3399" s="2">
        <f t="shared" si="426"/>
        <v>1</v>
      </c>
      <c r="E3399" s="4">
        <v>24.7</v>
      </c>
      <c r="F3399">
        <v>24.7</v>
      </c>
      <c r="G3399">
        <f t="shared" si="427"/>
        <v>19.606999999999999</v>
      </c>
      <c r="H3399">
        <f t="shared" si="428"/>
        <v>1</v>
      </c>
      <c r="I3399">
        <f>Parameters!$B$1*H3399^(1/Parameters!$B$2)</f>
        <v>2.0499999999999998</v>
      </c>
      <c r="J3399" s="4">
        <v>9.2590000000000003</v>
      </c>
      <c r="K3399" s="5">
        <v>115.331</v>
      </c>
      <c r="L3399">
        <f t="shared" si="429"/>
        <v>1</v>
      </c>
      <c r="M3399">
        <f>Parameters!$B$4/53*(1+Parameters!$C$5*COS(2*PI()*(C3399-1)/53+Parameters!$C$6))</f>
        <v>4716981.1320754718</v>
      </c>
      <c r="N3399">
        <f t="shared" si="430"/>
        <v>0</v>
      </c>
      <c r="O3399" s="4">
        <v>202.11699999999999</v>
      </c>
      <c r="P3399">
        <f t="shared" si="431"/>
        <v>0.99649456682509308</v>
      </c>
    </row>
    <row r="3400" spans="1:16" x14ac:dyDescent="0.3">
      <c r="A3400">
        <v>23780</v>
      </c>
      <c r="B3400" s="1">
        <f t="shared" si="424"/>
        <v>67610</v>
      </c>
      <c r="C3400">
        <f t="shared" si="425"/>
        <v>6</v>
      </c>
      <c r="D3400" s="2">
        <f t="shared" si="426"/>
        <v>2</v>
      </c>
      <c r="E3400" s="4">
        <v>24.4</v>
      </c>
      <c r="F3400">
        <v>24.4</v>
      </c>
      <c r="G3400">
        <f t="shared" si="427"/>
        <v>19.306999999999999</v>
      </c>
      <c r="H3400">
        <f t="shared" si="428"/>
        <v>1</v>
      </c>
      <c r="I3400">
        <f>Parameters!$B$1*H3400^(1/Parameters!$B$2)</f>
        <v>2.0499999999999998</v>
      </c>
      <c r="J3400" s="4">
        <v>9.2590000000000003</v>
      </c>
      <c r="K3400" s="5">
        <v>167.429</v>
      </c>
      <c r="L3400">
        <f t="shared" si="429"/>
        <v>1</v>
      </c>
      <c r="M3400">
        <f>Parameters!$B$4/53*(1+Parameters!$C$5*COS(2*PI()*(C3400-1)/53+Parameters!$C$6))</f>
        <v>4716981.1320754718</v>
      </c>
      <c r="N3400">
        <f t="shared" si="430"/>
        <v>0</v>
      </c>
      <c r="O3400" s="4">
        <v>202.126</v>
      </c>
      <c r="P3400">
        <f t="shared" si="431"/>
        <v>0.9965389393969275</v>
      </c>
    </row>
    <row r="3401" spans="1:16" x14ac:dyDescent="0.3">
      <c r="A3401">
        <v>23787</v>
      </c>
      <c r="B3401" s="1">
        <f t="shared" si="424"/>
        <v>67617</v>
      </c>
      <c r="C3401">
        <f t="shared" si="425"/>
        <v>7</v>
      </c>
      <c r="D3401" s="2">
        <f t="shared" si="426"/>
        <v>2</v>
      </c>
      <c r="E3401" s="4">
        <v>24.4</v>
      </c>
      <c r="F3401">
        <v>24.4</v>
      </c>
      <c r="G3401">
        <f t="shared" si="427"/>
        <v>19.306999999999999</v>
      </c>
      <c r="H3401">
        <f t="shared" si="428"/>
        <v>1</v>
      </c>
      <c r="I3401">
        <f>Parameters!$B$1*H3401^(1/Parameters!$B$2)</f>
        <v>2.0499999999999998</v>
      </c>
      <c r="J3401" s="4">
        <v>9.2590000000000003</v>
      </c>
      <c r="K3401" s="5">
        <v>76.694000000000003</v>
      </c>
      <c r="L3401">
        <f t="shared" si="429"/>
        <v>1</v>
      </c>
      <c r="M3401">
        <f>Parameters!$B$4/53*(1+Parameters!$C$5*COS(2*PI()*(C3401-1)/53+Parameters!$C$6))</f>
        <v>4716981.1320754718</v>
      </c>
      <c r="N3401">
        <f t="shared" si="430"/>
        <v>0</v>
      </c>
      <c r="O3401" s="4">
        <v>202.126</v>
      </c>
      <c r="P3401">
        <f t="shared" si="431"/>
        <v>0.9965389393969275</v>
      </c>
    </row>
    <row r="3402" spans="1:16" x14ac:dyDescent="0.3">
      <c r="A3402">
        <v>23794</v>
      </c>
      <c r="B3402" s="1">
        <f t="shared" si="424"/>
        <v>67624</v>
      </c>
      <c r="C3402">
        <f t="shared" si="425"/>
        <v>8</v>
      </c>
      <c r="D3402" s="2">
        <f t="shared" si="426"/>
        <v>2</v>
      </c>
      <c r="E3402" s="4">
        <v>24.4</v>
      </c>
      <c r="F3402">
        <v>24.4</v>
      </c>
      <c r="G3402">
        <f t="shared" si="427"/>
        <v>19.306999999999999</v>
      </c>
      <c r="H3402">
        <f t="shared" si="428"/>
        <v>1</v>
      </c>
      <c r="I3402">
        <f>Parameters!$B$1*H3402^(1/Parameters!$B$2)</f>
        <v>2.0499999999999998</v>
      </c>
      <c r="J3402" s="4">
        <v>9.2590000000000003</v>
      </c>
      <c r="K3402" s="5">
        <v>92.116</v>
      </c>
      <c r="L3402">
        <f t="shared" si="429"/>
        <v>1</v>
      </c>
      <c r="M3402">
        <f>Parameters!$B$4/53*(1+Parameters!$C$5*COS(2*PI()*(C3402-1)/53+Parameters!$C$6))</f>
        <v>4716981.1320754718</v>
      </c>
      <c r="N3402">
        <f t="shared" si="430"/>
        <v>0</v>
      </c>
      <c r="O3402" s="4">
        <v>202.126</v>
      </c>
      <c r="P3402">
        <f t="shared" si="431"/>
        <v>0.9965389393969275</v>
      </c>
    </row>
    <row r="3403" spans="1:16" x14ac:dyDescent="0.3">
      <c r="A3403">
        <v>23801</v>
      </c>
      <c r="B3403" s="1">
        <f t="shared" si="424"/>
        <v>67631</v>
      </c>
      <c r="C3403">
        <f t="shared" si="425"/>
        <v>9</v>
      </c>
      <c r="D3403" s="2">
        <f t="shared" si="426"/>
        <v>2</v>
      </c>
      <c r="E3403" s="4">
        <v>24.4</v>
      </c>
      <c r="F3403">
        <v>24.4</v>
      </c>
      <c r="G3403">
        <f t="shared" si="427"/>
        <v>19.306999999999999</v>
      </c>
      <c r="H3403">
        <f t="shared" si="428"/>
        <v>1</v>
      </c>
      <c r="I3403">
        <f>Parameters!$B$1*H3403^(1/Parameters!$B$2)</f>
        <v>2.0499999999999998</v>
      </c>
      <c r="J3403" s="4">
        <v>9.2590000000000003</v>
      </c>
      <c r="K3403" s="5">
        <v>100.79600000000001</v>
      </c>
      <c r="L3403">
        <f t="shared" si="429"/>
        <v>1</v>
      </c>
      <c r="M3403">
        <f>Parameters!$B$4/53*(1+Parameters!$C$5*COS(2*PI()*(C3403-1)/53+Parameters!$C$6))</f>
        <v>4716981.1320754718</v>
      </c>
      <c r="N3403">
        <f t="shared" si="430"/>
        <v>0</v>
      </c>
      <c r="O3403" s="4">
        <v>202.126</v>
      </c>
      <c r="P3403">
        <f t="shared" si="431"/>
        <v>0.9965389393969275</v>
      </c>
    </row>
    <row r="3404" spans="1:16" x14ac:dyDescent="0.3">
      <c r="A3404">
        <v>23808</v>
      </c>
      <c r="B3404" s="1">
        <f t="shared" si="424"/>
        <v>67638</v>
      </c>
      <c r="C3404">
        <f t="shared" si="425"/>
        <v>10</v>
      </c>
      <c r="D3404" s="2">
        <f t="shared" si="426"/>
        <v>3</v>
      </c>
      <c r="E3404" s="4">
        <v>24.1</v>
      </c>
      <c r="F3404">
        <v>24.1</v>
      </c>
      <c r="G3404">
        <f t="shared" si="427"/>
        <v>19.007000000000001</v>
      </c>
      <c r="H3404">
        <f t="shared" si="428"/>
        <v>1</v>
      </c>
      <c r="I3404">
        <f>Parameters!$B$1*H3404^(1/Parameters!$B$2)</f>
        <v>2.0499999999999998</v>
      </c>
      <c r="J3404" s="4">
        <v>9.2590000000000003</v>
      </c>
      <c r="K3404" s="5">
        <v>67.433999999999997</v>
      </c>
      <c r="L3404">
        <f t="shared" si="429"/>
        <v>1</v>
      </c>
      <c r="M3404">
        <f>Parameters!$B$4/53*(1+Parameters!$C$5*COS(2*PI()*(C3404-1)/53+Parameters!$C$6))</f>
        <v>4716981.1320754718</v>
      </c>
      <c r="N3404">
        <f t="shared" si="430"/>
        <v>0</v>
      </c>
      <c r="O3404" s="4">
        <v>202.13</v>
      </c>
      <c r="P3404">
        <f t="shared" si="431"/>
        <v>0.99655866053996489</v>
      </c>
    </row>
    <row r="3405" spans="1:16" x14ac:dyDescent="0.3">
      <c r="A3405">
        <v>23815</v>
      </c>
      <c r="B3405" s="1">
        <f t="shared" si="424"/>
        <v>67645</v>
      </c>
      <c r="C3405">
        <f t="shared" si="425"/>
        <v>11</v>
      </c>
      <c r="D3405" s="2">
        <f t="shared" si="426"/>
        <v>3</v>
      </c>
      <c r="E3405" s="4">
        <v>24.1</v>
      </c>
      <c r="F3405">
        <v>24.1</v>
      </c>
      <c r="G3405">
        <f t="shared" si="427"/>
        <v>19.007000000000001</v>
      </c>
      <c r="H3405">
        <f t="shared" si="428"/>
        <v>1</v>
      </c>
      <c r="I3405">
        <f>Parameters!$B$1*H3405^(1/Parameters!$B$2)</f>
        <v>2.0499999999999998</v>
      </c>
      <c r="J3405" s="4">
        <v>9.2590000000000003</v>
      </c>
      <c r="K3405" s="5">
        <v>56.216000000000001</v>
      </c>
      <c r="L3405">
        <f t="shared" si="429"/>
        <v>1</v>
      </c>
      <c r="M3405">
        <f>Parameters!$B$4/53*(1+Parameters!$C$5*COS(2*PI()*(C3405-1)/53+Parameters!$C$6))</f>
        <v>4716981.1320754718</v>
      </c>
      <c r="N3405">
        <f t="shared" si="430"/>
        <v>0</v>
      </c>
      <c r="O3405" s="4">
        <v>202.13</v>
      </c>
      <c r="P3405">
        <f t="shared" si="431"/>
        <v>0.99655866053996489</v>
      </c>
    </row>
    <row r="3406" spans="1:16" x14ac:dyDescent="0.3">
      <c r="A3406">
        <v>23822</v>
      </c>
      <c r="B3406" s="1">
        <f t="shared" si="424"/>
        <v>67652</v>
      </c>
      <c r="C3406">
        <f t="shared" si="425"/>
        <v>12</v>
      </c>
      <c r="D3406" s="2">
        <f t="shared" si="426"/>
        <v>3</v>
      </c>
      <c r="E3406" s="4">
        <v>24.1</v>
      </c>
      <c r="F3406">
        <v>24.1</v>
      </c>
      <c r="G3406">
        <f t="shared" si="427"/>
        <v>19.007000000000001</v>
      </c>
      <c r="H3406">
        <f t="shared" si="428"/>
        <v>1</v>
      </c>
      <c r="I3406">
        <f>Parameters!$B$1*H3406^(1/Parameters!$B$2)</f>
        <v>2.0499999999999998</v>
      </c>
      <c r="J3406" s="4">
        <v>9.2590000000000003</v>
      </c>
      <c r="K3406" s="5">
        <v>79.251999999999995</v>
      </c>
      <c r="L3406">
        <f t="shared" si="429"/>
        <v>1</v>
      </c>
      <c r="M3406">
        <f>Parameters!$B$4/53*(1+Parameters!$C$5*COS(2*PI()*(C3406-1)/53+Parameters!$C$6))</f>
        <v>4716981.1320754718</v>
      </c>
      <c r="N3406">
        <f t="shared" si="430"/>
        <v>0</v>
      </c>
      <c r="O3406" s="4">
        <v>202.13</v>
      </c>
      <c r="P3406">
        <f t="shared" si="431"/>
        <v>0.99655866053996489</v>
      </c>
    </row>
    <row r="3407" spans="1:16" x14ac:dyDescent="0.3">
      <c r="A3407">
        <v>23829</v>
      </c>
      <c r="B3407" s="1">
        <f t="shared" si="424"/>
        <v>67659</v>
      </c>
      <c r="C3407">
        <f t="shared" si="425"/>
        <v>13</v>
      </c>
      <c r="D3407" s="2">
        <f t="shared" si="426"/>
        <v>3</v>
      </c>
      <c r="E3407" s="4">
        <v>24.1</v>
      </c>
      <c r="F3407">
        <v>24.1</v>
      </c>
      <c r="G3407">
        <f t="shared" si="427"/>
        <v>19.007000000000001</v>
      </c>
      <c r="H3407">
        <f t="shared" si="428"/>
        <v>1</v>
      </c>
      <c r="I3407">
        <f>Parameters!$B$1*H3407^(1/Parameters!$B$2)</f>
        <v>2.0499999999999998</v>
      </c>
      <c r="J3407" s="4">
        <v>9.2590000000000003</v>
      </c>
      <c r="K3407" s="5">
        <v>89.5</v>
      </c>
      <c r="L3407">
        <f t="shared" si="429"/>
        <v>1</v>
      </c>
      <c r="M3407">
        <f>Parameters!$B$4/53*(1+Parameters!$C$5*COS(2*PI()*(C3407-1)/53+Parameters!$C$6))</f>
        <v>4716981.1320754718</v>
      </c>
      <c r="N3407">
        <f t="shared" si="430"/>
        <v>0</v>
      </c>
      <c r="O3407" s="4">
        <v>202.13</v>
      </c>
      <c r="P3407">
        <f t="shared" si="431"/>
        <v>0.99655866053996489</v>
      </c>
    </row>
    <row r="3408" spans="1:16" x14ac:dyDescent="0.3">
      <c r="A3408">
        <v>23836</v>
      </c>
      <c r="B3408" s="1">
        <f t="shared" si="424"/>
        <v>67666</v>
      </c>
      <c r="C3408">
        <f t="shared" si="425"/>
        <v>14</v>
      </c>
      <c r="D3408" s="2">
        <f t="shared" si="426"/>
        <v>4</v>
      </c>
      <c r="E3408" s="4">
        <v>24.1</v>
      </c>
      <c r="F3408">
        <v>24.1</v>
      </c>
      <c r="G3408">
        <f t="shared" si="427"/>
        <v>19.007000000000001</v>
      </c>
      <c r="H3408">
        <f t="shared" si="428"/>
        <v>1</v>
      </c>
      <c r="I3408">
        <f>Parameters!$B$1*H3408^(1/Parameters!$B$2)</f>
        <v>2.0499999999999998</v>
      </c>
      <c r="J3408" s="4">
        <v>9.2590000000000003</v>
      </c>
      <c r="K3408" s="5">
        <v>83.427000000000007</v>
      </c>
      <c r="L3408">
        <f t="shared" si="429"/>
        <v>1</v>
      </c>
      <c r="M3408">
        <f>Parameters!$B$4/53*(1+Parameters!$C$5*COS(2*PI()*(C3408-1)/53+Parameters!$C$6))</f>
        <v>4716981.1320754718</v>
      </c>
      <c r="N3408">
        <f t="shared" si="430"/>
        <v>0</v>
      </c>
      <c r="O3408" s="4">
        <v>202.12700000000001</v>
      </c>
      <c r="P3408">
        <f t="shared" si="431"/>
        <v>0.99654386968268682</v>
      </c>
    </row>
    <row r="3409" spans="1:16" x14ac:dyDescent="0.3">
      <c r="A3409">
        <v>23843</v>
      </c>
      <c r="B3409" s="1">
        <f t="shared" si="424"/>
        <v>67673</v>
      </c>
      <c r="C3409">
        <f t="shared" si="425"/>
        <v>15</v>
      </c>
      <c r="D3409" s="2">
        <f t="shared" si="426"/>
        <v>4</v>
      </c>
      <c r="E3409" s="4">
        <v>24.1</v>
      </c>
      <c r="F3409">
        <v>24.1</v>
      </c>
      <c r="G3409">
        <f t="shared" si="427"/>
        <v>19.007000000000001</v>
      </c>
      <c r="H3409">
        <f t="shared" si="428"/>
        <v>1</v>
      </c>
      <c r="I3409">
        <f>Parameters!$B$1*H3409^(1/Parameters!$B$2)</f>
        <v>2.0499999999999998</v>
      </c>
      <c r="J3409" s="4">
        <v>9.2590000000000003</v>
      </c>
      <c r="K3409" s="5">
        <v>78.692999999999998</v>
      </c>
      <c r="L3409">
        <f t="shared" si="429"/>
        <v>1</v>
      </c>
      <c r="M3409">
        <f>Parameters!$B$4/53*(1+Parameters!$C$5*COS(2*PI()*(C3409-1)/53+Parameters!$C$6))</f>
        <v>4716981.1320754718</v>
      </c>
      <c r="N3409">
        <f t="shared" si="430"/>
        <v>0</v>
      </c>
      <c r="O3409" s="4">
        <v>202.12700000000001</v>
      </c>
      <c r="P3409">
        <f t="shared" si="431"/>
        <v>0.99654386968268682</v>
      </c>
    </row>
    <row r="3410" spans="1:16" x14ac:dyDescent="0.3">
      <c r="A3410">
        <v>23850</v>
      </c>
      <c r="B3410" s="1">
        <f t="shared" si="424"/>
        <v>67680</v>
      </c>
      <c r="C3410">
        <f t="shared" si="425"/>
        <v>16</v>
      </c>
      <c r="D3410" s="2">
        <f t="shared" si="426"/>
        <v>4</v>
      </c>
      <c r="E3410" s="4">
        <v>24.1</v>
      </c>
      <c r="F3410">
        <v>24.1</v>
      </c>
      <c r="G3410">
        <f t="shared" si="427"/>
        <v>19.007000000000001</v>
      </c>
      <c r="H3410">
        <f t="shared" si="428"/>
        <v>1</v>
      </c>
      <c r="I3410">
        <f>Parameters!$B$1*H3410^(1/Parameters!$B$2)</f>
        <v>2.0499999999999998</v>
      </c>
      <c r="J3410" s="4">
        <v>9.2590000000000003</v>
      </c>
      <c r="K3410" s="5">
        <v>48.77</v>
      </c>
      <c r="L3410">
        <f t="shared" si="429"/>
        <v>1</v>
      </c>
      <c r="M3410">
        <f>Parameters!$B$4/53*(1+Parameters!$C$5*COS(2*PI()*(C3410-1)/53+Parameters!$C$6))</f>
        <v>4716981.1320754718</v>
      </c>
      <c r="N3410">
        <f t="shared" si="430"/>
        <v>0</v>
      </c>
      <c r="O3410" s="4">
        <v>202.12700000000001</v>
      </c>
      <c r="P3410">
        <f t="shared" si="431"/>
        <v>0.99654386968268682</v>
      </c>
    </row>
    <row r="3411" spans="1:16" x14ac:dyDescent="0.3">
      <c r="A3411">
        <v>23857</v>
      </c>
      <c r="B3411" s="1">
        <f t="shared" si="424"/>
        <v>67687</v>
      </c>
      <c r="C3411">
        <f t="shared" si="425"/>
        <v>17</v>
      </c>
      <c r="D3411" s="2">
        <f t="shared" si="426"/>
        <v>4</v>
      </c>
      <c r="E3411" s="4">
        <v>24.1</v>
      </c>
      <c r="F3411">
        <v>24.1</v>
      </c>
      <c r="G3411">
        <f t="shared" si="427"/>
        <v>19.007000000000001</v>
      </c>
      <c r="H3411">
        <f t="shared" si="428"/>
        <v>1</v>
      </c>
      <c r="I3411">
        <f>Parameters!$B$1*H3411^(1/Parameters!$B$2)</f>
        <v>2.0499999999999998</v>
      </c>
      <c r="J3411" s="4">
        <v>9.2590000000000003</v>
      </c>
      <c r="K3411" s="5">
        <v>38.982999999999997</v>
      </c>
      <c r="L3411">
        <f t="shared" si="429"/>
        <v>1</v>
      </c>
      <c r="M3411">
        <f>Parameters!$B$4/53*(1+Parameters!$C$5*COS(2*PI()*(C3411-1)/53+Parameters!$C$6))</f>
        <v>4716981.1320754718</v>
      </c>
      <c r="N3411">
        <f t="shared" si="430"/>
        <v>0</v>
      </c>
      <c r="O3411" s="4">
        <v>202.12700000000001</v>
      </c>
      <c r="P3411">
        <f t="shared" si="431"/>
        <v>0.99654386968268682</v>
      </c>
    </row>
    <row r="3412" spans="1:16" x14ac:dyDescent="0.3">
      <c r="A3412">
        <v>23864</v>
      </c>
      <c r="B3412" s="1">
        <f t="shared" si="424"/>
        <v>67694</v>
      </c>
      <c r="C3412">
        <f t="shared" si="425"/>
        <v>18</v>
      </c>
      <c r="D3412" s="2">
        <f t="shared" si="426"/>
        <v>5</v>
      </c>
      <c r="E3412" s="4">
        <v>25.1</v>
      </c>
      <c r="F3412">
        <v>25.1</v>
      </c>
      <c r="G3412">
        <f t="shared" si="427"/>
        <v>20.007000000000001</v>
      </c>
      <c r="H3412">
        <f t="shared" si="428"/>
        <v>1</v>
      </c>
      <c r="I3412">
        <f>Parameters!$B$1*H3412^(1/Parameters!$B$2)</f>
        <v>2.0499999999999998</v>
      </c>
      <c r="J3412" s="4">
        <v>9.2590000000000003</v>
      </c>
      <c r="K3412" s="5">
        <v>29.760999999999999</v>
      </c>
      <c r="L3412">
        <f t="shared" si="429"/>
        <v>1</v>
      </c>
      <c r="M3412">
        <f>Parameters!$B$4/53*(1+Parameters!$C$5*COS(2*PI()*(C3412-1)/53+Parameters!$C$6))</f>
        <v>4716981.1320754718</v>
      </c>
      <c r="N3412">
        <f t="shared" si="430"/>
        <v>0</v>
      </c>
      <c r="O3412" s="4">
        <v>202.08600000000001</v>
      </c>
      <c r="P3412">
        <f t="shared" si="431"/>
        <v>0.99634172796655296</v>
      </c>
    </row>
    <row r="3413" spans="1:16" x14ac:dyDescent="0.3">
      <c r="A3413">
        <v>23871</v>
      </c>
      <c r="B3413" s="1">
        <f t="shared" si="424"/>
        <v>67701</v>
      </c>
      <c r="C3413">
        <f t="shared" si="425"/>
        <v>19</v>
      </c>
      <c r="D3413" s="2">
        <f t="shared" si="426"/>
        <v>5</v>
      </c>
      <c r="E3413" s="4">
        <v>25.1</v>
      </c>
      <c r="F3413">
        <v>25.1</v>
      </c>
      <c r="G3413">
        <f t="shared" si="427"/>
        <v>20.007000000000001</v>
      </c>
      <c r="H3413">
        <f t="shared" si="428"/>
        <v>1</v>
      </c>
      <c r="I3413">
        <f>Parameters!$B$1*H3413^(1/Parameters!$B$2)</f>
        <v>2.0499999999999998</v>
      </c>
      <c r="J3413" s="4">
        <v>9.2590000000000003</v>
      </c>
      <c r="K3413" s="5">
        <v>43.798999999999999</v>
      </c>
      <c r="L3413">
        <f t="shared" si="429"/>
        <v>1</v>
      </c>
      <c r="M3413">
        <f>Parameters!$B$4/53*(1+Parameters!$C$5*COS(2*PI()*(C3413-1)/53+Parameters!$C$6))</f>
        <v>4716981.1320754718</v>
      </c>
      <c r="N3413">
        <f t="shared" si="430"/>
        <v>0</v>
      </c>
      <c r="O3413" s="4">
        <v>202.08600000000001</v>
      </c>
      <c r="P3413">
        <f t="shared" si="431"/>
        <v>0.99634172796655296</v>
      </c>
    </row>
    <row r="3414" spans="1:16" x14ac:dyDescent="0.3">
      <c r="A3414">
        <v>23878</v>
      </c>
      <c r="B3414" s="1">
        <f t="shared" si="424"/>
        <v>67708</v>
      </c>
      <c r="C3414">
        <f t="shared" si="425"/>
        <v>20</v>
      </c>
      <c r="D3414" s="2">
        <f t="shared" si="426"/>
        <v>5</v>
      </c>
      <c r="E3414" s="4">
        <v>25.1</v>
      </c>
      <c r="F3414">
        <v>25.1</v>
      </c>
      <c r="G3414">
        <f t="shared" si="427"/>
        <v>20.007000000000001</v>
      </c>
      <c r="H3414">
        <f t="shared" si="428"/>
        <v>1</v>
      </c>
      <c r="I3414">
        <f>Parameters!$B$1*H3414^(1/Parameters!$B$2)</f>
        <v>2.0499999999999998</v>
      </c>
      <c r="J3414" s="4">
        <v>9.2590000000000003</v>
      </c>
      <c r="K3414" s="5">
        <v>66.730999999999995</v>
      </c>
      <c r="L3414">
        <f t="shared" si="429"/>
        <v>1</v>
      </c>
      <c r="M3414">
        <f>Parameters!$B$4/53*(1+Parameters!$C$5*COS(2*PI()*(C3414-1)/53+Parameters!$C$6))</f>
        <v>4716981.1320754718</v>
      </c>
      <c r="N3414">
        <f t="shared" si="430"/>
        <v>0</v>
      </c>
      <c r="O3414" s="4">
        <v>202.08600000000001</v>
      </c>
      <c r="P3414">
        <f t="shared" si="431"/>
        <v>0.99634172796655296</v>
      </c>
    </row>
    <row r="3415" spans="1:16" x14ac:dyDescent="0.3">
      <c r="A3415">
        <v>23885</v>
      </c>
      <c r="B3415" s="1">
        <f t="shared" si="424"/>
        <v>67715</v>
      </c>
      <c r="C3415">
        <f t="shared" si="425"/>
        <v>21</v>
      </c>
      <c r="D3415" s="2">
        <f t="shared" si="426"/>
        <v>5</v>
      </c>
      <c r="E3415" s="4">
        <v>25.1</v>
      </c>
      <c r="F3415">
        <v>25.1</v>
      </c>
      <c r="G3415">
        <f t="shared" si="427"/>
        <v>20.007000000000001</v>
      </c>
      <c r="H3415">
        <f t="shared" si="428"/>
        <v>1</v>
      </c>
      <c r="I3415">
        <f>Parameters!$B$1*H3415^(1/Parameters!$B$2)</f>
        <v>2.0499999999999998</v>
      </c>
      <c r="J3415" s="4">
        <v>9.2590000000000003</v>
      </c>
      <c r="K3415" s="5">
        <v>64.594999999999999</v>
      </c>
      <c r="L3415">
        <f t="shared" si="429"/>
        <v>1</v>
      </c>
      <c r="M3415">
        <f>Parameters!$B$4/53*(1+Parameters!$C$5*COS(2*PI()*(C3415-1)/53+Parameters!$C$6))</f>
        <v>4716981.1320754718</v>
      </c>
      <c r="N3415">
        <f t="shared" si="430"/>
        <v>0</v>
      </c>
      <c r="O3415" s="4">
        <v>202.08600000000001</v>
      </c>
      <c r="P3415">
        <f t="shared" si="431"/>
        <v>0.99634172796655296</v>
      </c>
    </row>
    <row r="3416" spans="1:16" x14ac:dyDescent="0.3">
      <c r="A3416">
        <v>23892</v>
      </c>
      <c r="B3416" s="1">
        <f t="shared" si="424"/>
        <v>67722</v>
      </c>
      <c r="C3416">
        <f t="shared" si="425"/>
        <v>22</v>
      </c>
      <c r="D3416" s="2">
        <f t="shared" si="426"/>
        <v>5</v>
      </c>
      <c r="E3416" s="4">
        <v>25.1</v>
      </c>
      <c r="F3416">
        <v>25.1</v>
      </c>
      <c r="G3416">
        <f t="shared" si="427"/>
        <v>20.007000000000001</v>
      </c>
      <c r="H3416">
        <f t="shared" si="428"/>
        <v>1</v>
      </c>
      <c r="I3416">
        <f>Parameters!$B$1*H3416^(1/Parameters!$B$2)</f>
        <v>2.0499999999999998</v>
      </c>
      <c r="J3416" s="4">
        <v>9.2590000000000003</v>
      </c>
      <c r="K3416" s="5">
        <v>36.738999999999997</v>
      </c>
      <c r="L3416">
        <f t="shared" si="429"/>
        <v>1</v>
      </c>
      <c r="M3416">
        <f>Parameters!$B$4/53*(1+Parameters!$C$5*COS(2*PI()*(C3416-1)/53+Parameters!$C$6))</f>
        <v>4716981.1320754718</v>
      </c>
      <c r="N3416">
        <f t="shared" si="430"/>
        <v>0</v>
      </c>
      <c r="O3416" s="4">
        <v>202.08600000000001</v>
      </c>
      <c r="P3416">
        <f t="shared" si="431"/>
        <v>0.99634172796655296</v>
      </c>
    </row>
    <row r="3417" spans="1:16" x14ac:dyDescent="0.3">
      <c r="A3417">
        <v>23899</v>
      </c>
      <c r="B3417" s="1">
        <f t="shared" si="424"/>
        <v>67729</v>
      </c>
      <c r="C3417">
        <f t="shared" si="425"/>
        <v>23</v>
      </c>
      <c r="D3417" s="2">
        <f t="shared" si="426"/>
        <v>6</v>
      </c>
      <c r="E3417" s="4">
        <v>25.3</v>
      </c>
      <c r="F3417">
        <v>25.3</v>
      </c>
      <c r="G3417">
        <f t="shared" si="427"/>
        <v>20.207000000000001</v>
      </c>
      <c r="H3417">
        <f t="shared" si="428"/>
        <v>1</v>
      </c>
      <c r="I3417">
        <f>Parameters!$B$1*H3417^(1/Parameters!$B$2)</f>
        <v>2.0499999999999998</v>
      </c>
      <c r="J3417" s="4">
        <v>9.2590000000000003</v>
      </c>
      <c r="K3417" s="5">
        <v>129.06100000000001</v>
      </c>
      <c r="L3417">
        <f t="shared" si="429"/>
        <v>1</v>
      </c>
      <c r="M3417">
        <f>Parameters!$B$4/53*(1+Parameters!$C$5*COS(2*PI()*(C3417-1)/53+Parameters!$C$6))</f>
        <v>4716981.1320754718</v>
      </c>
      <c r="N3417">
        <f t="shared" si="430"/>
        <v>0</v>
      </c>
      <c r="O3417" s="4">
        <v>202.07</v>
      </c>
      <c r="P3417">
        <f t="shared" si="431"/>
        <v>0.99626284339440307</v>
      </c>
    </row>
    <row r="3418" spans="1:16" x14ac:dyDescent="0.3">
      <c r="A3418">
        <v>23906</v>
      </c>
      <c r="B3418" s="1">
        <f t="shared" si="424"/>
        <v>67736</v>
      </c>
      <c r="C3418">
        <f t="shared" si="425"/>
        <v>24</v>
      </c>
      <c r="D3418" s="2">
        <f t="shared" si="426"/>
        <v>6</v>
      </c>
      <c r="E3418" s="4">
        <v>25.3</v>
      </c>
      <c r="F3418">
        <v>25.3</v>
      </c>
      <c r="G3418">
        <f t="shared" si="427"/>
        <v>20.207000000000001</v>
      </c>
      <c r="H3418">
        <f t="shared" si="428"/>
        <v>1</v>
      </c>
      <c r="I3418">
        <f>Parameters!$B$1*H3418^(1/Parameters!$B$2)</f>
        <v>2.0499999999999998</v>
      </c>
      <c r="J3418" s="4">
        <v>9.2590000000000003</v>
      </c>
      <c r="K3418" s="5">
        <v>49.08</v>
      </c>
      <c r="L3418">
        <f t="shared" si="429"/>
        <v>1</v>
      </c>
      <c r="M3418">
        <f>Parameters!$B$4/53*(1+Parameters!$C$5*COS(2*PI()*(C3418-1)/53+Parameters!$C$6))</f>
        <v>4716981.1320754718</v>
      </c>
      <c r="N3418">
        <f t="shared" si="430"/>
        <v>0</v>
      </c>
      <c r="O3418" s="4">
        <v>202.07</v>
      </c>
      <c r="P3418">
        <f t="shared" si="431"/>
        <v>0.99626284339440307</v>
      </c>
    </row>
    <row r="3419" spans="1:16" x14ac:dyDescent="0.3">
      <c r="A3419">
        <v>23913</v>
      </c>
      <c r="B3419" s="1">
        <f t="shared" si="424"/>
        <v>67743</v>
      </c>
      <c r="C3419">
        <f t="shared" si="425"/>
        <v>25</v>
      </c>
      <c r="D3419" s="2">
        <f t="shared" si="426"/>
        <v>6</v>
      </c>
      <c r="E3419" s="4">
        <v>25.3</v>
      </c>
      <c r="F3419">
        <v>25.3</v>
      </c>
      <c r="G3419">
        <f t="shared" si="427"/>
        <v>20.207000000000001</v>
      </c>
      <c r="H3419">
        <f t="shared" si="428"/>
        <v>1</v>
      </c>
      <c r="I3419">
        <f>Parameters!$B$1*H3419^(1/Parameters!$B$2)</f>
        <v>2.0499999999999998</v>
      </c>
      <c r="J3419" s="4">
        <v>9.2590000000000003</v>
      </c>
      <c r="K3419" s="5">
        <v>75.355000000000004</v>
      </c>
      <c r="L3419">
        <f t="shared" si="429"/>
        <v>1</v>
      </c>
      <c r="M3419">
        <f>Parameters!$B$4/53*(1+Parameters!$C$5*COS(2*PI()*(C3419-1)/53+Parameters!$C$6))</f>
        <v>4716981.1320754718</v>
      </c>
      <c r="N3419">
        <f t="shared" si="430"/>
        <v>0</v>
      </c>
      <c r="O3419" s="4">
        <v>202.07</v>
      </c>
      <c r="P3419">
        <f t="shared" si="431"/>
        <v>0.99626284339440307</v>
      </c>
    </row>
    <row r="3420" spans="1:16" x14ac:dyDescent="0.3">
      <c r="A3420">
        <v>23920</v>
      </c>
      <c r="B3420" s="1">
        <f t="shared" si="424"/>
        <v>67750</v>
      </c>
      <c r="C3420">
        <f t="shared" si="425"/>
        <v>26</v>
      </c>
      <c r="D3420" s="2">
        <f t="shared" si="426"/>
        <v>6</v>
      </c>
      <c r="E3420" s="4">
        <v>25.3</v>
      </c>
      <c r="F3420">
        <v>25.3</v>
      </c>
      <c r="G3420">
        <f t="shared" si="427"/>
        <v>20.207000000000001</v>
      </c>
      <c r="H3420">
        <f t="shared" si="428"/>
        <v>1</v>
      </c>
      <c r="I3420">
        <f>Parameters!$B$1*H3420^(1/Parameters!$B$2)</f>
        <v>2.0499999999999998</v>
      </c>
      <c r="J3420" s="4">
        <v>9.2590000000000003</v>
      </c>
      <c r="K3420" s="5">
        <v>54.247</v>
      </c>
      <c r="L3420">
        <f t="shared" si="429"/>
        <v>1</v>
      </c>
      <c r="M3420">
        <f>Parameters!$B$4/53*(1+Parameters!$C$5*COS(2*PI()*(C3420-1)/53+Parameters!$C$6))</f>
        <v>4716981.1320754718</v>
      </c>
      <c r="N3420">
        <f t="shared" si="430"/>
        <v>0</v>
      </c>
      <c r="O3420" s="4">
        <v>202.07</v>
      </c>
      <c r="P3420">
        <f t="shared" si="431"/>
        <v>0.99626284339440307</v>
      </c>
    </row>
    <row r="3421" spans="1:16" x14ac:dyDescent="0.3">
      <c r="A3421">
        <v>23927</v>
      </c>
      <c r="B3421" s="1">
        <f t="shared" si="424"/>
        <v>67757</v>
      </c>
      <c r="C3421">
        <f t="shared" si="425"/>
        <v>27</v>
      </c>
      <c r="D3421" s="2">
        <f t="shared" si="426"/>
        <v>7</v>
      </c>
      <c r="E3421" s="4">
        <v>26</v>
      </c>
      <c r="F3421">
        <v>26</v>
      </c>
      <c r="G3421">
        <f t="shared" si="427"/>
        <v>20.907</v>
      </c>
      <c r="H3421">
        <f t="shared" si="428"/>
        <v>1</v>
      </c>
      <c r="I3421">
        <f>Parameters!$B$1*H3421^(1/Parameters!$B$2)</f>
        <v>2.0499999999999998</v>
      </c>
      <c r="J3421" s="4">
        <v>9.2590000000000003</v>
      </c>
      <c r="K3421" s="5">
        <v>25.422999999999998</v>
      </c>
      <c r="L3421">
        <f t="shared" si="429"/>
        <v>1</v>
      </c>
      <c r="M3421">
        <f>Parameters!$B$4/53*(1+Parameters!$C$5*COS(2*PI()*(C3421-1)/53+Parameters!$C$6))</f>
        <v>4716981.1320754718</v>
      </c>
      <c r="N3421">
        <f t="shared" si="430"/>
        <v>0</v>
      </c>
      <c r="O3421" s="4">
        <v>202.05</v>
      </c>
      <c r="P3421">
        <f t="shared" si="431"/>
        <v>0.99616423767921591</v>
      </c>
    </row>
    <row r="3422" spans="1:16" x14ac:dyDescent="0.3">
      <c r="A3422">
        <v>23934</v>
      </c>
      <c r="B3422" s="1">
        <f t="shared" si="424"/>
        <v>67764</v>
      </c>
      <c r="C3422">
        <f t="shared" si="425"/>
        <v>28</v>
      </c>
      <c r="D3422" s="2">
        <f t="shared" si="426"/>
        <v>7</v>
      </c>
      <c r="E3422" s="4">
        <v>26</v>
      </c>
      <c r="F3422">
        <v>26</v>
      </c>
      <c r="G3422">
        <f t="shared" si="427"/>
        <v>20.907</v>
      </c>
      <c r="H3422">
        <f t="shared" si="428"/>
        <v>1</v>
      </c>
      <c r="I3422">
        <f>Parameters!$B$1*H3422^(1/Parameters!$B$2)</f>
        <v>2.0499999999999998</v>
      </c>
      <c r="J3422" s="4">
        <v>9.2590000000000003</v>
      </c>
      <c r="K3422" s="5">
        <v>17.190999999999999</v>
      </c>
      <c r="L3422">
        <f t="shared" si="429"/>
        <v>1</v>
      </c>
      <c r="M3422">
        <f>Parameters!$B$4/53*(1+Parameters!$C$5*COS(2*PI()*(C3422-1)/53+Parameters!$C$6))</f>
        <v>4716981.1320754718</v>
      </c>
      <c r="N3422">
        <f t="shared" si="430"/>
        <v>0</v>
      </c>
      <c r="O3422" s="4">
        <v>202.05</v>
      </c>
      <c r="P3422">
        <f t="shared" si="431"/>
        <v>0.99616423767921591</v>
      </c>
    </row>
    <row r="3423" spans="1:16" x14ac:dyDescent="0.3">
      <c r="A3423">
        <v>23941</v>
      </c>
      <c r="B3423" s="1">
        <f t="shared" si="424"/>
        <v>67771</v>
      </c>
      <c r="C3423">
        <f t="shared" si="425"/>
        <v>29</v>
      </c>
      <c r="D3423" s="2">
        <f t="shared" si="426"/>
        <v>7</v>
      </c>
      <c r="E3423" s="4">
        <v>26</v>
      </c>
      <c r="F3423">
        <v>26</v>
      </c>
      <c r="G3423">
        <f t="shared" si="427"/>
        <v>20.907</v>
      </c>
      <c r="H3423">
        <f t="shared" si="428"/>
        <v>1</v>
      </c>
      <c r="I3423">
        <f>Parameters!$B$1*H3423^(1/Parameters!$B$2)</f>
        <v>2.0499999999999998</v>
      </c>
      <c r="J3423" s="4">
        <v>9.2590000000000003</v>
      </c>
      <c r="K3423" s="5">
        <v>19.18</v>
      </c>
      <c r="L3423">
        <f t="shared" si="429"/>
        <v>1</v>
      </c>
      <c r="M3423">
        <f>Parameters!$B$4/53*(1+Parameters!$C$5*COS(2*PI()*(C3423-1)/53+Parameters!$C$6))</f>
        <v>4716981.1320754718</v>
      </c>
      <c r="N3423">
        <f t="shared" si="430"/>
        <v>0</v>
      </c>
      <c r="O3423" s="4">
        <v>202.05</v>
      </c>
      <c r="P3423">
        <f t="shared" si="431"/>
        <v>0.99616423767921591</v>
      </c>
    </row>
    <row r="3424" spans="1:16" x14ac:dyDescent="0.3">
      <c r="A3424">
        <v>23948</v>
      </c>
      <c r="B3424" s="1">
        <f t="shared" si="424"/>
        <v>67778</v>
      </c>
      <c r="C3424">
        <f t="shared" si="425"/>
        <v>30</v>
      </c>
      <c r="D3424" s="2">
        <f t="shared" si="426"/>
        <v>7</v>
      </c>
      <c r="E3424" s="4">
        <v>26</v>
      </c>
      <c r="F3424">
        <v>26</v>
      </c>
      <c r="G3424">
        <f t="shared" si="427"/>
        <v>20.907</v>
      </c>
      <c r="H3424">
        <f t="shared" si="428"/>
        <v>1</v>
      </c>
      <c r="I3424">
        <f>Parameters!$B$1*H3424^(1/Parameters!$B$2)</f>
        <v>2.0499999999999998</v>
      </c>
      <c r="J3424" s="4">
        <v>9.2590000000000003</v>
      </c>
      <c r="K3424" s="5">
        <v>18.768000000000001</v>
      </c>
      <c r="L3424">
        <f t="shared" si="429"/>
        <v>1</v>
      </c>
      <c r="M3424">
        <f>Parameters!$B$4/53*(1+Parameters!$C$5*COS(2*PI()*(C3424-1)/53+Parameters!$C$6))</f>
        <v>4716981.1320754718</v>
      </c>
      <c r="N3424">
        <f t="shared" si="430"/>
        <v>0</v>
      </c>
      <c r="O3424" s="4">
        <v>202.05</v>
      </c>
      <c r="P3424">
        <f t="shared" si="431"/>
        <v>0.99616423767921591</v>
      </c>
    </row>
    <row r="3425" spans="1:16" x14ac:dyDescent="0.3">
      <c r="A3425">
        <v>23955</v>
      </c>
      <c r="B3425" s="1">
        <f t="shared" si="424"/>
        <v>67785</v>
      </c>
      <c r="C3425">
        <f t="shared" si="425"/>
        <v>31</v>
      </c>
      <c r="D3425" s="2">
        <f t="shared" si="426"/>
        <v>8</v>
      </c>
      <c r="E3425" s="4">
        <v>26.4</v>
      </c>
      <c r="F3425">
        <v>26.4</v>
      </c>
      <c r="G3425">
        <f t="shared" si="427"/>
        <v>21.306999999999999</v>
      </c>
      <c r="H3425">
        <f t="shared" si="428"/>
        <v>1</v>
      </c>
      <c r="I3425">
        <f>Parameters!$B$1*H3425^(1/Parameters!$B$2)</f>
        <v>2.0499999999999998</v>
      </c>
      <c r="J3425" s="4">
        <v>9.2590000000000003</v>
      </c>
      <c r="K3425" s="5">
        <v>34.445</v>
      </c>
      <c r="L3425">
        <f t="shared" si="429"/>
        <v>1</v>
      </c>
      <c r="M3425">
        <f>Parameters!$B$4/53*(1+Parameters!$C$5*COS(2*PI()*(C3425-1)/53+Parameters!$C$6))</f>
        <v>4716981.1320754718</v>
      </c>
      <c r="N3425">
        <f t="shared" si="430"/>
        <v>0</v>
      </c>
      <c r="O3425" s="4">
        <v>202.04300000000001</v>
      </c>
      <c r="P3425">
        <f t="shared" si="431"/>
        <v>0.99612972567890035</v>
      </c>
    </row>
    <row r="3426" spans="1:16" x14ac:dyDescent="0.3">
      <c r="A3426">
        <v>23962</v>
      </c>
      <c r="B3426" s="1">
        <f t="shared" si="424"/>
        <v>67792</v>
      </c>
      <c r="C3426">
        <f t="shared" si="425"/>
        <v>32</v>
      </c>
      <c r="D3426" s="2">
        <f t="shared" si="426"/>
        <v>8</v>
      </c>
      <c r="E3426" s="4">
        <v>26.4</v>
      </c>
      <c r="F3426">
        <v>26.4</v>
      </c>
      <c r="G3426">
        <f t="shared" si="427"/>
        <v>21.306999999999999</v>
      </c>
      <c r="H3426">
        <f t="shared" si="428"/>
        <v>1</v>
      </c>
      <c r="I3426">
        <f>Parameters!$B$1*H3426^(1/Parameters!$B$2)</f>
        <v>2.0499999999999998</v>
      </c>
      <c r="J3426" s="4">
        <v>9.2590000000000003</v>
      </c>
      <c r="K3426" s="5">
        <v>29.117000000000001</v>
      </c>
      <c r="L3426">
        <f t="shared" si="429"/>
        <v>1</v>
      </c>
      <c r="M3426">
        <f>Parameters!$B$4/53*(1+Parameters!$C$5*COS(2*PI()*(C3426-1)/53+Parameters!$C$6))</f>
        <v>4716981.1320754718</v>
      </c>
      <c r="N3426">
        <f t="shared" si="430"/>
        <v>0</v>
      </c>
      <c r="O3426" s="4">
        <v>202.04300000000001</v>
      </c>
      <c r="P3426">
        <f t="shared" si="431"/>
        <v>0.99612972567890035</v>
      </c>
    </row>
    <row r="3427" spans="1:16" x14ac:dyDescent="0.3">
      <c r="A3427">
        <v>23969</v>
      </c>
      <c r="B3427" s="1">
        <f t="shared" si="424"/>
        <v>67799</v>
      </c>
      <c r="C3427">
        <f t="shared" si="425"/>
        <v>33</v>
      </c>
      <c r="D3427" s="2">
        <f t="shared" si="426"/>
        <v>8</v>
      </c>
      <c r="E3427" s="4">
        <v>26.4</v>
      </c>
      <c r="F3427">
        <v>26.4</v>
      </c>
      <c r="G3427">
        <f t="shared" si="427"/>
        <v>21.306999999999999</v>
      </c>
      <c r="H3427">
        <f t="shared" si="428"/>
        <v>1</v>
      </c>
      <c r="I3427">
        <f>Parameters!$B$1*H3427^(1/Parameters!$B$2)</f>
        <v>2.0499999999999998</v>
      </c>
      <c r="J3427" s="4">
        <v>9.2590000000000003</v>
      </c>
      <c r="K3427" s="5">
        <v>22.111000000000001</v>
      </c>
      <c r="L3427">
        <f t="shared" si="429"/>
        <v>1</v>
      </c>
      <c r="M3427">
        <f>Parameters!$B$4/53*(1+Parameters!$C$5*COS(2*PI()*(C3427-1)/53+Parameters!$C$6))</f>
        <v>4716981.1320754718</v>
      </c>
      <c r="N3427">
        <f t="shared" si="430"/>
        <v>0</v>
      </c>
      <c r="O3427" s="4">
        <v>202.04300000000001</v>
      </c>
      <c r="P3427">
        <f t="shared" si="431"/>
        <v>0.99612972567890035</v>
      </c>
    </row>
    <row r="3428" spans="1:16" x14ac:dyDescent="0.3">
      <c r="A3428">
        <v>23976</v>
      </c>
      <c r="B3428" s="1">
        <f t="shared" si="424"/>
        <v>67806</v>
      </c>
      <c r="C3428">
        <f t="shared" si="425"/>
        <v>34</v>
      </c>
      <c r="D3428" s="2">
        <f t="shared" si="426"/>
        <v>8</v>
      </c>
      <c r="E3428" s="4">
        <v>26.4</v>
      </c>
      <c r="F3428">
        <v>26.4</v>
      </c>
      <c r="G3428">
        <f t="shared" si="427"/>
        <v>21.306999999999999</v>
      </c>
      <c r="H3428">
        <f t="shared" si="428"/>
        <v>1</v>
      </c>
      <c r="I3428">
        <f>Parameters!$B$1*H3428^(1/Parameters!$B$2)</f>
        <v>2.0499999999999998</v>
      </c>
      <c r="J3428" s="4">
        <v>9.2590000000000003</v>
      </c>
      <c r="K3428" s="5">
        <v>26.501999999999999</v>
      </c>
      <c r="L3428">
        <f t="shared" si="429"/>
        <v>1</v>
      </c>
      <c r="M3428">
        <f>Parameters!$B$4/53*(1+Parameters!$C$5*COS(2*PI()*(C3428-1)/53+Parameters!$C$6))</f>
        <v>4716981.1320754718</v>
      </c>
      <c r="N3428">
        <f t="shared" si="430"/>
        <v>0</v>
      </c>
      <c r="O3428" s="4">
        <v>202.04300000000001</v>
      </c>
      <c r="P3428">
        <f t="shared" si="431"/>
        <v>0.99612972567890035</v>
      </c>
    </row>
    <row r="3429" spans="1:16" x14ac:dyDescent="0.3">
      <c r="A3429">
        <v>23983</v>
      </c>
      <c r="B3429" s="1">
        <f t="shared" si="424"/>
        <v>67813</v>
      </c>
      <c r="C3429">
        <f t="shared" si="425"/>
        <v>35</v>
      </c>
      <c r="D3429" s="2">
        <f t="shared" si="426"/>
        <v>8</v>
      </c>
      <c r="E3429" s="4">
        <v>26.4</v>
      </c>
      <c r="F3429">
        <v>26.4</v>
      </c>
      <c r="G3429">
        <f t="shared" si="427"/>
        <v>21.306999999999999</v>
      </c>
      <c r="H3429">
        <f t="shared" si="428"/>
        <v>1</v>
      </c>
      <c r="I3429">
        <f>Parameters!$B$1*H3429^(1/Parameters!$B$2)</f>
        <v>2.0499999999999998</v>
      </c>
      <c r="J3429" s="4">
        <v>9.2590000000000003</v>
      </c>
      <c r="K3429" s="5">
        <v>13.46</v>
      </c>
      <c r="L3429">
        <f t="shared" si="429"/>
        <v>1</v>
      </c>
      <c r="M3429">
        <f>Parameters!$B$4/53*(1+Parameters!$C$5*COS(2*PI()*(C3429-1)/53+Parameters!$C$6))</f>
        <v>4716981.1320754718</v>
      </c>
      <c r="N3429">
        <f t="shared" si="430"/>
        <v>0</v>
      </c>
      <c r="O3429" s="4">
        <v>202.04300000000001</v>
      </c>
      <c r="P3429">
        <f t="shared" si="431"/>
        <v>0.99612972567890035</v>
      </c>
    </row>
    <row r="3430" spans="1:16" x14ac:dyDescent="0.3">
      <c r="A3430">
        <v>23990</v>
      </c>
      <c r="B3430" s="1">
        <f t="shared" si="424"/>
        <v>67820</v>
      </c>
      <c r="C3430">
        <f t="shared" si="425"/>
        <v>36</v>
      </c>
      <c r="D3430" s="2">
        <f t="shared" si="426"/>
        <v>9</v>
      </c>
      <c r="E3430" s="4">
        <v>25</v>
      </c>
      <c r="F3430">
        <v>25</v>
      </c>
      <c r="G3430">
        <f t="shared" si="427"/>
        <v>19.907</v>
      </c>
      <c r="H3430">
        <f t="shared" si="428"/>
        <v>1</v>
      </c>
      <c r="I3430">
        <f>Parameters!$B$1*H3430^(1/Parameters!$B$2)</f>
        <v>2.0499999999999998</v>
      </c>
      <c r="J3430" s="4">
        <v>9.2590000000000003</v>
      </c>
      <c r="K3430" s="5">
        <v>10.928000000000001</v>
      </c>
      <c r="L3430">
        <f t="shared" si="429"/>
        <v>1</v>
      </c>
      <c r="M3430">
        <f>Parameters!$B$4/53*(1+Parameters!$C$5*COS(2*PI()*(C3430-1)/53+Parameters!$C$6))</f>
        <v>4716981.1320754718</v>
      </c>
      <c r="N3430">
        <f t="shared" si="430"/>
        <v>0</v>
      </c>
      <c r="O3430" s="4">
        <v>202.09</v>
      </c>
      <c r="P3430">
        <f t="shared" si="431"/>
        <v>0.99636144910959035</v>
      </c>
    </row>
    <row r="3431" spans="1:16" x14ac:dyDescent="0.3">
      <c r="A3431">
        <v>23997</v>
      </c>
      <c r="B3431" s="1">
        <f t="shared" si="424"/>
        <v>67827</v>
      </c>
      <c r="C3431">
        <f t="shared" si="425"/>
        <v>37</v>
      </c>
      <c r="D3431" s="2">
        <f t="shared" si="426"/>
        <v>9</v>
      </c>
      <c r="E3431" s="4">
        <v>25</v>
      </c>
      <c r="F3431">
        <v>25.091000000000001</v>
      </c>
      <c r="G3431">
        <f t="shared" si="427"/>
        <v>19.998000000000001</v>
      </c>
      <c r="H3431">
        <f t="shared" si="428"/>
        <v>1</v>
      </c>
      <c r="I3431">
        <f>Parameters!$B$1*H3431^(1/Parameters!$B$2)</f>
        <v>2.0499999999999998</v>
      </c>
      <c r="J3431" s="4">
        <v>9.2590000000000003</v>
      </c>
      <c r="K3431" s="5">
        <v>9.0939999999999994</v>
      </c>
      <c r="L3431">
        <f t="shared" si="429"/>
        <v>0.98217950102602858</v>
      </c>
      <c r="M3431">
        <f>Parameters!$B$4/53*(1+Parameters!$C$5*COS(2*PI()*(C3431-1)/53+Parameters!$C$6))</f>
        <v>4716981.1320754718</v>
      </c>
      <c r="N3431">
        <f t="shared" si="430"/>
        <v>3.0021896836109088E-2</v>
      </c>
      <c r="O3431" s="4">
        <v>200.946</v>
      </c>
      <c r="P3431">
        <f t="shared" si="431"/>
        <v>0.99072120220087956</v>
      </c>
    </row>
    <row r="3432" spans="1:16" x14ac:dyDescent="0.3">
      <c r="A3432">
        <v>24004</v>
      </c>
      <c r="B3432" s="1">
        <f t="shared" si="424"/>
        <v>67834</v>
      </c>
      <c r="C3432">
        <f t="shared" si="425"/>
        <v>38</v>
      </c>
      <c r="D3432" s="2">
        <f t="shared" si="426"/>
        <v>9</v>
      </c>
      <c r="E3432" s="4">
        <v>25</v>
      </c>
      <c r="F3432">
        <v>25.091000000000001</v>
      </c>
      <c r="G3432">
        <f t="shared" si="427"/>
        <v>19.998000000000001</v>
      </c>
      <c r="H3432">
        <f t="shared" si="428"/>
        <v>1</v>
      </c>
      <c r="I3432">
        <f>Parameters!$B$1*H3432^(1/Parameters!$B$2)</f>
        <v>2.0499999999999998</v>
      </c>
      <c r="J3432" s="4">
        <v>9.2590000000000003</v>
      </c>
      <c r="K3432" s="5">
        <v>9.1839999999999993</v>
      </c>
      <c r="L3432">
        <f t="shared" si="429"/>
        <v>0.9918997731936493</v>
      </c>
      <c r="M3432">
        <f>Parameters!$B$4/53*(1+Parameters!$C$5*COS(2*PI()*(C3432-1)/53+Parameters!$C$6))</f>
        <v>4716981.1320754718</v>
      </c>
      <c r="N3432">
        <f t="shared" si="430"/>
        <v>1.3646316743686033E-2</v>
      </c>
      <c r="O3432" s="4">
        <v>199.39500000000001</v>
      </c>
      <c r="P3432">
        <f t="shared" si="431"/>
        <v>0.9830743289881082</v>
      </c>
    </row>
    <row r="3433" spans="1:16" x14ac:dyDescent="0.3">
      <c r="A3433">
        <v>24011</v>
      </c>
      <c r="B3433" s="1">
        <f t="shared" si="424"/>
        <v>67841</v>
      </c>
      <c r="C3433">
        <f t="shared" si="425"/>
        <v>39</v>
      </c>
      <c r="D3433" s="2">
        <f t="shared" si="426"/>
        <v>9</v>
      </c>
      <c r="E3433" s="4">
        <v>25</v>
      </c>
      <c r="F3433">
        <v>25.091000000000001</v>
      </c>
      <c r="G3433">
        <f t="shared" si="427"/>
        <v>19.998000000000001</v>
      </c>
      <c r="H3433">
        <f t="shared" si="428"/>
        <v>1</v>
      </c>
      <c r="I3433">
        <f>Parameters!$B$1*H3433^(1/Parameters!$B$2)</f>
        <v>2.0499999999999998</v>
      </c>
      <c r="J3433" s="4">
        <v>9.2590000000000003</v>
      </c>
      <c r="K3433" s="5">
        <v>9.19</v>
      </c>
      <c r="L3433">
        <f t="shared" si="429"/>
        <v>0.9925477913381574</v>
      </c>
      <c r="M3433">
        <f>Parameters!$B$4/53*(1+Parameters!$C$5*COS(2*PI()*(C3433-1)/53+Parameters!$C$6))</f>
        <v>4716981.1320754718</v>
      </c>
      <c r="N3433">
        <f t="shared" si="430"/>
        <v>1.2554611404191077E-2</v>
      </c>
      <c r="O3433" s="4">
        <v>196.34700000000001</v>
      </c>
      <c r="P3433">
        <f t="shared" si="431"/>
        <v>0.96804681799357095</v>
      </c>
    </row>
    <row r="3434" spans="1:16" x14ac:dyDescent="0.3">
      <c r="A3434">
        <v>24018</v>
      </c>
      <c r="B3434" s="1">
        <f t="shared" si="424"/>
        <v>67848</v>
      </c>
      <c r="C3434">
        <f t="shared" si="425"/>
        <v>40</v>
      </c>
      <c r="D3434" s="2">
        <f t="shared" si="426"/>
        <v>10</v>
      </c>
      <c r="E3434" s="4">
        <v>24.3</v>
      </c>
      <c r="F3434">
        <v>24.3</v>
      </c>
      <c r="G3434">
        <f t="shared" si="427"/>
        <v>19.207000000000001</v>
      </c>
      <c r="H3434">
        <f t="shared" si="428"/>
        <v>1</v>
      </c>
      <c r="I3434">
        <f>Parameters!$B$1*H3434^(1/Parameters!$B$2)</f>
        <v>2.0499999999999998</v>
      </c>
      <c r="J3434" s="4">
        <v>9.2590000000000003</v>
      </c>
      <c r="K3434" s="5">
        <v>9.1609999999999996</v>
      </c>
      <c r="L3434">
        <f t="shared" si="429"/>
        <v>0.98941570363970188</v>
      </c>
      <c r="M3434">
        <f>Parameters!$B$4/53*(1+Parameters!$C$5*COS(2*PI()*(C3434-1)/53+Parameters!$C$6))</f>
        <v>4716981.1320754718</v>
      </c>
      <c r="N3434">
        <f t="shared" si="430"/>
        <v>1.783118721174954E-2</v>
      </c>
      <c r="O3434" s="4">
        <v>200.154</v>
      </c>
      <c r="P3434">
        <f t="shared" si="431"/>
        <v>0.98681641587946434</v>
      </c>
    </row>
    <row r="3435" spans="1:16" x14ac:dyDescent="0.3">
      <c r="A3435">
        <v>24025</v>
      </c>
      <c r="B3435" s="1">
        <f t="shared" si="424"/>
        <v>67855</v>
      </c>
      <c r="C3435">
        <f t="shared" si="425"/>
        <v>41</v>
      </c>
      <c r="D3435" s="2">
        <f t="shared" si="426"/>
        <v>10</v>
      </c>
      <c r="E3435" s="4">
        <v>24.3</v>
      </c>
      <c r="F3435">
        <v>24.64</v>
      </c>
      <c r="G3435">
        <f t="shared" si="427"/>
        <v>19.547000000000001</v>
      </c>
      <c r="H3435">
        <f t="shared" si="428"/>
        <v>1</v>
      </c>
      <c r="I3435">
        <f>Parameters!$B$1*H3435^(1/Parameters!$B$2)</f>
        <v>2.0499999999999998</v>
      </c>
      <c r="J3435" s="4">
        <v>9.2590000000000003</v>
      </c>
      <c r="K3435" s="5">
        <v>9.1449999999999996</v>
      </c>
      <c r="L3435">
        <f t="shared" si="429"/>
        <v>0.98768765525434699</v>
      </c>
      <c r="M3435">
        <f>Parameters!$B$4/53*(1+Parameters!$C$5*COS(2*PI()*(C3435-1)/53+Parameters!$C$6))</f>
        <v>4716981.1320754718</v>
      </c>
      <c r="N3435">
        <f t="shared" si="430"/>
        <v>2.0742401450402695E-2</v>
      </c>
      <c r="O3435" s="4">
        <v>202.14699999999999</v>
      </c>
      <c r="P3435">
        <f t="shared" si="431"/>
        <v>0.99664247539787398</v>
      </c>
    </row>
    <row r="3436" spans="1:16" x14ac:dyDescent="0.3">
      <c r="A3436">
        <v>24032</v>
      </c>
      <c r="B3436" s="1">
        <f t="shared" si="424"/>
        <v>67862</v>
      </c>
      <c r="C3436">
        <f t="shared" si="425"/>
        <v>42</v>
      </c>
      <c r="D3436" s="2">
        <f t="shared" si="426"/>
        <v>10</v>
      </c>
      <c r="E3436" s="4">
        <v>24.3</v>
      </c>
      <c r="F3436">
        <v>24.390999999999998</v>
      </c>
      <c r="G3436">
        <f t="shared" si="427"/>
        <v>19.297999999999998</v>
      </c>
      <c r="H3436">
        <f t="shared" si="428"/>
        <v>1</v>
      </c>
      <c r="I3436">
        <f>Parameters!$B$1*H3436^(1/Parameters!$B$2)</f>
        <v>2.0499999999999998</v>
      </c>
      <c r="J3436" s="4">
        <v>9.2590000000000003</v>
      </c>
      <c r="K3436" s="5">
        <v>8.9550000000000001</v>
      </c>
      <c r="L3436">
        <f t="shared" si="429"/>
        <v>0.96716708067825896</v>
      </c>
      <c r="M3436">
        <f>Parameters!$B$4/53*(1+Parameters!$C$5*COS(2*PI()*(C3436-1)/53+Parameters!$C$6))</f>
        <v>4716981.1320754718</v>
      </c>
      <c r="N3436">
        <f t="shared" si="430"/>
        <v>5.5313070534406629E-2</v>
      </c>
      <c r="O3436" s="4">
        <v>201.89099999999999</v>
      </c>
      <c r="P3436">
        <f t="shared" si="431"/>
        <v>0.99538032224347717</v>
      </c>
    </row>
    <row r="3437" spans="1:16" x14ac:dyDescent="0.3">
      <c r="A3437">
        <v>24039</v>
      </c>
      <c r="B3437" s="1">
        <f t="shared" si="424"/>
        <v>67869</v>
      </c>
      <c r="C3437">
        <f t="shared" si="425"/>
        <v>43</v>
      </c>
      <c r="D3437" s="2">
        <f t="shared" si="426"/>
        <v>10</v>
      </c>
      <c r="E3437" s="4">
        <v>24.3</v>
      </c>
      <c r="F3437">
        <v>24.390999999999998</v>
      </c>
      <c r="G3437">
        <f t="shared" si="427"/>
        <v>19.297999999999998</v>
      </c>
      <c r="H3437">
        <f t="shared" si="428"/>
        <v>1</v>
      </c>
      <c r="I3437">
        <f>Parameters!$B$1*H3437^(1/Parameters!$B$2)</f>
        <v>2.0499999999999998</v>
      </c>
      <c r="J3437" s="4">
        <v>9.2590000000000003</v>
      </c>
      <c r="K3437" s="5">
        <v>9.1760000000000002</v>
      </c>
      <c r="L3437">
        <f t="shared" si="429"/>
        <v>0.99103574900097202</v>
      </c>
      <c r="M3437">
        <f>Parameters!$B$4/53*(1+Parameters!$C$5*COS(2*PI()*(C3437-1)/53+Parameters!$C$6))</f>
        <v>4716981.1320754718</v>
      </c>
      <c r="N3437">
        <f t="shared" si="430"/>
        <v>1.5101923863012331E-2</v>
      </c>
      <c r="O3437" s="4">
        <v>200.316</v>
      </c>
      <c r="P3437">
        <f t="shared" si="431"/>
        <v>0.98761512217248115</v>
      </c>
    </row>
    <row r="3438" spans="1:16" x14ac:dyDescent="0.3">
      <c r="A3438">
        <v>24046</v>
      </c>
      <c r="B3438" s="1">
        <f t="shared" si="424"/>
        <v>67876</v>
      </c>
      <c r="C3438">
        <f t="shared" si="425"/>
        <v>44</v>
      </c>
      <c r="D3438" s="2">
        <f t="shared" si="426"/>
        <v>10</v>
      </c>
      <c r="E3438" s="4">
        <v>24.3</v>
      </c>
      <c r="F3438">
        <v>24.390999999999998</v>
      </c>
      <c r="G3438">
        <f t="shared" si="427"/>
        <v>19.297999999999998</v>
      </c>
      <c r="H3438">
        <f t="shared" si="428"/>
        <v>1</v>
      </c>
      <c r="I3438">
        <f>Parameters!$B$1*H3438^(1/Parameters!$B$2)</f>
        <v>2.0499999999999998</v>
      </c>
      <c r="J3438" s="4">
        <v>9.2590000000000003</v>
      </c>
      <c r="K3438" s="5">
        <v>9.1890000000000001</v>
      </c>
      <c r="L3438">
        <f t="shared" si="429"/>
        <v>0.99243978831407276</v>
      </c>
      <c r="M3438">
        <f>Parameters!$B$4/53*(1+Parameters!$C$5*COS(2*PI()*(C3438-1)/53+Parameters!$C$6))</f>
        <v>4716981.1320754718</v>
      </c>
      <c r="N3438">
        <f t="shared" si="430"/>
        <v>1.2736562294106839E-2</v>
      </c>
      <c r="O3438" s="4">
        <v>198.05699999999999</v>
      </c>
      <c r="P3438">
        <f t="shared" si="431"/>
        <v>0.97647760664208094</v>
      </c>
    </row>
    <row r="3439" spans="1:16" x14ac:dyDescent="0.3">
      <c r="A3439">
        <v>24053</v>
      </c>
      <c r="B3439" s="1">
        <f t="shared" si="424"/>
        <v>67883</v>
      </c>
      <c r="C3439">
        <f t="shared" si="425"/>
        <v>45</v>
      </c>
      <c r="D3439" s="2">
        <f t="shared" si="426"/>
        <v>11</v>
      </c>
      <c r="E3439" s="4">
        <v>24.7</v>
      </c>
      <c r="F3439">
        <v>24.7</v>
      </c>
      <c r="G3439">
        <f t="shared" si="427"/>
        <v>19.606999999999999</v>
      </c>
      <c r="H3439">
        <f t="shared" si="428"/>
        <v>1</v>
      </c>
      <c r="I3439">
        <f>Parameters!$B$1*H3439^(1/Parameters!$B$2)</f>
        <v>2.0499999999999998</v>
      </c>
      <c r="J3439" s="4">
        <v>9.2590000000000003</v>
      </c>
      <c r="K3439" s="5">
        <v>9.1709999999999994</v>
      </c>
      <c r="L3439">
        <f t="shared" si="429"/>
        <v>0.99049573388054857</v>
      </c>
      <c r="M3439">
        <f>Parameters!$B$4/53*(1+Parameters!$C$5*COS(2*PI()*(C3439-1)/53+Parameters!$C$6))</f>
        <v>4716981.1320754718</v>
      </c>
      <c r="N3439">
        <f t="shared" si="430"/>
        <v>1.6011678312591527E-2</v>
      </c>
      <c r="O3439" s="4">
        <v>199.749</v>
      </c>
      <c r="P3439">
        <f t="shared" si="431"/>
        <v>0.98481965014692252</v>
      </c>
    </row>
    <row r="3440" spans="1:16" x14ac:dyDescent="0.3">
      <c r="A3440">
        <v>24060</v>
      </c>
      <c r="B3440" s="1">
        <f t="shared" si="424"/>
        <v>67890</v>
      </c>
      <c r="C3440">
        <f t="shared" si="425"/>
        <v>46</v>
      </c>
      <c r="D3440" s="2">
        <f t="shared" si="426"/>
        <v>11</v>
      </c>
      <c r="E3440" s="4">
        <v>24.7</v>
      </c>
      <c r="F3440">
        <v>24.7</v>
      </c>
      <c r="G3440">
        <f t="shared" si="427"/>
        <v>19.606999999999999</v>
      </c>
      <c r="H3440">
        <f t="shared" si="428"/>
        <v>1</v>
      </c>
      <c r="I3440">
        <f>Parameters!$B$1*H3440^(1/Parameters!$B$2)</f>
        <v>2.0499999999999998</v>
      </c>
      <c r="J3440" s="4">
        <v>9.2590000000000003</v>
      </c>
      <c r="K3440" s="5">
        <v>11.159000000000001</v>
      </c>
      <c r="L3440">
        <f t="shared" si="429"/>
        <v>1</v>
      </c>
      <c r="M3440">
        <f>Parameters!$B$4/53*(1+Parameters!$C$5*COS(2*PI()*(C3440-1)/53+Parameters!$C$6))</f>
        <v>4716981.1320754718</v>
      </c>
      <c r="N3440">
        <f t="shared" si="430"/>
        <v>0</v>
      </c>
      <c r="O3440" s="4">
        <v>202.124</v>
      </c>
      <c r="P3440">
        <f t="shared" si="431"/>
        <v>0.99652907882540864</v>
      </c>
    </row>
    <row r="3441" spans="1:16" x14ac:dyDescent="0.3">
      <c r="A3441">
        <v>24067</v>
      </c>
      <c r="B3441" s="1">
        <f t="shared" si="424"/>
        <v>67897</v>
      </c>
      <c r="C3441">
        <f t="shared" si="425"/>
        <v>47</v>
      </c>
      <c r="D3441" s="2">
        <f t="shared" si="426"/>
        <v>11</v>
      </c>
      <c r="E3441" s="4">
        <v>24.7</v>
      </c>
      <c r="F3441">
        <v>24.791</v>
      </c>
      <c r="G3441">
        <f t="shared" si="427"/>
        <v>19.698</v>
      </c>
      <c r="H3441">
        <f t="shared" si="428"/>
        <v>1</v>
      </c>
      <c r="I3441">
        <f>Parameters!$B$1*H3441^(1/Parameters!$B$2)</f>
        <v>2.0499999999999998</v>
      </c>
      <c r="J3441" s="4">
        <v>9.2590000000000003</v>
      </c>
      <c r="K3441" s="5">
        <v>10.587999999999999</v>
      </c>
      <c r="L3441">
        <f t="shared" si="429"/>
        <v>1</v>
      </c>
      <c r="M3441">
        <f>Parameters!$B$4/53*(1+Parameters!$C$5*COS(2*PI()*(C3441-1)/53+Parameters!$C$6))</f>
        <v>4716981.1320754718</v>
      </c>
      <c r="N3441">
        <f t="shared" si="430"/>
        <v>0</v>
      </c>
      <c r="O3441" s="4">
        <v>202.19900000000001</v>
      </c>
      <c r="P3441">
        <f t="shared" si="431"/>
        <v>0.99689885025736091</v>
      </c>
    </row>
    <row r="3442" spans="1:16" x14ac:dyDescent="0.3">
      <c r="A3442">
        <v>24074</v>
      </c>
      <c r="B3442" s="1">
        <f t="shared" si="424"/>
        <v>67904</v>
      </c>
      <c r="C3442">
        <f t="shared" si="425"/>
        <v>48</v>
      </c>
      <c r="D3442" s="2">
        <f t="shared" si="426"/>
        <v>11</v>
      </c>
      <c r="E3442" s="4">
        <v>24.7</v>
      </c>
      <c r="F3442">
        <v>24.7</v>
      </c>
      <c r="G3442">
        <f t="shared" si="427"/>
        <v>19.606999999999999</v>
      </c>
      <c r="H3442">
        <f t="shared" si="428"/>
        <v>1</v>
      </c>
      <c r="I3442">
        <f>Parameters!$B$1*H3442^(1/Parameters!$B$2)</f>
        <v>2.0499999999999998</v>
      </c>
      <c r="J3442" s="4">
        <v>9.2590000000000003</v>
      </c>
      <c r="K3442" s="5">
        <v>26.916</v>
      </c>
      <c r="L3442">
        <f t="shared" si="429"/>
        <v>1</v>
      </c>
      <c r="M3442">
        <f>Parameters!$B$4/53*(1+Parameters!$C$5*COS(2*PI()*(C3442-1)/53+Parameters!$C$6))</f>
        <v>4716981.1320754718</v>
      </c>
      <c r="N3442">
        <f t="shared" si="430"/>
        <v>0</v>
      </c>
      <c r="O3442" s="4">
        <v>202.124</v>
      </c>
      <c r="P3442">
        <f t="shared" si="431"/>
        <v>0.99652907882540864</v>
      </c>
    </row>
    <row r="3443" spans="1:16" x14ac:dyDescent="0.3">
      <c r="A3443">
        <v>24081</v>
      </c>
      <c r="B3443" s="1">
        <f t="shared" si="424"/>
        <v>67911</v>
      </c>
      <c r="C3443">
        <f t="shared" si="425"/>
        <v>49</v>
      </c>
      <c r="D3443" s="2">
        <f t="shared" si="426"/>
        <v>12</v>
      </c>
      <c r="E3443" s="4">
        <v>25.5</v>
      </c>
      <c r="F3443">
        <v>25.5</v>
      </c>
      <c r="G3443">
        <f t="shared" si="427"/>
        <v>20.407</v>
      </c>
      <c r="H3443">
        <f t="shared" si="428"/>
        <v>1</v>
      </c>
      <c r="I3443">
        <f>Parameters!$B$1*H3443^(1/Parameters!$B$2)</f>
        <v>2.0499999999999998</v>
      </c>
      <c r="J3443" s="4">
        <v>9.2590000000000003</v>
      </c>
      <c r="K3443" s="5">
        <v>111.88</v>
      </c>
      <c r="L3443">
        <f t="shared" si="429"/>
        <v>1</v>
      </c>
      <c r="M3443">
        <f>Parameters!$B$4/53*(1+Parameters!$C$5*COS(2*PI()*(C3443-1)/53+Parameters!$C$6))</f>
        <v>4716981.1320754718</v>
      </c>
      <c r="N3443">
        <f t="shared" si="430"/>
        <v>0</v>
      </c>
      <c r="O3443" s="4">
        <v>202.08500000000001</v>
      </c>
      <c r="P3443">
        <f t="shared" si="431"/>
        <v>0.99633679768079364</v>
      </c>
    </row>
    <row r="3444" spans="1:16" x14ac:dyDescent="0.3">
      <c r="A3444">
        <v>24088</v>
      </c>
      <c r="B3444" s="1">
        <f t="shared" si="424"/>
        <v>67918</v>
      </c>
      <c r="C3444">
        <f t="shared" si="425"/>
        <v>50</v>
      </c>
      <c r="D3444" s="2">
        <f t="shared" si="426"/>
        <v>12</v>
      </c>
      <c r="E3444" s="4">
        <v>25.5</v>
      </c>
      <c r="F3444">
        <v>25.5</v>
      </c>
      <c r="G3444">
        <f t="shared" si="427"/>
        <v>20.407</v>
      </c>
      <c r="H3444">
        <f t="shared" si="428"/>
        <v>1</v>
      </c>
      <c r="I3444">
        <f>Parameters!$B$1*H3444^(1/Parameters!$B$2)</f>
        <v>2.0499999999999998</v>
      </c>
      <c r="J3444" s="4">
        <v>9.2590000000000003</v>
      </c>
      <c r="K3444" s="5">
        <v>45.954000000000001</v>
      </c>
      <c r="L3444">
        <f t="shared" si="429"/>
        <v>1</v>
      </c>
      <c r="M3444">
        <f>Parameters!$B$4/53*(1+Parameters!$C$5*COS(2*PI()*(C3444-1)/53+Parameters!$C$6))</f>
        <v>4716981.1320754718</v>
      </c>
      <c r="N3444">
        <f t="shared" si="430"/>
        <v>0</v>
      </c>
      <c r="O3444" s="4">
        <v>202.08500000000001</v>
      </c>
      <c r="P3444">
        <f t="shared" si="431"/>
        <v>0.99633679768079364</v>
      </c>
    </row>
    <row r="3445" spans="1:16" x14ac:dyDescent="0.3">
      <c r="A3445">
        <v>24095</v>
      </c>
      <c r="B3445" s="1">
        <f t="shared" si="424"/>
        <v>67925</v>
      </c>
      <c r="C3445">
        <f t="shared" si="425"/>
        <v>51</v>
      </c>
      <c r="D3445" s="2">
        <f t="shared" si="426"/>
        <v>12</v>
      </c>
      <c r="E3445" s="4">
        <v>25.5</v>
      </c>
      <c r="F3445">
        <v>25.5</v>
      </c>
      <c r="G3445">
        <f t="shared" si="427"/>
        <v>20.407</v>
      </c>
      <c r="H3445">
        <f t="shared" si="428"/>
        <v>1</v>
      </c>
      <c r="I3445">
        <f>Parameters!$B$1*H3445^(1/Parameters!$B$2)</f>
        <v>2.0499999999999998</v>
      </c>
      <c r="J3445" s="4">
        <v>9.2590000000000003</v>
      </c>
      <c r="K3445" s="5">
        <v>69.796000000000006</v>
      </c>
      <c r="L3445">
        <f t="shared" si="429"/>
        <v>1</v>
      </c>
      <c r="M3445">
        <f>Parameters!$B$4/53*(1+Parameters!$C$5*COS(2*PI()*(C3445-1)/53+Parameters!$C$6))</f>
        <v>4716981.1320754718</v>
      </c>
      <c r="N3445">
        <f t="shared" si="430"/>
        <v>0</v>
      </c>
      <c r="O3445" s="4">
        <v>202.08500000000001</v>
      </c>
      <c r="P3445">
        <f t="shared" si="431"/>
        <v>0.99633679768079364</v>
      </c>
    </row>
    <row r="3446" spans="1:16" x14ac:dyDescent="0.3">
      <c r="A3446">
        <v>24102</v>
      </c>
      <c r="B3446" s="1">
        <f t="shared" si="424"/>
        <v>67932</v>
      </c>
      <c r="C3446">
        <f t="shared" si="425"/>
        <v>52</v>
      </c>
      <c r="D3446" s="2">
        <f t="shared" si="426"/>
        <v>12</v>
      </c>
      <c r="E3446" s="4">
        <v>25.5</v>
      </c>
      <c r="F3446">
        <v>25.5</v>
      </c>
      <c r="G3446">
        <f t="shared" si="427"/>
        <v>20.407</v>
      </c>
      <c r="H3446">
        <f t="shared" si="428"/>
        <v>1</v>
      </c>
      <c r="I3446">
        <f>Parameters!$B$1*H3446^(1/Parameters!$B$2)</f>
        <v>2.0499999999999998</v>
      </c>
      <c r="J3446" s="4">
        <v>9.2590000000000003</v>
      </c>
      <c r="K3446" s="5">
        <v>259.24299999999999</v>
      </c>
      <c r="L3446">
        <f t="shared" si="429"/>
        <v>1</v>
      </c>
      <c r="M3446">
        <f>Parameters!$B$4/53*(1+Parameters!$C$5*COS(2*PI()*(C3446-1)/53+Parameters!$C$6))</f>
        <v>4716981.1320754718</v>
      </c>
      <c r="N3446">
        <f t="shared" si="430"/>
        <v>0</v>
      </c>
      <c r="O3446" s="4">
        <v>202.08500000000001</v>
      </c>
      <c r="P3446">
        <f t="shared" si="431"/>
        <v>0.99633679768079364</v>
      </c>
    </row>
    <row r="3447" spans="1:16" x14ac:dyDescent="0.3">
      <c r="A3447">
        <v>24109</v>
      </c>
      <c r="B3447" s="1">
        <f t="shared" si="424"/>
        <v>67939</v>
      </c>
      <c r="C3447">
        <f t="shared" si="425"/>
        <v>1</v>
      </c>
      <c r="D3447" s="2">
        <f t="shared" si="426"/>
        <v>1</v>
      </c>
      <c r="E3447" s="4">
        <v>24.7</v>
      </c>
      <c r="F3447">
        <v>24.7</v>
      </c>
      <c r="G3447">
        <f t="shared" si="427"/>
        <v>19.606999999999999</v>
      </c>
      <c r="H3447">
        <f t="shared" si="428"/>
        <v>1</v>
      </c>
      <c r="I3447">
        <f>Parameters!$B$1*H3447^(1/Parameters!$B$2)</f>
        <v>2.0499999999999998</v>
      </c>
      <c r="J3447" s="4">
        <v>9.2590000000000003</v>
      </c>
      <c r="K3447" s="5">
        <v>256.15499999999997</v>
      </c>
      <c r="L3447">
        <f t="shared" si="429"/>
        <v>1</v>
      </c>
      <c r="M3447">
        <f>Parameters!$B$4/53*(1+Parameters!$C$5*COS(2*PI()*(C3447-1)/53+Parameters!$C$6))</f>
        <v>4716981.1320754718</v>
      </c>
      <c r="N3447">
        <f t="shared" si="430"/>
        <v>0</v>
      </c>
      <c r="O3447" s="4">
        <v>202.11699999999999</v>
      </c>
      <c r="P3447">
        <f t="shared" si="431"/>
        <v>0.99649456682509308</v>
      </c>
    </row>
    <row r="3448" spans="1:16" x14ac:dyDescent="0.3">
      <c r="A3448">
        <v>24116</v>
      </c>
      <c r="B3448" s="1">
        <f t="shared" si="424"/>
        <v>67946</v>
      </c>
      <c r="C3448">
        <f t="shared" si="425"/>
        <v>2</v>
      </c>
      <c r="D3448" s="2">
        <f t="shared" si="426"/>
        <v>1</v>
      </c>
      <c r="E3448" s="4">
        <v>24.7</v>
      </c>
      <c r="F3448">
        <v>24.7</v>
      </c>
      <c r="G3448">
        <f t="shared" si="427"/>
        <v>19.606999999999999</v>
      </c>
      <c r="H3448">
        <f t="shared" si="428"/>
        <v>1</v>
      </c>
      <c r="I3448">
        <f>Parameters!$B$1*H3448^(1/Parameters!$B$2)</f>
        <v>2.0499999999999998</v>
      </c>
      <c r="J3448" s="4">
        <v>9.2590000000000003</v>
      </c>
      <c r="K3448" s="5">
        <v>204.72399999999999</v>
      </c>
      <c r="L3448">
        <f t="shared" si="429"/>
        <v>1</v>
      </c>
      <c r="M3448">
        <f>Parameters!$B$4/53*(1+Parameters!$C$5*COS(2*PI()*(C3448-1)/53+Parameters!$C$6))</f>
        <v>4716981.1320754718</v>
      </c>
      <c r="N3448">
        <f t="shared" si="430"/>
        <v>0</v>
      </c>
      <c r="O3448" s="4">
        <v>202.11699999999999</v>
      </c>
      <c r="P3448">
        <f t="shared" si="431"/>
        <v>0.99649456682509308</v>
      </c>
    </row>
    <row r="3449" spans="1:16" x14ac:dyDescent="0.3">
      <c r="A3449">
        <v>24123</v>
      </c>
      <c r="B3449" s="1">
        <f t="shared" si="424"/>
        <v>67953</v>
      </c>
      <c r="C3449">
        <f t="shared" si="425"/>
        <v>3</v>
      </c>
      <c r="D3449" s="2">
        <f t="shared" si="426"/>
        <v>1</v>
      </c>
      <c r="E3449" s="4">
        <v>24.7</v>
      </c>
      <c r="F3449">
        <v>24.7</v>
      </c>
      <c r="G3449">
        <f t="shared" si="427"/>
        <v>19.606999999999999</v>
      </c>
      <c r="H3449">
        <f t="shared" si="428"/>
        <v>1</v>
      </c>
      <c r="I3449">
        <f>Parameters!$B$1*H3449^(1/Parameters!$B$2)</f>
        <v>2.0499999999999998</v>
      </c>
      <c r="J3449" s="4">
        <v>9.2590000000000003</v>
      </c>
      <c r="K3449" s="5">
        <v>105.627</v>
      </c>
      <c r="L3449">
        <f t="shared" si="429"/>
        <v>1</v>
      </c>
      <c r="M3449">
        <f>Parameters!$B$4/53*(1+Parameters!$C$5*COS(2*PI()*(C3449-1)/53+Parameters!$C$6))</f>
        <v>4716981.1320754718</v>
      </c>
      <c r="N3449">
        <f t="shared" si="430"/>
        <v>0</v>
      </c>
      <c r="O3449" s="4">
        <v>202.11699999999999</v>
      </c>
      <c r="P3449">
        <f t="shared" si="431"/>
        <v>0.99649456682509308</v>
      </c>
    </row>
    <row r="3450" spans="1:16" x14ac:dyDescent="0.3">
      <c r="A3450">
        <v>24130</v>
      </c>
      <c r="B3450" s="1">
        <f t="shared" si="424"/>
        <v>67960</v>
      </c>
      <c r="C3450">
        <f t="shared" si="425"/>
        <v>4</v>
      </c>
      <c r="D3450" s="2">
        <f t="shared" si="426"/>
        <v>1</v>
      </c>
      <c r="E3450" s="4">
        <v>24.7</v>
      </c>
      <c r="F3450">
        <v>24.7</v>
      </c>
      <c r="G3450">
        <f t="shared" si="427"/>
        <v>19.606999999999999</v>
      </c>
      <c r="H3450">
        <f t="shared" si="428"/>
        <v>1</v>
      </c>
      <c r="I3450">
        <f>Parameters!$B$1*H3450^(1/Parameters!$B$2)</f>
        <v>2.0499999999999998</v>
      </c>
      <c r="J3450" s="4">
        <v>9.2590000000000003</v>
      </c>
      <c r="K3450" s="5">
        <v>133.89699999999999</v>
      </c>
      <c r="L3450">
        <f t="shared" si="429"/>
        <v>1</v>
      </c>
      <c r="M3450">
        <f>Parameters!$B$4/53*(1+Parameters!$C$5*COS(2*PI()*(C3450-1)/53+Parameters!$C$6))</f>
        <v>4716981.1320754718</v>
      </c>
      <c r="N3450">
        <f t="shared" si="430"/>
        <v>0</v>
      </c>
      <c r="O3450" s="4">
        <v>202.11699999999999</v>
      </c>
      <c r="P3450">
        <f t="shared" si="431"/>
        <v>0.99649456682509308</v>
      </c>
    </row>
    <row r="3451" spans="1:16" x14ac:dyDescent="0.3">
      <c r="A3451">
        <v>24137</v>
      </c>
      <c r="B3451" s="1">
        <f t="shared" si="424"/>
        <v>67967</v>
      </c>
      <c r="C3451">
        <f t="shared" si="425"/>
        <v>5</v>
      </c>
      <c r="D3451" s="2">
        <f t="shared" si="426"/>
        <v>1</v>
      </c>
      <c r="E3451" s="4">
        <v>24.7</v>
      </c>
      <c r="F3451">
        <v>24.7</v>
      </c>
      <c r="G3451">
        <f t="shared" si="427"/>
        <v>19.606999999999999</v>
      </c>
      <c r="H3451">
        <f t="shared" si="428"/>
        <v>1</v>
      </c>
      <c r="I3451">
        <f>Parameters!$B$1*H3451^(1/Parameters!$B$2)</f>
        <v>2.0499999999999998</v>
      </c>
      <c r="J3451" s="4">
        <v>9.2590000000000003</v>
      </c>
      <c r="K3451" s="5">
        <v>196.16300000000001</v>
      </c>
      <c r="L3451">
        <f t="shared" si="429"/>
        <v>1</v>
      </c>
      <c r="M3451">
        <f>Parameters!$B$4/53*(1+Parameters!$C$5*COS(2*PI()*(C3451-1)/53+Parameters!$C$6))</f>
        <v>4716981.1320754718</v>
      </c>
      <c r="N3451">
        <f t="shared" si="430"/>
        <v>0</v>
      </c>
      <c r="O3451" s="4">
        <v>202.11699999999999</v>
      </c>
      <c r="P3451">
        <f t="shared" si="431"/>
        <v>0.99649456682509308</v>
      </c>
    </row>
    <row r="3452" spans="1:16" x14ac:dyDescent="0.3">
      <c r="A3452">
        <v>24144</v>
      </c>
      <c r="B3452" s="1">
        <f t="shared" si="424"/>
        <v>67974</v>
      </c>
      <c r="C3452">
        <f t="shared" si="425"/>
        <v>6</v>
      </c>
      <c r="D3452" s="2">
        <f t="shared" si="426"/>
        <v>2</v>
      </c>
      <c r="E3452" s="4">
        <v>24.4</v>
      </c>
      <c r="F3452">
        <v>24.4</v>
      </c>
      <c r="G3452">
        <f t="shared" si="427"/>
        <v>19.306999999999999</v>
      </c>
      <c r="H3452">
        <f t="shared" si="428"/>
        <v>1</v>
      </c>
      <c r="I3452">
        <f>Parameters!$B$1*H3452^(1/Parameters!$B$2)</f>
        <v>2.0499999999999998</v>
      </c>
      <c r="J3452" s="4">
        <v>9.2590000000000003</v>
      </c>
      <c r="K3452" s="5">
        <v>101.905</v>
      </c>
      <c r="L3452">
        <f t="shared" si="429"/>
        <v>1</v>
      </c>
      <c r="M3452">
        <f>Parameters!$B$4/53*(1+Parameters!$C$5*COS(2*PI()*(C3452-1)/53+Parameters!$C$6))</f>
        <v>4716981.1320754718</v>
      </c>
      <c r="N3452">
        <f t="shared" si="430"/>
        <v>0</v>
      </c>
      <c r="O3452" s="4">
        <v>202.126</v>
      </c>
      <c r="P3452">
        <f t="shared" si="431"/>
        <v>0.9965389393969275</v>
      </c>
    </row>
    <row r="3453" spans="1:16" x14ac:dyDescent="0.3">
      <c r="A3453">
        <v>24151</v>
      </c>
      <c r="B3453" s="1">
        <f t="shared" si="424"/>
        <v>67981</v>
      </c>
      <c r="C3453">
        <f t="shared" si="425"/>
        <v>7</v>
      </c>
      <c r="D3453" s="2">
        <f t="shared" si="426"/>
        <v>2</v>
      </c>
      <c r="E3453" s="4">
        <v>24.4</v>
      </c>
      <c r="F3453">
        <v>24.4</v>
      </c>
      <c r="G3453">
        <f t="shared" si="427"/>
        <v>19.306999999999999</v>
      </c>
      <c r="H3453">
        <f t="shared" si="428"/>
        <v>1</v>
      </c>
      <c r="I3453">
        <f>Parameters!$B$1*H3453^(1/Parameters!$B$2)</f>
        <v>2.0499999999999998</v>
      </c>
      <c r="J3453" s="4">
        <v>9.2590000000000003</v>
      </c>
      <c r="K3453" s="5">
        <v>72.177000000000007</v>
      </c>
      <c r="L3453">
        <f t="shared" si="429"/>
        <v>1</v>
      </c>
      <c r="M3453">
        <f>Parameters!$B$4/53*(1+Parameters!$C$5*COS(2*PI()*(C3453-1)/53+Parameters!$C$6))</f>
        <v>4716981.1320754718</v>
      </c>
      <c r="N3453">
        <f t="shared" si="430"/>
        <v>0</v>
      </c>
      <c r="O3453" s="4">
        <v>202.126</v>
      </c>
      <c r="P3453">
        <f t="shared" si="431"/>
        <v>0.9965389393969275</v>
      </c>
    </row>
    <row r="3454" spans="1:16" x14ac:dyDescent="0.3">
      <c r="A3454">
        <v>24158</v>
      </c>
      <c r="B3454" s="1">
        <f t="shared" si="424"/>
        <v>67988</v>
      </c>
      <c r="C3454">
        <f t="shared" si="425"/>
        <v>8</v>
      </c>
      <c r="D3454" s="2">
        <f t="shared" si="426"/>
        <v>2</v>
      </c>
      <c r="E3454" s="4">
        <v>24.4</v>
      </c>
      <c r="F3454">
        <v>24.4</v>
      </c>
      <c r="G3454">
        <f t="shared" si="427"/>
        <v>19.306999999999999</v>
      </c>
      <c r="H3454">
        <f t="shared" si="428"/>
        <v>1</v>
      </c>
      <c r="I3454">
        <f>Parameters!$B$1*H3454^(1/Parameters!$B$2)</f>
        <v>2.0499999999999998</v>
      </c>
      <c r="J3454" s="4">
        <v>9.2590000000000003</v>
      </c>
      <c r="K3454" s="5">
        <v>53.475000000000001</v>
      </c>
      <c r="L3454">
        <f t="shared" si="429"/>
        <v>1</v>
      </c>
      <c r="M3454">
        <f>Parameters!$B$4/53*(1+Parameters!$C$5*COS(2*PI()*(C3454-1)/53+Parameters!$C$6))</f>
        <v>4716981.1320754718</v>
      </c>
      <c r="N3454">
        <f t="shared" si="430"/>
        <v>0</v>
      </c>
      <c r="O3454" s="4">
        <v>202.126</v>
      </c>
      <c r="P3454">
        <f t="shared" si="431"/>
        <v>0.9965389393969275</v>
      </c>
    </row>
    <row r="3455" spans="1:16" x14ac:dyDescent="0.3">
      <c r="A3455">
        <v>24165</v>
      </c>
      <c r="B3455" s="1">
        <f t="shared" si="424"/>
        <v>67995</v>
      </c>
      <c r="C3455">
        <f t="shared" si="425"/>
        <v>9</v>
      </c>
      <c r="D3455" s="2">
        <f t="shared" si="426"/>
        <v>2</v>
      </c>
      <c r="E3455" s="4">
        <v>24.4</v>
      </c>
      <c r="F3455">
        <v>24.4</v>
      </c>
      <c r="G3455">
        <f t="shared" si="427"/>
        <v>19.306999999999999</v>
      </c>
      <c r="H3455">
        <f t="shared" si="428"/>
        <v>1</v>
      </c>
      <c r="I3455">
        <f>Parameters!$B$1*H3455^(1/Parameters!$B$2)</f>
        <v>2.0499999999999998</v>
      </c>
      <c r="J3455" s="4">
        <v>9.2590000000000003</v>
      </c>
      <c r="K3455" s="5">
        <v>56.771000000000001</v>
      </c>
      <c r="L3455">
        <f t="shared" si="429"/>
        <v>1</v>
      </c>
      <c r="M3455">
        <f>Parameters!$B$4/53*(1+Parameters!$C$5*COS(2*PI()*(C3455-1)/53+Parameters!$C$6))</f>
        <v>4716981.1320754718</v>
      </c>
      <c r="N3455">
        <f t="shared" si="430"/>
        <v>0</v>
      </c>
      <c r="O3455" s="4">
        <v>202.126</v>
      </c>
      <c r="P3455">
        <f t="shared" si="431"/>
        <v>0.9965389393969275</v>
      </c>
    </row>
    <row r="3456" spans="1:16" x14ac:dyDescent="0.3">
      <c r="A3456">
        <v>24172</v>
      </c>
      <c r="B3456" s="1">
        <f t="shared" si="424"/>
        <v>68002</v>
      </c>
      <c r="C3456">
        <f t="shared" si="425"/>
        <v>10</v>
      </c>
      <c r="D3456" s="2">
        <f t="shared" si="426"/>
        <v>3</v>
      </c>
      <c r="E3456" s="4">
        <v>24.1</v>
      </c>
      <c r="F3456">
        <v>24.1</v>
      </c>
      <c r="G3456">
        <f t="shared" si="427"/>
        <v>19.007000000000001</v>
      </c>
      <c r="H3456">
        <f t="shared" si="428"/>
        <v>1</v>
      </c>
      <c r="I3456">
        <f>Parameters!$B$1*H3456^(1/Parameters!$B$2)</f>
        <v>2.0499999999999998</v>
      </c>
      <c r="J3456" s="4">
        <v>9.2590000000000003</v>
      </c>
      <c r="K3456" s="5">
        <v>69.953999999999994</v>
      </c>
      <c r="L3456">
        <f t="shared" si="429"/>
        <v>1</v>
      </c>
      <c r="M3456">
        <f>Parameters!$B$4/53*(1+Parameters!$C$5*COS(2*PI()*(C3456-1)/53+Parameters!$C$6))</f>
        <v>4716981.1320754718</v>
      </c>
      <c r="N3456">
        <f t="shared" si="430"/>
        <v>0</v>
      </c>
      <c r="O3456" s="4">
        <v>202.13</v>
      </c>
      <c r="P3456">
        <f t="shared" si="431"/>
        <v>0.99655866053996489</v>
      </c>
    </row>
    <row r="3457" spans="1:16" x14ac:dyDescent="0.3">
      <c r="A3457">
        <v>24179</v>
      </c>
      <c r="B3457" s="1">
        <f t="shared" si="424"/>
        <v>68009</v>
      </c>
      <c r="C3457">
        <f t="shared" si="425"/>
        <v>11</v>
      </c>
      <c r="D3457" s="2">
        <f t="shared" si="426"/>
        <v>3</v>
      </c>
      <c r="E3457" s="4">
        <v>24.1</v>
      </c>
      <c r="F3457">
        <v>24.1</v>
      </c>
      <c r="G3457">
        <f t="shared" si="427"/>
        <v>19.007000000000001</v>
      </c>
      <c r="H3457">
        <f t="shared" si="428"/>
        <v>1</v>
      </c>
      <c r="I3457">
        <f>Parameters!$B$1*H3457^(1/Parameters!$B$2)</f>
        <v>2.0499999999999998</v>
      </c>
      <c r="J3457" s="4">
        <v>9.2590000000000003</v>
      </c>
      <c r="K3457" s="5">
        <v>46.643000000000001</v>
      </c>
      <c r="L3457">
        <f t="shared" si="429"/>
        <v>1</v>
      </c>
      <c r="M3457">
        <f>Parameters!$B$4/53*(1+Parameters!$C$5*COS(2*PI()*(C3457-1)/53+Parameters!$C$6))</f>
        <v>4716981.1320754718</v>
      </c>
      <c r="N3457">
        <f t="shared" si="430"/>
        <v>0</v>
      </c>
      <c r="O3457" s="4">
        <v>202.13</v>
      </c>
      <c r="P3457">
        <f t="shared" si="431"/>
        <v>0.99655866053996489</v>
      </c>
    </row>
    <row r="3458" spans="1:16" x14ac:dyDescent="0.3">
      <c r="A3458">
        <v>24186</v>
      </c>
      <c r="B3458" s="1">
        <f t="shared" si="424"/>
        <v>68016</v>
      </c>
      <c r="C3458">
        <f t="shared" si="425"/>
        <v>12</v>
      </c>
      <c r="D3458" s="2">
        <f t="shared" si="426"/>
        <v>3</v>
      </c>
      <c r="E3458" s="4">
        <v>24.1</v>
      </c>
      <c r="F3458">
        <v>24.1</v>
      </c>
      <c r="G3458">
        <f t="shared" si="427"/>
        <v>19.007000000000001</v>
      </c>
      <c r="H3458">
        <f t="shared" si="428"/>
        <v>1</v>
      </c>
      <c r="I3458">
        <f>Parameters!$B$1*H3458^(1/Parameters!$B$2)</f>
        <v>2.0499999999999998</v>
      </c>
      <c r="J3458" s="4">
        <v>9.2590000000000003</v>
      </c>
      <c r="K3458" s="5">
        <v>73.405000000000001</v>
      </c>
      <c r="L3458">
        <f t="shared" si="429"/>
        <v>1</v>
      </c>
      <c r="M3458">
        <f>Parameters!$B$4/53*(1+Parameters!$C$5*COS(2*PI()*(C3458-1)/53+Parameters!$C$6))</f>
        <v>4716981.1320754718</v>
      </c>
      <c r="N3458">
        <f t="shared" si="430"/>
        <v>0</v>
      </c>
      <c r="O3458" s="4">
        <v>202.13</v>
      </c>
      <c r="P3458">
        <f t="shared" si="431"/>
        <v>0.99655866053996489</v>
      </c>
    </row>
    <row r="3459" spans="1:16" x14ac:dyDescent="0.3">
      <c r="A3459">
        <v>24193</v>
      </c>
      <c r="B3459" s="1">
        <f t="shared" si="424"/>
        <v>68023</v>
      </c>
      <c r="C3459">
        <f t="shared" si="425"/>
        <v>13</v>
      </c>
      <c r="D3459" s="2">
        <f t="shared" si="426"/>
        <v>3</v>
      </c>
      <c r="E3459" s="4">
        <v>24.1</v>
      </c>
      <c r="F3459">
        <v>24.1</v>
      </c>
      <c r="G3459">
        <f t="shared" si="427"/>
        <v>19.007000000000001</v>
      </c>
      <c r="H3459">
        <f t="shared" si="428"/>
        <v>1</v>
      </c>
      <c r="I3459">
        <f>Parameters!$B$1*H3459^(1/Parameters!$B$2)</f>
        <v>2.0499999999999998</v>
      </c>
      <c r="J3459" s="4">
        <v>9.2590000000000003</v>
      </c>
      <c r="K3459" s="5">
        <v>106.202</v>
      </c>
      <c r="L3459">
        <f t="shared" si="429"/>
        <v>1</v>
      </c>
      <c r="M3459">
        <f>Parameters!$B$4/53*(1+Parameters!$C$5*COS(2*PI()*(C3459-1)/53+Parameters!$C$6))</f>
        <v>4716981.1320754718</v>
      </c>
      <c r="N3459">
        <f t="shared" si="430"/>
        <v>0</v>
      </c>
      <c r="O3459" s="4">
        <v>202.13</v>
      </c>
      <c r="P3459">
        <f t="shared" si="431"/>
        <v>0.99655866053996489</v>
      </c>
    </row>
    <row r="3460" spans="1:16" x14ac:dyDescent="0.3">
      <c r="A3460">
        <v>24200</v>
      </c>
      <c r="B3460" s="1">
        <f t="shared" ref="B3460:B3523" si="432">A3460+43830</f>
        <v>68030</v>
      </c>
      <c r="C3460">
        <f t="shared" ref="C3460:C3523" si="433">WEEKNUM(B3460)</f>
        <v>14</v>
      </c>
      <c r="D3460" s="2">
        <f t="shared" ref="D3460:D3523" si="434">MONTH(B3460)</f>
        <v>4</v>
      </c>
      <c r="E3460" s="4">
        <v>24.1</v>
      </c>
      <c r="F3460">
        <v>24.1</v>
      </c>
      <c r="G3460">
        <f t="shared" ref="G3460:G3523" si="435">F3460-5.093</f>
        <v>19.007000000000001</v>
      </c>
      <c r="H3460">
        <f t="shared" ref="H3460:H3523" si="436">MIN(1,F3460/E3460)</f>
        <v>1</v>
      </c>
      <c r="I3460">
        <f>Parameters!$B$1*H3460^(1/Parameters!$B$2)</f>
        <v>2.0499999999999998</v>
      </c>
      <c r="J3460" s="4">
        <v>9.2590000000000003</v>
      </c>
      <c r="K3460" s="5">
        <v>77.602000000000004</v>
      </c>
      <c r="L3460">
        <f t="shared" ref="L3460:L3523" si="437">MIN(1,K3460/J3460)</f>
        <v>1</v>
      </c>
      <c r="M3460">
        <f>Parameters!$B$4/53*(1+Parameters!$C$5*COS(2*PI()*(C3460-1)/53+Parameters!$C$6))</f>
        <v>4716981.1320754718</v>
      </c>
      <c r="N3460">
        <f t="shared" ref="N3460:N3523" si="438">2*M3460/(J3460*86400*7)*(1-L3460)</f>
        <v>0</v>
      </c>
      <c r="O3460" s="4">
        <v>202.12700000000001</v>
      </c>
      <c r="P3460">
        <f t="shared" ref="P3460:P3523" si="439">O3460/202.828</f>
        <v>0.99654386968268682</v>
      </c>
    </row>
    <row r="3461" spans="1:16" x14ac:dyDescent="0.3">
      <c r="A3461">
        <v>24207</v>
      </c>
      <c r="B3461" s="1">
        <f t="shared" si="432"/>
        <v>68037</v>
      </c>
      <c r="C3461">
        <f t="shared" si="433"/>
        <v>15</v>
      </c>
      <c r="D3461" s="2">
        <f t="shared" si="434"/>
        <v>4</v>
      </c>
      <c r="E3461" s="4">
        <v>24.1</v>
      </c>
      <c r="F3461">
        <v>24.1</v>
      </c>
      <c r="G3461">
        <f t="shared" si="435"/>
        <v>19.007000000000001</v>
      </c>
      <c r="H3461">
        <f t="shared" si="436"/>
        <v>1</v>
      </c>
      <c r="I3461">
        <f>Parameters!$B$1*H3461^(1/Parameters!$B$2)</f>
        <v>2.0499999999999998</v>
      </c>
      <c r="J3461" s="4">
        <v>9.2590000000000003</v>
      </c>
      <c r="K3461" s="5">
        <v>87.747</v>
      </c>
      <c r="L3461">
        <f t="shared" si="437"/>
        <v>1</v>
      </c>
      <c r="M3461">
        <f>Parameters!$B$4/53*(1+Parameters!$C$5*COS(2*PI()*(C3461-1)/53+Parameters!$C$6))</f>
        <v>4716981.1320754718</v>
      </c>
      <c r="N3461">
        <f t="shared" si="438"/>
        <v>0</v>
      </c>
      <c r="O3461" s="4">
        <v>202.12700000000001</v>
      </c>
      <c r="P3461">
        <f t="shared" si="439"/>
        <v>0.99654386968268682</v>
      </c>
    </row>
    <row r="3462" spans="1:16" x14ac:dyDescent="0.3">
      <c r="A3462">
        <v>24214</v>
      </c>
      <c r="B3462" s="1">
        <f t="shared" si="432"/>
        <v>68044</v>
      </c>
      <c r="C3462">
        <f t="shared" si="433"/>
        <v>16</v>
      </c>
      <c r="D3462" s="2">
        <f t="shared" si="434"/>
        <v>4</v>
      </c>
      <c r="E3462" s="4">
        <v>24.1</v>
      </c>
      <c r="F3462">
        <v>24.1</v>
      </c>
      <c r="G3462">
        <f t="shared" si="435"/>
        <v>19.007000000000001</v>
      </c>
      <c r="H3462">
        <f t="shared" si="436"/>
        <v>1</v>
      </c>
      <c r="I3462">
        <f>Parameters!$B$1*H3462^(1/Parameters!$B$2)</f>
        <v>2.0499999999999998</v>
      </c>
      <c r="J3462" s="4">
        <v>9.2590000000000003</v>
      </c>
      <c r="K3462" s="5">
        <v>155.33199999999999</v>
      </c>
      <c r="L3462">
        <f t="shared" si="437"/>
        <v>1</v>
      </c>
      <c r="M3462">
        <f>Parameters!$B$4/53*(1+Parameters!$C$5*COS(2*PI()*(C3462-1)/53+Parameters!$C$6))</f>
        <v>4716981.1320754718</v>
      </c>
      <c r="N3462">
        <f t="shared" si="438"/>
        <v>0</v>
      </c>
      <c r="O3462" s="4">
        <v>202.12700000000001</v>
      </c>
      <c r="P3462">
        <f t="shared" si="439"/>
        <v>0.99654386968268682</v>
      </c>
    </row>
    <row r="3463" spans="1:16" x14ac:dyDescent="0.3">
      <c r="A3463">
        <v>24221</v>
      </c>
      <c r="B3463" s="1">
        <f t="shared" si="432"/>
        <v>68051</v>
      </c>
      <c r="C3463">
        <f t="shared" si="433"/>
        <v>17</v>
      </c>
      <c r="D3463" s="2">
        <f t="shared" si="434"/>
        <v>4</v>
      </c>
      <c r="E3463" s="4">
        <v>24.1</v>
      </c>
      <c r="F3463">
        <v>24.1</v>
      </c>
      <c r="G3463">
        <f t="shared" si="435"/>
        <v>19.007000000000001</v>
      </c>
      <c r="H3463">
        <f t="shared" si="436"/>
        <v>1</v>
      </c>
      <c r="I3463">
        <f>Parameters!$B$1*H3463^(1/Parameters!$B$2)</f>
        <v>2.0499999999999998</v>
      </c>
      <c r="J3463" s="4">
        <v>9.2590000000000003</v>
      </c>
      <c r="K3463" s="5">
        <v>92.706000000000003</v>
      </c>
      <c r="L3463">
        <f t="shared" si="437"/>
        <v>1</v>
      </c>
      <c r="M3463">
        <f>Parameters!$B$4/53*(1+Parameters!$C$5*COS(2*PI()*(C3463-1)/53+Parameters!$C$6))</f>
        <v>4716981.1320754718</v>
      </c>
      <c r="N3463">
        <f t="shared" si="438"/>
        <v>0</v>
      </c>
      <c r="O3463" s="4">
        <v>202.12700000000001</v>
      </c>
      <c r="P3463">
        <f t="shared" si="439"/>
        <v>0.99654386968268682</v>
      </c>
    </row>
    <row r="3464" spans="1:16" x14ac:dyDescent="0.3">
      <c r="A3464">
        <v>24228</v>
      </c>
      <c r="B3464" s="1">
        <f t="shared" si="432"/>
        <v>68058</v>
      </c>
      <c r="C3464">
        <f t="shared" si="433"/>
        <v>18</v>
      </c>
      <c r="D3464" s="2">
        <f t="shared" si="434"/>
        <v>5</v>
      </c>
      <c r="E3464" s="4">
        <v>25.1</v>
      </c>
      <c r="F3464">
        <v>25.1</v>
      </c>
      <c r="G3464">
        <f t="shared" si="435"/>
        <v>20.007000000000001</v>
      </c>
      <c r="H3464">
        <f t="shared" si="436"/>
        <v>1</v>
      </c>
      <c r="I3464">
        <f>Parameters!$B$1*H3464^(1/Parameters!$B$2)</f>
        <v>2.0499999999999998</v>
      </c>
      <c r="J3464" s="4">
        <v>9.2590000000000003</v>
      </c>
      <c r="K3464" s="5">
        <v>54.58</v>
      </c>
      <c r="L3464">
        <f t="shared" si="437"/>
        <v>1</v>
      </c>
      <c r="M3464">
        <f>Parameters!$B$4/53*(1+Parameters!$C$5*COS(2*PI()*(C3464-1)/53+Parameters!$C$6))</f>
        <v>4716981.1320754718</v>
      </c>
      <c r="N3464">
        <f t="shared" si="438"/>
        <v>0</v>
      </c>
      <c r="O3464" s="4">
        <v>202.08600000000001</v>
      </c>
      <c r="P3464">
        <f t="shared" si="439"/>
        <v>0.99634172796655296</v>
      </c>
    </row>
    <row r="3465" spans="1:16" x14ac:dyDescent="0.3">
      <c r="A3465">
        <v>24235</v>
      </c>
      <c r="B3465" s="1">
        <f t="shared" si="432"/>
        <v>68065</v>
      </c>
      <c r="C3465">
        <f t="shared" si="433"/>
        <v>19</v>
      </c>
      <c r="D3465" s="2">
        <f t="shared" si="434"/>
        <v>5</v>
      </c>
      <c r="E3465" s="4">
        <v>25.1</v>
      </c>
      <c r="F3465">
        <v>25.1</v>
      </c>
      <c r="G3465">
        <f t="shared" si="435"/>
        <v>20.007000000000001</v>
      </c>
      <c r="H3465">
        <f t="shared" si="436"/>
        <v>1</v>
      </c>
      <c r="I3465">
        <f>Parameters!$B$1*H3465^(1/Parameters!$B$2)</f>
        <v>2.0499999999999998</v>
      </c>
      <c r="J3465" s="4">
        <v>9.2590000000000003</v>
      </c>
      <c r="K3465" s="5">
        <v>44.843000000000004</v>
      </c>
      <c r="L3465">
        <f t="shared" si="437"/>
        <v>1</v>
      </c>
      <c r="M3465">
        <f>Parameters!$B$4/53*(1+Parameters!$C$5*COS(2*PI()*(C3465-1)/53+Parameters!$C$6))</f>
        <v>4716981.1320754718</v>
      </c>
      <c r="N3465">
        <f t="shared" si="438"/>
        <v>0</v>
      </c>
      <c r="O3465" s="4">
        <v>202.08600000000001</v>
      </c>
      <c r="P3465">
        <f t="shared" si="439"/>
        <v>0.99634172796655296</v>
      </c>
    </row>
    <row r="3466" spans="1:16" x14ac:dyDescent="0.3">
      <c r="A3466">
        <v>24242</v>
      </c>
      <c r="B3466" s="1">
        <f t="shared" si="432"/>
        <v>68072</v>
      </c>
      <c r="C3466">
        <f t="shared" si="433"/>
        <v>20</v>
      </c>
      <c r="D3466" s="2">
        <f t="shared" si="434"/>
        <v>5</v>
      </c>
      <c r="E3466" s="4">
        <v>25.1</v>
      </c>
      <c r="F3466">
        <v>25.1</v>
      </c>
      <c r="G3466">
        <f t="shared" si="435"/>
        <v>20.007000000000001</v>
      </c>
      <c r="H3466">
        <f t="shared" si="436"/>
        <v>1</v>
      </c>
      <c r="I3466">
        <f>Parameters!$B$1*H3466^(1/Parameters!$B$2)</f>
        <v>2.0499999999999998</v>
      </c>
      <c r="J3466" s="4">
        <v>9.2590000000000003</v>
      </c>
      <c r="K3466" s="5">
        <v>69.766000000000005</v>
      </c>
      <c r="L3466">
        <f t="shared" si="437"/>
        <v>1</v>
      </c>
      <c r="M3466">
        <f>Parameters!$B$4/53*(1+Parameters!$C$5*COS(2*PI()*(C3466-1)/53+Parameters!$C$6))</f>
        <v>4716981.1320754718</v>
      </c>
      <c r="N3466">
        <f t="shared" si="438"/>
        <v>0</v>
      </c>
      <c r="O3466" s="4">
        <v>202.08600000000001</v>
      </c>
      <c r="P3466">
        <f t="shared" si="439"/>
        <v>0.99634172796655296</v>
      </c>
    </row>
    <row r="3467" spans="1:16" x14ac:dyDescent="0.3">
      <c r="A3467">
        <v>24249</v>
      </c>
      <c r="B3467" s="1">
        <f t="shared" si="432"/>
        <v>68079</v>
      </c>
      <c r="C3467">
        <f t="shared" si="433"/>
        <v>21</v>
      </c>
      <c r="D3467" s="2">
        <f t="shared" si="434"/>
        <v>5</v>
      </c>
      <c r="E3467" s="4">
        <v>25.1</v>
      </c>
      <c r="F3467">
        <v>25.1</v>
      </c>
      <c r="G3467">
        <f t="shared" si="435"/>
        <v>20.007000000000001</v>
      </c>
      <c r="H3467">
        <f t="shared" si="436"/>
        <v>1</v>
      </c>
      <c r="I3467">
        <f>Parameters!$B$1*H3467^(1/Parameters!$B$2)</f>
        <v>2.0499999999999998</v>
      </c>
      <c r="J3467" s="4">
        <v>9.2590000000000003</v>
      </c>
      <c r="K3467" s="5">
        <v>60.573</v>
      </c>
      <c r="L3467">
        <f t="shared" si="437"/>
        <v>1</v>
      </c>
      <c r="M3467">
        <f>Parameters!$B$4/53*(1+Parameters!$C$5*COS(2*PI()*(C3467-1)/53+Parameters!$C$6))</f>
        <v>4716981.1320754718</v>
      </c>
      <c r="N3467">
        <f t="shared" si="438"/>
        <v>0</v>
      </c>
      <c r="O3467" s="4">
        <v>202.08600000000001</v>
      </c>
      <c r="P3467">
        <f t="shared" si="439"/>
        <v>0.99634172796655296</v>
      </c>
    </row>
    <row r="3468" spans="1:16" x14ac:dyDescent="0.3">
      <c r="A3468">
        <v>24256</v>
      </c>
      <c r="B3468" s="1">
        <f t="shared" si="432"/>
        <v>68086</v>
      </c>
      <c r="C3468">
        <f t="shared" si="433"/>
        <v>22</v>
      </c>
      <c r="D3468" s="2">
        <f t="shared" si="434"/>
        <v>5</v>
      </c>
      <c r="E3468" s="4">
        <v>25.1</v>
      </c>
      <c r="F3468">
        <v>25.1</v>
      </c>
      <c r="G3468">
        <f t="shared" si="435"/>
        <v>20.007000000000001</v>
      </c>
      <c r="H3468">
        <f t="shared" si="436"/>
        <v>1</v>
      </c>
      <c r="I3468">
        <f>Parameters!$B$1*H3468^(1/Parameters!$B$2)</f>
        <v>2.0499999999999998</v>
      </c>
      <c r="J3468" s="4">
        <v>9.2590000000000003</v>
      </c>
      <c r="K3468" s="5">
        <v>41.945999999999998</v>
      </c>
      <c r="L3468">
        <f t="shared" si="437"/>
        <v>1</v>
      </c>
      <c r="M3468">
        <f>Parameters!$B$4/53*(1+Parameters!$C$5*COS(2*PI()*(C3468-1)/53+Parameters!$C$6))</f>
        <v>4716981.1320754718</v>
      </c>
      <c r="N3468">
        <f t="shared" si="438"/>
        <v>0</v>
      </c>
      <c r="O3468" s="4">
        <v>202.08600000000001</v>
      </c>
      <c r="P3468">
        <f t="shared" si="439"/>
        <v>0.99634172796655296</v>
      </c>
    </row>
    <row r="3469" spans="1:16" x14ac:dyDescent="0.3">
      <c r="A3469">
        <v>24263</v>
      </c>
      <c r="B3469" s="1">
        <f t="shared" si="432"/>
        <v>68093</v>
      </c>
      <c r="C3469">
        <f t="shared" si="433"/>
        <v>23</v>
      </c>
      <c r="D3469" s="2">
        <f t="shared" si="434"/>
        <v>6</v>
      </c>
      <c r="E3469" s="4">
        <v>25.3</v>
      </c>
      <c r="F3469">
        <v>25.3</v>
      </c>
      <c r="G3469">
        <f t="shared" si="435"/>
        <v>20.207000000000001</v>
      </c>
      <c r="H3469">
        <f t="shared" si="436"/>
        <v>1</v>
      </c>
      <c r="I3469">
        <f>Parameters!$B$1*H3469^(1/Parameters!$B$2)</f>
        <v>2.0499999999999998</v>
      </c>
      <c r="J3469" s="4">
        <v>9.2590000000000003</v>
      </c>
      <c r="K3469" s="5">
        <v>29.41</v>
      </c>
      <c r="L3469">
        <f t="shared" si="437"/>
        <v>1</v>
      </c>
      <c r="M3469">
        <f>Parameters!$B$4/53*(1+Parameters!$C$5*COS(2*PI()*(C3469-1)/53+Parameters!$C$6))</f>
        <v>4716981.1320754718</v>
      </c>
      <c r="N3469">
        <f t="shared" si="438"/>
        <v>0</v>
      </c>
      <c r="O3469" s="4">
        <v>202.07</v>
      </c>
      <c r="P3469">
        <f t="shared" si="439"/>
        <v>0.99626284339440307</v>
      </c>
    </row>
    <row r="3470" spans="1:16" x14ac:dyDescent="0.3">
      <c r="A3470">
        <v>24270</v>
      </c>
      <c r="B3470" s="1">
        <f t="shared" si="432"/>
        <v>68100</v>
      </c>
      <c r="C3470">
        <f t="shared" si="433"/>
        <v>24</v>
      </c>
      <c r="D3470" s="2">
        <f t="shared" si="434"/>
        <v>6</v>
      </c>
      <c r="E3470" s="4">
        <v>25.3</v>
      </c>
      <c r="F3470">
        <v>25.3</v>
      </c>
      <c r="G3470">
        <f t="shared" si="435"/>
        <v>20.207000000000001</v>
      </c>
      <c r="H3470">
        <f t="shared" si="436"/>
        <v>1</v>
      </c>
      <c r="I3470">
        <f>Parameters!$B$1*H3470^(1/Parameters!$B$2)</f>
        <v>2.0499999999999998</v>
      </c>
      <c r="J3470" s="4">
        <v>9.2590000000000003</v>
      </c>
      <c r="K3470" s="5">
        <v>22.431999999999999</v>
      </c>
      <c r="L3470">
        <f t="shared" si="437"/>
        <v>1</v>
      </c>
      <c r="M3470">
        <f>Parameters!$B$4/53*(1+Parameters!$C$5*COS(2*PI()*(C3470-1)/53+Parameters!$C$6))</f>
        <v>4716981.1320754718</v>
      </c>
      <c r="N3470">
        <f t="shared" si="438"/>
        <v>0</v>
      </c>
      <c r="O3470" s="4">
        <v>202.07</v>
      </c>
      <c r="P3470">
        <f t="shared" si="439"/>
        <v>0.99626284339440307</v>
      </c>
    </row>
    <row r="3471" spans="1:16" x14ac:dyDescent="0.3">
      <c r="A3471">
        <v>24277</v>
      </c>
      <c r="B3471" s="1">
        <f t="shared" si="432"/>
        <v>68107</v>
      </c>
      <c r="C3471">
        <f t="shared" si="433"/>
        <v>25</v>
      </c>
      <c r="D3471" s="2">
        <f t="shared" si="434"/>
        <v>6</v>
      </c>
      <c r="E3471" s="4">
        <v>25.3</v>
      </c>
      <c r="F3471">
        <v>25.3</v>
      </c>
      <c r="G3471">
        <f t="shared" si="435"/>
        <v>20.207000000000001</v>
      </c>
      <c r="H3471">
        <f t="shared" si="436"/>
        <v>1</v>
      </c>
      <c r="I3471">
        <f>Parameters!$B$1*H3471^(1/Parameters!$B$2)</f>
        <v>2.0499999999999998</v>
      </c>
      <c r="J3471" s="4">
        <v>9.2590000000000003</v>
      </c>
      <c r="K3471" s="5">
        <v>17.236000000000001</v>
      </c>
      <c r="L3471">
        <f t="shared" si="437"/>
        <v>1</v>
      </c>
      <c r="M3471">
        <f>Parameters!$B$4/53*(1+Parameters!$C$5*COS(2*PI()*(C3471-1)/53+Parameters!$C$6))</f>
        <v>4716981.1320754718</v>
      </c>
      <c r="N3471">
        <f t="shared" si="438"/>
        <v>0</v>
      </c>
      <c r="O3471" s="4">
        <v>202.07</v>
      </c>
      <c r="P3471">
        <f t="shared" si="439"/>
        <v>0.99626284339440307</v>
      </c>
    </row>
    <row r="3472" spans="1:16" x14ac:dyDescent="0.3">
      <c r="A3472">
        <v>24284</v>
      </c>
      <c r="B3472" s="1">
        <f t="shared" si="432"/>
        <v>68114</v>
      </c>
      <c r="C3472">
        <f t="shared" si="433"/>
        <v>26</v>
      </c>
      <c r="D3472" s="2">
        <f t="shared" si="434"/>
        <v>6</v>
      </c>
      <c r="E3472" s="4">
        <v>25.3</v>
      </c>
      <c r="F3472">
        <v>25.390999999999998</v>
      </c>
      <c r="G3472">
        <f t="shared" si="435"/>
        <v>20.297999999999998</v>
      </c>
      <c r="H3472">
        <f t="shared" si="436"/>
        <v>1</v>
      </c>
      <c r="I3472">
        <f>Parameters!$B$1*H3472^(1/Parameters!$B$2)</f>
        <v>2.0499999999999998</v>
      </c>
      <c r="J3472" s="4">
        <v>9.2590000000000003</v>
      </c>
      <c r="K3472" s="5">
        <v>9.0389999999999997</v>
      </c>
      <c r="L3472">
        <f t="shared" si="437"/>
        <v>0.97623933470137159</v>
      </c>
      <c r="M3472">
        <f>Parameters!$B$4/53*(1+Parameters!$C$5*COS(2*PI()*(C3472-1)/53+Parameters!$C$6))</f>
        <v>4716981.1320754718</v>
      </c>
      <c r="N3472">
        <f t="shared" si="438"/>
        <v>4.0029195781478531E-2</v>
      </c>
      <c r="O3472" s="4">
        <v>202.14400000000001</v>
      </c>
      <c r="P3472">
        <f t="shared" si="439"/>
        <v>0.99662768454059603</v>
      </c>
    </row>
    <row r="3473" spans="1:16" x14ac:dyDescent="0.3">
      <c r="A3473">
        <v>24291</v>
      </c>
      <c r="B3473" s="1">
        <f t="shared" si="432"/>
        <v>68121</v>
      </c>
      <c r="C3473">
        <f t="shared" si="433"/>
        <v>27</v>
      </c>
      <c r="D3473" s="2">
        <f t="shared" si="434"/>
        <v>7</v>
      </c>
      <c r="E3473" s="4">
        <v>26</v>
      </c>
      <c r="F3473">
        <v>26</v>
      </c>
      <c r="G3473">
        <f t="shared" si="435"/>
        <v>20.907</v>
      </c>
      <c r="H3473">
        <f t="shared" si="436"/>
        <v>1</v>
      </c>
      <c r="I3473">
        <f>Parameters!$B$1*H3473^(1/Parameters!$B$2)</f>
        <v>2.0499999999999998</v>
      </c>
      <c r="J3473" s="4">
        <v>9.2590000000000003</v>
      </c>
      <c r="K3473" s="5">
        <v>15.414999999999999</v>
      </c>
      <c r="L3473">
        <f t="shared" si="437"/>
        <v>1</v>
      </c>
      <c r="M3473">
        <f>Parameters!$B$4/53*(1+Parameters!$C$5*COS(2*PI()*(C3473-1)/53+Parameters!$C$6))</f>
        <v>4716981.1320754718</v>
      </c>
      <c r="N3473">
        <f t="shared" si="438"/>
        <v>0</v>
      </c>
      <c r="O3473" s="4">
        <v>202.05</v>
      </c>
      <c r="P3473">
        <f t="shared" si="439"/>
        <v>0.99616423767921591</v>
      </c>
    </row>
    <row r="3474" spans="1:16" x14ac:dyDescent="0.3">
      <c r="A3474">
        <v>24298</v>
      </c>
      <c r="B3474" s="1">
        <f t="shared" si="432"/>
        <v>68128</v>
      </c>
      <c r="C3474">
        <f t="shared" si="433"/>
        <v>28</v>
      </c>
      <c r="D3474" s="2">
        <f t="shared" si="434"/>
        <v>7</v>
      </c>
      <c r="E3474" s="4">
        <v>26</v>
      </c>
      <c r="F3474">
        <v>26</v>
      </c>
      <c r="G3474">
        <f t="shared" si="435"/>
        <v>20.907</v>
      </c>
      <c r="H3474">
        <f t="shared" si="436"/>
        <v>1</v>
      </c>
      <c r="I3474">
        <f>Parameters!$B$1*H3474^(1/Parameters!$B$2)</f>
        <v>2.0499999999999998</v>
      </c>
      <c r="J3474" s="4">
        <v>9.2590000000000003</v>
      </c>
      <c r="K3474" s="5">
        <v>11.038</v>
      </c>
      <c r="L3474">
        <f t="shared" si="437"/>
        <v>1</v>
      </c>
      <c r="M3474">
        <f>Parameters!$B$4/53*(1+Parameters!$C$5*COS(2*PI()*(C3474-1)/53+Parameters!$C$6))</f>
        <v>4716981.1320754718</v>
      </c>
      <c r="N3474">
        <f t="shared" si="438"/>
        <v>0</v>
      </c>
      <c r="O3474" s="4">
        <v>202.05</v>
      </c>
      <c r="P3474">
        <f t="shared" si="439"/>
        <v>0.99616423767921591</v>
      </c>
    </row>
    <row r="3475" spans="1:16" x14ac:dyDescent="0.3">
      <c r="A3475">
        <v>24305</v>
      </c>
      <c r="B3475" s="1">
        <f t="shared" si="432"/>
        <v>68135</v>
      </c>
      <c r="C3475">
        <f t="shared" si="433"/>
        <v>29</v>
      </c>
      <c r="D3475" s="2">
        <f t="shared" si="434"/>
        <v>7</v>
      </c>
      <c r="E3475" s="4">
        <v>26</v>
      </c>
      <c r="F3475">
        <v>26.091000000000001</v>
      </c>
      <c r="G3475">
        <f t="shared" si="435"/>
        <v>20.998000000000001</v>
      </c>
      <c r="H3475">
        <f t="shared" si="436"/>
        <v>1</v>
      </c>
      <c r="I3475">
        <f>Parameters!$B$1*H3475^(1/Parameters!$B$2)</f>
        <v>2.0499999999999998</v>
      </c>
      <c r="J3475" s="4">
        <v>9.2590000000000003</v>
      </c>
      <c r="K3475" s="5">
        <v>9.1579999999999995</v>
      </c>
      <c r="L3475">
        <f t="shared" si="437"/>
        <v>0.98909169456744783</v>
      </c>
      <c r="M3475">
        <f>Parameters!$B$4/53*(1+Parameters!$C$5*COS(2*PI()*(C3475-1)/53+Parameters!$C$6))</f>
        <v>4716981.1320754718</v>
      </c>
      <c r="N3475">
        <f t="shared" si="438"/>
        <v>1.8377039881497016E-2</v>
      </c>
      <c r="O3475" s="4">
        <v>200.02</v>
      </c>
      <c r="P3475">
        <f t="shared" si="439"/>
        <v>0.98615575758770979</v>
      </c>
    </row>
    <row r="3476" spans="1:16" x14ac:dyDescent="0.3">
      <c r="A3476">
        <v>24312</v>
      </c>
      <c r="B3476" s="1">
        <f t="shared" si="432"/>
        <v>68142</v>
      </c>
      <c r="C3476">
        <f t="shared" si="433"/>
        <v>30</v>
      </c>
      <c r="D3476" s="2">
        <f t="shared" si="434"/>
        <v>7</v>
      </c>
      <c r="E3476" s="4">
        <v>26</v>
      </c>
      <c r="F3476">
        <v>26.091000000000001</v>
      </c>
      <c r="G3476">
        <f t="shared" si="435"/>
        <v>20.998000000000001</v>
      </c>
      <c r="H3476">
        <f t="shared" si="436"/>
        <v>1</v>
      </c>
      <c r="I3476">
        <f>Parameters!$B$1*H3476^(1/Parameters!$B$2)</f>
        <v>2.0499999999999998</v>
      </c>
      <c r="J3476" s="4">
        <v>9.2590000000000003</v>
      </c>
      <c r="K3476" s="5">
        <v>9.1880000000000006</v>
      </c>
      <c r="L3476">
        <f t="shared" si="437"/>
        <v>0.99233178528998811</v>
      </c>
      <c r="M3476">
        <f>Parameters!$B$4/53*(1+Parameters!$C$5*COS(2*PI()*(C3476-1)/53+Parameters!$C$6))</f>
        <v>4716981.1320754718</v>
      </c>
      <c r="N3476">
        <f t="shared" si="438"/>
        <v>1.2918513184022604E-2</v>
      </c>
      <c r="O3476" s="4">
        <v>197.059</v>
      </c>
      <c r="P3476">
        <f t="shared" si="439"/>
        <v>0.97155718145423708</v>
      </c>
    </row>
    <row r="3477" spans="1:16" x14ac:dyDescent="0.3">
      <c r="A3477">
        <v>24319</v>
      </c>
      <c r="B3477" s="1">
        <f t="shared" si="432"/>
        <v>68149</v>
      </c>
      <c r="C3477">
        <f t="shared" si="433"/>
        <v>31</v>
      </c>
      <c r="D3477" s="2">
        <f t="shared" si="434"/>
        <v>7</v>
      </c>
      <c r="E3477" s="4">
        <v>26</v>
      </c>
      <c r="F3477">
        <v>26.242999999999999</v>
      </c>
      <c r="G3477">
        <f t="shared" si="435"/>
        <v>21.15</v>
      </c>
      <c r="H3477">
        <f t="shared" si="436"/>
        <v>1</v>
      </c>
      <c r="I3477">
        <f>Parameters!$B$1*H3477^(1/Parameters!$B$2)</f>
        <v>2.0499999999999998</v>
      </c>
      <c r="J3477" s="4">
        <v>9.2590000000000003</v>
      </c>
      <c r="K3477" s="5">
        <v>9.1690000000000005</v>
      </c>
      <c r="L3477">
        <f t="shared" si="437"/>
        <v>0.99027972783237928</v>
      </c>
      <c r="M3477">
        <f>Parameters!$B$4/53*(1+Parameters!$C$5*COS(2*PI()*(C3477-1)/53+Parameters!$C$6))</f>
        <v>4716981.1320754718</v>
      </c>
      <c r="N3477">
        <f t="shared" si="438"/>
        <v>1.6375580092423053E-2</v>
      </c>
      <c r="O3477" s="4">
        <v>198.46100000000001</v>
      </c>
      <c r="P3477">
        <f t="shared" si="439"/>
        <v>0.97846944208886355</v>
      </c>
    </row>
    <row r="3478" spans="1:16" x14ac:dyDescent="0.3">
      <c r="A3478">
        <v>24326</v>
      </c>
      <c r="B3478" s="1">
        <f t="shared" si="432"/>
        <v>68156</v>
      </c>
      <c r="C3478">
        <f t="shared" si="433"/>
        <v>32</v>
      </c>
      <c r="D3478" s="2">
        <f t="shared" si="434"/>
        <v>8</v>
      </c>
      <c r="E3478" s="4">
        <v>26.4</v>
      </c>
      <c r="F3478">
        <v>26.491</v>
      </c>
      <c r="G3478">
        <f t="shared" si="435"/>
        <v>21.398</v>
      </c>
      <c r="H3478">
        <f t="shared" si="436"/>
        <v>1</v>
      </c>
      <c r="I3478">
        <f>Parameters!$B$1*H3478^(1/Parameters!$B$2)</f>
        <v>2.0499999999999998</v>
      </c>
      <c r="J3478" s="4">
        <v>9.2590000000000003</v>
      </c>
      <c r="K3478" s="5">
        <v>9.1790000000000003</v>
      </c>
      <c r="L3478">
        <f t="shared" si="437"/>
        <v>0.99135975807322607</v>
      </c>
      <c r="M3478">
        <f>Parameters!$B$4/53*(1+Parameters!$C$5*COS(2*PI()*(C3478-1)/53+Parameters!$C$6))</f>
        <v>4716981.1320754718</v>
      </c>
      <c r="N3478">
        <f t="shared" si="438"/>
        <v>1.4556071193264852E-2</v>
      </c>
      <c r="O3478" s="4">
        <v>197.69200000000001</v>
      </c>
      <c r="P3478">
        <f t="shared" si="439"/>
        <v>0.97467805233991367</v>
      </c>
    </row>
    <row r="3479" spans="1:16" x14ac:dyDescent="0.3">
      <c r="A3479">
        <v>24333</v>
      </c>
      <c r="B3479" s="1">
        <f t="shared" si="432"/>
        <v>68163</v>
      </c>
      <c r="C3479">
        <f t="shared" si="433"/>
        <v>33</v>
      </c>
      <c r="D3479" s="2">
        <f t="shared" si="434"/>
        <v>8</v>
      </c>
      <c r="E3479" s="4">
        <v>26.4</v>
      </c>
      <c r="F3479">
        <v>26.491</v>
      </c>
      <c r="G3479">
        <f t="shared" si="435"/>
        <v>21.398</v>
      </c>
      <c r="H3479">
        <f t="shared" si="436"/>
        <v>1</v>
      </c>
      <c r="I3479">
        <f>Parameters!$B$1*H3479^(1/Parameters!$B$2)</f>
        <v>2.0499999999999998</v>
      </c>
      <c r="J3479" s="4">
        <v>9.2590000000000003</v>
      </c>
      <c r="K3479" s="5">
        <v>9.1820000000000004</v>
      </c>
      <c r="L3479">
        <f t="shared" si="437"/>
        <v>0.99168376714548012</v>
      </c>
      <c r="M3479">
        <f>Parameters!$B$4/53*(1+Parameters!$C$5*COS(2*PI()*(C3479-1)/53+Parameters!$C$6))</f>
        <v>4716981.1320754718</v>
      </c>
      <c r="N3479">
        <f t="shared" si="438"/>
        <v>1.4010218523517375E-2</v>
      </c>
      <c r="O3479" s="4">
        <v>196.20400000000001</v>
      </c>
      <c r="P3479">
        <f t="shared" si="439"/>
        <v>0.96734178712998209</v>
      </c>
    </row>
    <row r="3480" spans="1:16" x14ac:dyDescent="0.3">
      <c r="A3480">
        <v>24340</v>
      </c>
      <c r="B3480" s="1">
        <f t="shared" si="432"/>
        <v>68170</v>
      </c>
      <c r="C3480">
        <f t="shared" si="433"/>
        <v>34</v>
      </c>
      <c r="D3480" s="2">
        <f t="shared" si="434"/>
        <v>8</v>
      </c>
      <c r="E3480" s="4">
        <v>26.4</v>
      </c>
      <c r="F3480">
        <v>26.4</v>
      </c>
      <c r="G3480">
        <f t="shared" si="435"/>
        <v>21.306999999999999</v>
      </c>
      <c r="H3480">
        <f t="shared" si="436"/>
        <v>1</v>
      </c>
      <c r="I3480">
        <f>Parameters!$B$1*H3480^(1/Parameters!$B$2)</f>
        <v>2.0499999999999998</v>
      </c>
      <c r="J3480" s="4">
        <v>9.2590000000000003</v>
      </c>
      <c r="K3480" s="5">
        <v>19.856000000000002</v>
      </c>
      <c r="L3480">
        <f t="shared" si="437"/>
        <v>1</v>
      </c>
      <c r="M3480">
        <f>Parameters!$B$4/53*(1+Parameters!$C$5*COS(2*PI()*(C3480-1)/53+Parameters!$C$6))</f>
        <v>4716981.1320754718</v>
      </c>
      <c r="N3480">
        <f t="shared" si="438"/>
        <v>0</v>
      </c>
      <c r="O3480" s="4">
        <v>202.04300000000001</v>
      </c>
      <c r="P3480">
        <f t="shared" si="439"/>
        <v>0.99612972567890035</v>
      </c>
    </row>
    <row r="3481" spans="1:16" x14ac:dyDescent="0.3">
      <c r="A3481">
        <v>24347</v>
      </c>
      <c r="B3481" s="1">
        <f t="shared" si="432"/>
        <v>68177</v>
      </c>
      <c r="C3481">
        <f t="shared" si="433"/>
        <v>35</v>
      </c>
      <c r="D3481" s="2">
        <f t="shared" si="434"/>
        <v>8</v>
      </c>
      <c r="E3481" s="4">
        <v>26.4</v>
      </c>
      <c r="F3481">
        <v>26.4</v>
      </c>
      <c r="G3481">
        <f t="shared" si="435"/>
        <v>21.306999999999999</v>
      </c>
      <c r="H3481">
        <f t="shared" si="436"/>
        <v>1</v>
      </c>
      <c r="I3481">
        <f>Parameters!$B$1*H3481^(1/Parameters!$B$2)</f>
        <v>2.0499999999999998</v>
      </c>
      <c r="J3481" s="4">
        <v>9.2590000000000003</v>
      </c>
      <c r="K3481" s="5">
        <v>16.989999999999998</v>
      </c>
      <c r="L3481">
        <f t="shared" si="437"/>
        <v>1</v>
      </c>
      <c r="M3481">
        <f>Parameters!$B$4/53*(1+Parameters!$C$5*COS(2*PI()*(C3481-1)/53+Parameters!$C$6))</f>
        <v>4716981.1320754718</v>
      </c>
      <c r="N3481">
        <f t="shared" si="438"/>
        <v>0</v>
      </c>
      <c r="O3481" s="4">
        <v>202.04300000000001</v>
      </c>
      <c r="P3481">
        <f t="shared" si="439"/>
        <v>0.99612972567890035</v>
      </c>
    </row>
    <row r="3482" spans="1:16" x14ac:dyDescent="0.3">
      <c r="A3482">
        <v>24354</v>
      </c>
      <c r="B3482" s="1">
        <f t="shared" si="432"/>
        <v>68184</v>
      </c>
      <c r="C3482">
        <f t="shared" si="433"/>
        <v>36</v>
      </c>
      <c r="D3482" s="2">
        <f t="shared" si="434"/>
        <v>9</v>
      </c>
      <c r="E3482" s="4">
        <v>25</v>
      </c>
      <c r="F3482">
        <v>25.091000000000001</v>
      </c>
      <c r="G3482">
        <f t="shared" si="435"/>
        <v>19.998000000000001</v>
      </c>
      <c r="H3482">
        <f t="shared" si="436"/>
        <v>1</v>
      </c>
      <c r="I3482">
        <f>Parameters!$B$1*H3482^(1/Parameters!$B$2)</f>
        <v>2.0499999999999998</v>
      </c>
      <c r="J3482" s="4">
        <v>9.2590000000000003</v>
      </c>
      <c r="K3482" s="5">
        <v>9.1440000000000001</v>
      </c>
      <c r="L3482">
        <f t="shared" si="437"/>
        <v>0.98757965223026245</v>
      </c>
      <c r="M3482">
        <f>Parameters!$B$4/53*(1+Parameters!$C$5*COS(2*PI()*(C3482-1)/53+Parameters!$C$6))</f>
        <v>4716981.1320754718</v>
      </c>
      <c r="N3482">
        <f t="shared" si="438"/>
        <v>2.0924352340318274E-2</v>
      </c>
      <c r="O3482" s="4">
        <v>200.42400000000001</v>
      </c>
      <c r="P3482">
        <f t="shared" si="439"/>
        <v>0.98814759303449229</v>
      </c>
    </row>
    <row r="3483" spans="1:16" x14ac:dyDescent="0.3">
      <c r="A3483">
        <v>24361</v>
      </c>
      <c r="B3483" s="1">
        <f t="shared" si="432"/>
        <v>68191</v>
      </c>
      <c r="C3483">
        <f t="shared" si="433"/>
        <v>37</v>
      </c>
      <c r="D3483" s="2">
        <f t="shared" si="434"/>
        <v>9</v>
      </c>
      <c r="E3483" s="4">
        <v>25</v>
      </c>
      <c r="F3483">
        <v>25</v>
      </c>
      <c r="G3483">
        <f t="shared" si="435"/>
        <v>19.907</v>
      </c>
      <c r="H3483">
        <f t="shared" si="436"/>
        <v>1</v>
      </c>
      <c r="I3483">
        <f>Parameters!$B$1*H3483^(1/Parameters!$B$2)</f>
        <v>2.0499999999999998</v>
      </c>
      <c r="J3483" s="4">
        <v>9.2590000000000003</v>
      </c>
      <c r="K3483" s="5">
        <v>15.712999999999999</v>
      </c>
      <c r="L3483">
        <f t="shared" si="437"/>
        <v>1</v>
      </c>
      <c r="M3483">
        <f>Parameters!$B$4/53*(1+Parameters!$C$5*COS(2*PI()*(C3483-1)/53+Parameters!$C$6))</f>
        <v>4716981.1320754718</v>
      </c>
      <c r="N3483">
        <f t="shared" si="438"/>
        <v>0</v>
      </c>
      <c r="O3483" s="4">
        <v>202.09</v>
      </c>
      <c r="P3483">
        <f t="shared" si="439"/>
        <v>0.99636144910959035</v>
      </c>
    </row>
    <row r="3484" spans="1:16" x14ac:dyDescent="0.3">
      <c r="A3484">
        <v>24368</v>
      </c>
      <c r="B3484" s="1">
        <f t="shared" si="432"/>
        <v>68198</v>
      </c>
      <c r="C3484">
        <f t="shared" si="433"/>
        <v>38</v>
      </c>
      <c r="D3484" s="2">
        <f t="shared" si="434"/>
        <v>9</v>
      </c>
      <c r="E3484" s="4">
        <v>25</v>
      </c>
      <c r="F3484">
        <v>25.091000000000001</v>
      </c>
      <c r="G3484">
        <f t="shared" si="435"/>
        <v>19.998000000000001</v>
      </c>
      <c r="H3484">
        <f t="shared" si="436"/>
        <v>1</v>
      </c>
      <c r="I3484">
        <f>Parameters!$B$1*H3484^(1/Parameters!$B$2)</f>
        <v>2.0499999999999998</v>
      </c>
      <c r="J3484" s="4">
        <v>9.2590000000000003</v>
      </c>
      <c r="K3484" s="5">
        <v>8.9019999999999992</v>
      </c>
      <c r="L3484">
        <f t="shared" si="437"/>
        <v>0.96144292040177115</v>
      </c>
      <c r="M3484">
        <f>Parameters!$B$4/53*(1+Parameters!$C$5*COS(2*PI()*(C3484-1)/53+Parameters!$C$6))</f>
        <v>4716981.1320754718</v>
      </c>
      <c r="N3484">
        <f t="shared" si="438"/>
        <v>6.4956467699944731E-2</v>
      </c>
      <c r="O3484" s="4">
        <v>202.12799999999999</v>
      </c>
      <c r="P3484">
        <f t="shared" si="439"/>
        <v>0.99654879996844614</v>
      </c>
    </row>
    <row r="3485" spans="1:16" x14ac:dyDescent="0.3">
      <c r="A3485">
        <v>24375</v>
      </c>
      <c r="B3485" s="1">
        <f t="shared" si="432"/>
        <v>68205</v>
      </c>
      <c r="C3485">
        <f t="shared" si="433"/>
        <v>39</v>
      </c>
      <c r="D3485" s="2">
        <f t="shared" si="434"/>
        <v>9</v>
      </c>
      <c r="E3485" s="4">
        <v>25</v>
      </c>
      <c r="F3485">
        <v>25.091000000000001</v>
      </c>
      <c r="G3485">
        <f t="shared" si="435"/>
        <v>19.998000000000001</v>
      </c>
      <c r="H3485">
        <f t="shared" si="436"/>
        <v>1</v>
      </c>
      <c r="I3485">
        <f>Parameters!$B$1*H3485^(1/Parameters!$B$2)</f>
        <v>2.0499999999999998</v>
      </c>
      <c r="J3485" s="4">
        <v>9.2590000000000003</v>
      </c>
      <c r="K3485" s="5">
        <v>9.1920000000000002</v>
      </c>
      <c r="L3485">
        <f t="shared" si="437"/>
        <v>0.99276379738632681</v>
      </c>
      <c r="M3485">
        <f>Parameters!$B$4/53*(1+Parameters!$C$5*COS(2*PI()*(C3485-1)/53+Parameters!$C$6))</f>
        <v>4716981.1320754718</v>
      </c>
      <c r="N3485">
        <f t="shared" si="438"/>
        <v>1.219070962435936E-2</v>
      </c>
      <c r="O3485" s="4">
        <v>198.637</v>
      </c>
      <c r="P3485">
        <f t="shared" si="439"/>
        <v>0.97933717238251128</v>
      </c>
    </row>
    <row r="3486" spans="1:16" x14ac:dyDescent="0.3">
      <c r="A3486">
        <v>24382</v>
      </c>
      <c r="B3486" s="1">
        <f t="shared" si="432"/>
        <v>68212</v>
      </c>
      <c r="C3486">
        <f t="shared" si="433"/>
        <v>40</v>
      </c>
      <c r="D3486" s="2">
        <f t="shared" si="434"/>
        <v>10</v>
      </c>
      <c r="E3486" s="4">
        <v>24.3</v>
      </c>
      <c r="F3486">
        <v>24.390999999999998</v>
      </c>
      <c r="G3486">
        <f t="shared" si="435"/>
        <v>19.297999999999998</v>
      </c>
      <c r="H3486">
        <f t="shared" si="436"/>
        <v>1</v>
      </c>
      <c r="I3486">
        <f>Parameters!$B$1*H3486^(1/Parameters!$B$2)</f>
        <v>2.0499999999999998</v>
      </c>
      <c r="J3486" s="4">
        <v>9.2590000000000003</v>
      </c>
      <c r="K3486" s="5">
        <v>9.1929999999999996</v>
      </c>
      <c r="L3486">
        <f t="shared" si="437"/>
        <v>0.99287180041041145</v>
      </c>
      <c r="M3486">
        <f>Parameters!$B$4/53*(1+Parameters!$C$5*COS(2*PI()*(C3486-1)/53+Parameters!$C$6))</f>
        <v>4716981.1320754718</v>
      </c>
      <c r="N3486">
        <f t="shared" si="438"/>
        <v>1.2008758734443598E-2</v>
      </c>
      <c r="O3486" s="4">
        <v>195.215</v>
      </c>
      <c r="P3486">
        <f t="shared" si="439"/>
        <v>0.96246573451397244</v>
      </c>
    </row>
    <row r="3487" spans="1:16" x14ac:dyDescent="0.3">
      <c r="A3487">
        <v>24389</v>
      </c>
      <c r="B3487" s="1">
        <f t="shared" si="432"/>
        <v>68219</v>
      </c>
      <c r="C3487">
        <f t="shared" si="433"/>
        <v>41</v>
      </c>
      <c r="D3487" s="2">
        <f t="shared" si="434"/>
        <v>10</v>
      </c>
      <c r="E3487" s="4">
        <v>24.3</v>
      </c>
      <c r="F3487">
        <v>24.390999999999998</v>
      </c>
      <c r="G3487">
        <f t="shared" si="435"/>
        <v>19.297999999999998</v>
      </c>
      <c r="H3487">
        <f t="shared" si="436"/>
        <v>1</v>
      </c>
      <c r="I3487">
        <f>Parameters!$B$1*H3487^(1/Parameters!$B$2)</f>
        <v>2.0499999999999998</v>
      </c>
      <c r="J3487" s="4">
        <v>9.2590000000000003</v>
      </c>
      <c r="K3487" s="5">
        <v>9.19</v>
      </c>
      <c r="L3487">
        <f t="shared" si="437"/>
        <v>0.9925477913381574</v>
      </c>
      <c r="M3487">
        <f>Parameters!$B$4/53*(1+Parameters!$C$5*COS(2*PI()*(C3487-1)/53+Parameters!$C$6))</f>
        <v>4716981.1320754718</v>
      </c>
      <c r="N3487">
        <f t="shared" si="438"/>
        <v>1.2554611404191077E-2</v>
      </c>
      <c r="O3487" s="4">
        <v>192.75800000000001</v>
      </c>
      <c r="P3487">
        <f t="shared" si="439"/>
        <v>0.95035202240321848</v>
      </c>
    </row>
    <row r="3488" spans="1:16" x14ac:dyDescent="0.3">
      <c r="A3488">
        <v>24396</v>
      </c>
      <c r="B3488" s="1">
        <f t="shared" si="432"/>
        <v>68226</v>
      </c>
      <c r="C3488">
        <f t="shared" si="433"/>
        <v>42</v>
      </c>
      <c r="D3488" s="2">
        <f t="shared" si="434"/>
        <v>10</v>
      </c>
      <c r="E3488" s="4">
        <v>24.3</v>
      </c>
      <c r="F3488">
        <v>24.3</v>
      </c>
      <c r="G3488">
        <f t="shared" si="435"/>
        <v>19.207000000000001</v>
      </c>
      <c r="H3488">
        <f t="shared" si="436"/>
        <v>1</v>
      </c>
      <c r="I3488">
        <f>Parameters!$B$1*H3488^(1/Parameters!$B$2)</f>
        <v>2.0499999999999998</v>
      </c>
      <c r="J3488" s="4">
        <v>9.2590000000000003</v>
      </c>
      <c r="K3488" s="5">
        <v>9.1509999999999998</v>
      </c>
      <c r="L3488">
        <f t="shared" si="437"/>
        <v>0.98833567339885509</v>
      </c>
      <c r="M3488">
        <f>Parameters!$B$4/53*(1+Parameters!$C$5*COS(2*PI()*(C3488-1)/53+Parameters!$C$6))</f>
        <v>4716981.1320754718</v>
      </c>
      <c r="N3488">
        <f t="shared" si="438"/>
        <v>1.965069611090774E-2</v>
      </c>
      <c r="O3488" s="4">
        <v>199.81800000000001</v>
      </c>
      <c r="P3488">
        <f t="shared" si="439"/>
        <v>0.98515983986431854</v>
      </c>
    </row>
    <row r="3489" spans="1:16" x14ac:dyDescent="0.3">
      <c r="A3489">
        <v>24403</v>
      </c>
      <c r="B3489" s="1">
        <f t="shared" si="432"/>
        <v>68233</v>
      </c>
      <c r="C3489">
        <f t="shared" si="433"/>
        <v>43</v>
      </c>
      <c r="D3489" s="2">
        <f t="shared" si="434"/>
        <v>10</v>
      </c>
      <c r="E3489" s="4">
        <v>24.3</v>
      </c>
      <c r="F3489">
        <v>24.3</v>
      </c>
      <c r="G3489">
        <f t="shared" si="435"/>
        <v>19.207000000000001</v>
      </c>
      <c r="H3489">
        <f t="shared" si="436"/>
        <v>1</v>
      </c>
      <c r="I3489">
        <f>Parameters!$B$1*H3489^(1/Parameters!$B$2)</f>
        <v>2.0499999999999998</v>
      </c>
      <c r="J3489" s="4">
        <v>9.2590000000000003</v>
      </c>
      <c r="K3489" s="5">
        <v>23.082000000000001</v>
      </c>
      <c r="L3489">
        <f t="shared" si="437"/>
        <v>1</v>
      </c>
      <c r="M3489">
        <f>Parameters!$B$4/53*(1+Parameters!$C$5*COS(2*PI()*(C3489-1)/53+Parameters!$C$6))</f>
        <v>4716981.1320754718</v>
      </c>
      <c r="N3489">
        <f t="shared" si="438"/>
        <v>0</v>
      </c>
      <c r="O3489" s="4">
        <v>202.12100000000001</v>
      </c>
      <c r="P3489">
        <f t="shared" si="439"/>
        <v>0.99651428796813069</v>
      </c>
    </row>
    <row r="3490" spans="1:16" x14ac:dyDescent="0.3">
      <c r="A3490">
        <v>24410</v>
      </c>
      <c r="B3490" s="1">
        <f t="shared" si="432"/>
        <v>68240</v>
      </c>
      <c r="C3490">
        <f t="shared" si="433"/>
        <v>44</v>
      </c>
      <c r="D3490" s="2">
        <f t="shared" si="434"/>
        <v>10</v>
      </c>
      <c r="E3490" s="4">
        <v>24.3</v>
      </c>
      <c r="F3490">
        <v>24.3</v>
      </c>
      <c r="G3490">
        <f t="shared" si="435"/>
        <v>19.207000000000001</v>
      </c>
      <c r="H3490">
        <f t="shared" si="436"/>
        <v>1</v>
      </c>
      <c r="I3490">
        <f>Parameters!$B$1*H3490^(1/Parameters!$B$2)</f>
        <v>2.0499999999999998</v>
      </c>
      <c r="J3490" s="4">
        <v>9.2590000000000003</v>
      </c>
      <c r="K3490" s="5">
        <v>32.177</v>
      </c>
      <c r="L3490">
        <f t="shared" si="437"/>
        <v>1</v>
      </c>
      <c r="M3490">
        <f>Parameters!$B$4/53*(1+Parameters!$C$5*COS(2*PI()*(C3490-1)/53+Parameters!$C$6))</f>
        <v>4716981.1320754718</v>
      </c>
      <c r="N3490">
        <f t="shared" si="438"/>
        <v>0</v>
      </c>
      <c r="O3490" s="4">
        <v>202.12100000000001</v>
      </c>
      <c r="P3490">
        <f t="shared" si="439"/>
        <v>0.99651428796813069</v>
      </c>
    </row>
    <row r="3491" spans="1:16" x14ac:dyDescent="0.3">
      <c r="A3491">
        <v>24417</v>
      </c>
      <c r="B3491" s="1">
        <f t="shared" si="432"/>
        <v>68247</v>
      </c>
      <c r="C3491">
        <f t="shared" si="433"/>
        <v>45</v>
      </c>
      <c r="D3491" s="2">
        <f t="shared" si="434"/>
        <v>11</v>
      </c>
      <c r="E3491" s="4">
        <v>24.7</v>
      </c>
      <c r="F3491">
        <v>24.7</v>
      </c>
      <c r="G3491">
        <f t="shared" si="435"/>
        <v>19.606999999999999</v>
      </c>
      <c r="H3491">
        <f t="shared" si="436"/>
        <v>1</v>
      </c>
      <c r="I3491">
        <f>Parameters!$B$1*H3491^(1/Parameters!$B$2)</f>
        <v>2.0499999999999998</v>
      </c>
      <c r="J3491" s="4">
        <v>9.2590000000000003</v>
      </c>
      <c r="K3491" s="5">
        <v>34.085999999999999</v>
      </c>
      <c r="L3491">
        <f t="shared" si="437"/>
        <v>1</v>
      </c>
      <c r="M3491">
        <f>Parameters!$B$4/53*(1+Parameters!$C$5*COS(2*PI()*(C3491-1)/53+Parameters!$C$6))</f>
        <v>4716981.1320754718</v>
      </c>
      <c r="N3491">
        <f t="shared" si="438"/>
        <v>0</v>
      </c>
      <c r="O3491" s="4">
        <v>202.124</v>
      </c>
      <c r="P3491">
        <f t="shared" si="439"/>
        <v>0.99652907882540864</v>
      </c>
    </row>
    <row r="3492" spans="1:16" x14ac:dyDescent="0.3">
      <c r="A3492">
        <v>24424</v>
      </c>
      <c r="B3492" s="1">
        <f t="shared" si="432"/>
        <v>68254</v>
      </c>
      <c r="C3492">
        <f t="shared" si="433"/>
        <v>46</v>
      </c>
      <c r="D3492" s="2">
        <f t="shared" si="434"/>
        <v>11</v>
      </c>
      <c r="E3492" s="4">
        <v>24.7</v>
      </c>
      <c r="F3492">
        <v>24.7</v>
      </c>
      <c r="G3492">
        <f t="shared" si="435"/>
        <v>19.606999999999999</v>
      </c>
      <c r="H3492">
        <f t="shared" si="436"/>
        <v>1</v>
      </c>
      <c r="I3492">
        <f>Parameters!$B$1*H3492^(1/Parameters!$B$2)</f>
        <v>2.0499999999999998</v>
      </c>
      <c r="J3492" s="4">
        <v>9.2590000000000003</v>
      </c>
      <c r="K3492" s="5">
        <v>118.105</v>
      </c>
      <c r="L3492">
        <f t="shared" si="437"/>
        <v>1</v>
      </c>
      <c r="M3492">
        <f>Parameters!$B$4/53*(1+Parameters!$C$5*COS(2*PI()*(C3492-1)/53+Parameters!$C$6))</f>
        <v>4716981.1320754718</v>
      </c>
      <c r="N3492">
        <f t="shared" si="438"/>
        <v>0</v>
      </c>
      <c r="O3492" s="4">
        <v>202.124</v>
      </c>
      <c r="P3492">
        <f t="shared" si="439"/>
        <v>0.99652907882540864</v>
      </c>
    </row>
    <row r="3493" spans="1:16" x14ac:dyDescent="0.3">
      <c r="A3493">
        <v>24431</v>
      </c>
      <c r="B3493" s="1">
        <f t="shared" si="432"/>
        <v>68261</v>
      </c>
      <c r="C3493">
        <f t="shared" si="433"/>
        <v>47</v>
      </c>
      <c r="D3493" s="2">
        <f t="shared" si="434"/>
        <v>11</v>
      </c>
      <c r="E3493" s="4">
        <v>24.7</v>
      </c>
      <c r="F3493">
        <v>24.7</v>
      </c>
      <c r="G3493">
        <f t="shared" si="435"/>
        <v>19.606999999999999</v>
      </c>
      <c r="H3493">
        <f t="shared" si="436"/>
        <v>1</v>
      </c>
      <c r="I3493">
        <f>Parameters!$B$1*H3493^(1/Parameters!$B$2)</f>
        <v>2.0499999999999998</v>
      </c>
      <c r="J3493" s="4">
        <v>9.2590000000000003</v>
      </c>
      <c r="K3493" s="5">
        <v>183.452</v>
      </c>
      <c r="L3493">
        <f t="shared" si="437"/>
        <v>1</v>
      </c>
      <c r="M3493">
        <f>Parameters!$B$4/53*(1+Parameters!$C$5*COS(2*PI()*(C3493-1)/53+Parameters!$C$6))</f>
        <v>4716981.1320754718</v>
      </c>
      <c r="N3493">
        <f t="shared" si="438"/>
        <v>0</v>
      </c>
      <c r="O3493" s="4">
        <v>202.124</v>
      </c>
      <c r="P3493">
        <f t="shared" si="439"/>
        <v>0.99652907882540864</v>
      </c>
    </row>
    <row r="3494" spans="1:16" x14ac:dyDescent="0.3">
      <c r="A3494">
        <v>24438</v>
      </c>
      <c r="B3494" s="1">
        <f t="shared" si="432"/>
        <v>68268</v>
      </c>
      <c r="C3494">
        <f t="shared" si="433"/>
        <v>48</v>
      </c>
      <c r="D3494" s="2">
        <f t="shared" si="434"/>
        <v>11</v>
      </c>
      <c r="E3494" s="4">
        <v>24.7</v>
      </c>
      <c r="F3494">
        <v>24.7</v>
      </c>
      <c r="G3494">
        <f t="shared" si="435"/>
        <v>19.606999999999999</v>
      </c>
      <c r="H3494">
        <f t="shared" si="436"/>
        <v>1</v>
      </c>
      <c r="I3494">
        <f>Parameters!$B$1*H3494^(1/Parameters!$B$2)</f>
        <v>2.0499999999999998</v>
      </c>
      <c r="J3494" s="4">
        <v>9.2590000000000003</v>
      </c>
      <c r="K3494" s="5">
        <v>86.575000000000003</v>
      </c>
      <c r="L3494">
        <f t="shared" si="437"/>
        <v>1</v>
      </c>
      <c r="M3494">
        <f>Parameters!$B$4/53*(1+Parameters!$C$5*COS(2*PI()*(C3494-1)/53+Parameters!$C$6))</f>
        <v>4716981.1320754718</v>
      </c>
      <c r="N3494">
        <f t="shared" si="438"/>
        <v>0</v>
      </c>
      <c r="O3494" s="4">
        <v>202.124</v>
      </c>
      <c r="P3494">
        <f t="shared" si="439"/>
        <v>0.99652907882540864</v>
      </c>
    </row>
    <row r="3495" spans="1:16" x14ac:dyDescent="0.3">
      <c r="A3495">
        <v>24445</v>
      </c>
      <c r="B3495" s="1">
        <f t="shared" si="432"/>
        <v>68275</v>
      </c>
      <c r="C3495">
        <f t="shared" si="433"/>
        <v>49</v>
      </c>
      <c r="D3495" s="2">
        <f t="shared" si="434"/>
        <v>12</v>
      </c>
      <c r="E3495" s="4">
        <v>25.5</v>
      </c>
      <c r="F3495">
        <v>25.5</v>
      </c>
      <c r="G3495">
        <f t="shared" si="435"/>
        <v>20.407</v>
      </c>
      <c r="H3495">
        <f t="shared" si="436"/>
        <v>1</v>
      </c>
      <c r="I3495">
        <f>Parameters!$B$1*H3495^(1/Parameters!$B$2)</f>
        <v>2.0499999999999998</v>
      </c>
      <c r="J3495" s="4">
        <v>9.2590000000000003</v>
      </c>
      <c r="K3495" s="5">
        <v>72.138000000000005</v>
      </c>
      <c r="L3495">
        <f t="shared" si="437"/>
        <v>1</v>
      </c>
      <c r="M3495">
        <f>Parameters!$B$4/53*(1+Parameters!$C$5*COS(2*PI()*(C3495-1)/53+Parameters!$C$6))</f>
        <v>4716981.1320754718</v>
      </c>
      <c r="N3495">
        <f t="shared" si="438"/>
        <v>0</v>
      </c>
      <c r="O3495" s="4">
        <v>202.08500000000001</v>
      </c>
      <c r="P3495">
        <f t="shared" si="439"/>
        <v>0.99633679768079364</v>
      </c>
    </row>
    <row r="3496" spans="1:16" x14ac:dyDescent="0.3">
      <c r="A3496">
        <v>24452</v>
      </c>
      <c r="B3496" s="1">
        <f t="shared" si="432"/>
        <v>68282</v>
      </c>
      <c r="C3496">
        <f t="shared" si="433"/>
        <v>50</v>
      </c>
      <c r="D3496" s="2">
        <f t="shared" si="434"/>
        <v>12</v>
      </c>
      <c r="E3496" s="4">
        <v>25.5</v>
      </c>
      <c r="F3496">
        <v>25.5</v>
      </c>
      <c r="G3496">
        <f t="shared" si="435"/>
        <v>20.407</v>
      </c>
      <c r="H3496">
        <f t="shared" si="436"/>
        <v>1</v>
      </c>
      <c r="I3496">
        <f>Parameters!$B$1*H3496^(1/Parameters!$B$2)</f>
        <v>2.0499999999999998</v>
      </c>
      <c r="J3496" s="4">
        <v>9.2590000000000003</v>
      </c>
      <c r="K3496" s="5">
        <v>147.63900000000001</v>
      </c>
      <c r="L3496">
        <f t="shared" si="437"/>
        <v>1</v>
      </c>
      <c r="M3496">
        <f>Parameters!$B$4/53*(1+Parameters!$C$5*COS(2*PI()*(C3496-1)/53+Parameters!$C$6))</f>
        <v>4716981.1320754718</v>
      </c>
      <c r="N3496">
        <f t="shared" si="438"/>
        <v>0</v>
      </c>
      <c r="O3496" s="4">
        <v>202.08500000000001</v>
      </c>
      <c r="P3496">
        <f t="shared" si="439"/>
        <v>0.99633679768079364</v>
      </c>
    </row>
    <row r="3497" spans="1:16" x14ac:dyDescent="0.3">
      <c r="A3497">
        <v>24459</v>
      </c>
      <c r="B3497" s="1">
        <f t="shared" si="432"/>
        <v>68289</v>
      </c>
      <c r="C3497">
        <f t="shared" si="433"/>
        <v>51</v>
      </c>
      <c r="D3497" s="2">
        <f t="shared" si="434"/>
        <v>12</v>
      </c>
      <c r="E3497" s="4">
        <v>25.5</v>
      </c>
      <c r="F3497">
        <v>25.5</v>
      </c>
      <c r="G3497">
        <f t="shared" si="435"/>
        <v>20.407</v>
      </c>
      <c r="H3497">
        <f t="shared" si="436"/>
        <v>1</v>
      </c>
      <c r="I3497">
        <f>Parameters!$B$1*H3497^(1/Parameters!$B$2)</f>
        <v>2.0499999999999998</v>
      </c>
      <c r="J3497" s="4">
        <v>9.2590000000000003</v>
      </c>
      <c r="K3497" s="5">
        <v>123.95099999999999</v>
      </c>
      <c r="L3497">
        <f t="shared" si="437"/>
        <v>1</v>
      </c>
      <c r="M3497">
        <f>Parameters!$B$4/53*(1+Parameters!$C$5*COS(2*PI()*(C3497-1)/53+Parameters!$C$6))</f>
        <v>4716981.1320754718</v>
      </c>
      <c r="N3497">
        <f t="shared" si="438"/>
        <v>0</v>
      </c>
      <c r="O3497" s="4">
        <v>202.08500000000001</v>
      </c>
      <c r="P3497">
        <f t="shared" si="439"/>
        <v>0.99633679768079364</v>
      </c>
    </row>
    <row r="3498" spans="1:16" x14ac:dyDescent="0.3">
      <c r="A3498">
        <v>24466</v>
      </c>
      <c r="B3498" s="1">
        <f t="shared" si="432"/>
        <v>68296</v>
      </c>
      <c r="C3498">
        <f t="shared" si="433"/>
        <v>52</v>
      </c>
      <c r="D3498" s="2">
        <f t="shared" si="434"/>
        <v>12</v>
      </c>
      <c r="E3498" s="4">
        <v>25.5</v>
      </c>
      <c r="F3498">
        <v>25.5</v>
      </c>
      <c r="G3498">
        <f t="shared" si="435"/>
        <v>20.407</v>
      </c>
      <c r="H3498">
        <f t="shared" si="436"/>
        <v>1</v>
      </c>
      <c r="I3498">
        <f>Parameters!$B$1*H3498^(1/Parameters!$B$2)</f>
        <v>2.0499999999999998</v>
      </c>
      <c r="J3498" s="4">
        <v>9.2590000000000003</v>
      </c>
      <c r="K3498" s="5">
        <v>119.952</v>
      </c>
      <c r="L3498">
        <f t="shared" si="437"/>
        <v>1</v>
      </c>
      <c r="M3498">
        <f>Parameters!$B$4/53*(1+Parameters!$C$5*COS(2*PI()*(C3498-1)/53+Parameters!$C$6))</f>
        <v>4716981.1320754718</v>
      </c>
      <c r="N3498">
        <f t="shared" si="438"/>
        <v>0</v>
      </c>
      <c r="O3498" s="4">
        <v>202.08500000000001</v>
      </c>
      <c r="P3498">
        <f t="shared" si="439"/>
        <v>0.99633679768079364</v>
      </c>
    </row>
    <row r="3499" spans="1:16" x14ac:dyDescent="0.3">
      <c r="A3499">
        <v>24473</v>
      </c>
      <c r="B3499" s="1">
        <f t="shared" si="432"/>
        <v>68303</v>
      </c>
      <c r="C3499">
        <f t="shared" si="433"/>
        <v>1</v>
      </c>
      <c r="D3499" s="2">
        <f t="shared" si="434"/>
        <v>1</v>
      </c>
      <c r="E3499" s="4">
        <v>24.7</v>
      </c>
      <c r="F3499">
        <v>24.7</v>
      </c>
      <c r="G3499">
        <f t="shared" si="435"/>
        <v>19.606999999999999</v>
      </c>
      <c r="H3499">
        <f t="shared" si="436"/>
        <v>1</v>
      </c>
      <c r="I3499">
        <f>Parameters!$B$1*H3499^(1/Parameters!$B$2)</f>
        <v>2.0499999999999998</v>
      </c>
      <c r="J3499" s="4">
        <v>9.2590000000000003</v>
      </c>
      <c r="K3499" s="5">
        <v>162.726</v>
      </c>
      <c r="L3499">
        <f t="shared" si="437"/>
        <v>1</v>
      </c>
      <c r="M3499">
        <f>Parameters!$B$4/53*(1+Parameters!$C$5*COS(2*PI()*(C3499-1)/53+Parameters!$C$6))</f>
        <v>4716981.1320754718</v>
      </c>
      <c r="N3499">
        <f t="shared" si="438"/>
        <v>0</v>
      </c>
      <c r="O3499" s="4">
        <v>202.11699999999999</v>
      </c>
      <c r="P3499">
        <f t="shared" si="439"/>
        <v>0.99649456682509308</v>
      </c>
    </row>
    <row r="3500" spans="1:16" x14ac:dyDescent="0.3">
      <c r="A3500">
        <v>24480</v>
      </c>
      <c r="B3500" s="1">
        <f t="shared" si="432"/>
        <v>68310</v>
      </c>
      <c r="C3500">
        <f t="shared" si="433"/>
        <v>2</v>
      </c>
      <c r="D3500" s="2">
        <f t="shared" si="434"/>
        <v>1</v>
      </c>
      <c r="E3500" s="4">
        <v>24.7</v>
      </c>
      <c r="F3500">
        <v>24.7</v>
      </c>
      <c r="G3500">
        <f t="shared" si="435"/>
        <v>19.606999999999999</v>
      </c>
      <c r="H3500">
        <f t="shared" si="436"/>
        <v>1</v>
      </c>
      <c r="I3500">
        <f>Parameters!$B$1*H3500^(1/Parameters!$B$2)</f>
        <v>2.0499999999999998</v>
      </c>
      <c r="J3500" s="4">
        <v>9.2590000000000003</v>
      </c>
      <c r="K3500" s="5">
        <v>72.007999999999996</v>
      </c>
      <c r="L3500">
        <f t="shared" si="437"/>
        <v>1</v>
      </c>
      <c r="M3500">
        <f>Parameters!$B$4/53*(1+Parameters!$C$5*COS(2*PI()*(C3500-1)/53+Parameters!$C$6))</f>
        <v>4716981.1320754718</v>
      </c>
      <c r="N3500">
        <f t="shared" si="438"/>
        <v>0</v>
      </c>
      <c r="O3500" s="4">
        <v>202.11699999999999</v>
      </c>
      <c r="P3500">
        <f t="shared" si="439"/>
        <v>0.99649456682509308</v>
      </c>
    </row>
    <row r="3501" spans="1:16" x14ac:dyDescent="0.3">
      <c r="A3501">
        <v>24487</v>
      </c>
      <c r="B3501" s="1">
        <f t="shared" si="432"/>
        <v>68317</v>
      </c>
      <c r="C3501">
        <f t="shared" si="433"/>
        <v>3</v>
      </c>
      <c r="D3501" s="2">
        <f t="shared" si="434"/>
        <v>1</v>
      </c>
      <c r="E3501" s="4">
        <v>24.7</v>
      </c>
      <c r="F3501">
        <v>24.7</v>
      </c>
      <c r="G3501">
        <f t="shared" si="435"/>
        <v>19.606999999999999</v>
      </c>
      <c r="H3501">
        <f t="shared" si="436"/>
        <v>1</v>
      </c>
      <c r="I3501">
        <f>Parameters!$B$1*H3501^(1/Parameters!$B$2)</f>
        <v>2.0499999999999998</v>
      </c>
      <c r="J3501" s="4">
        <v>9.2590000000000003</v>
      </c>
      <c r="K3501" s="5">
        <v>57.637999999999998</v>
      </c>
      <c r="L3501">
        <f t="shared" si="437"/>
        <v>1</v>
      </c>
      <c r="M3501">
        <f>Parameters!$B$4/53*(1+Parameters!$C$5*COS(2*PI()*(C3501-1)/53+Parameters!$C$6))</f>
        <v>4716981.1320754718</v>
      </c>
      <c r="N3501">
        <f t="shared" si="438"/>
        <v>0</v>
      </c>
      <c r="O3501" s="4">
        <v>202.11699999999999</v>
      </c>
      <c r="P3501">
        <f t="shared" si="439"/>
        <v>0.99649456682509308</v>
      </c>
    </row>
    <row r="3502" spans="1:16" x14ac:dyDescent="0.3">
      <c r="A3502">
        <v>24494</v>
      </c>
      <c r="B3502" s="1">
        <f t="shared" si="432"/>
        <v>68324</v>
      </c>
      <c r="C3502">
        <f t="shared" si="433"/>
        <v>4</v>
      </c>
      <c r="D3502" s="2">
        <f t="shared" si="434"/>
        <v>1</v>
      </c>
      <c r="E3502" s="4">
        <v>24.7</v>
      </c>
      <c r="F3502">
        <v>24.7</v>
      </c>
      <c r="G3502">
        <f t="shared" si="435"/>
        <v>19.606999999999999</v>
      </c>
      <c r="H3502">
        <f t="shared" si="436"/>
        <v>1</v>
      </c>
      <c r="I3502">
        <f>Parameters!$B$1*H3502^(1/Parameters!$B$2)</f>
        <v>2.0499999999999998</v>
      </c>
      <c r="J3502" s="4">
        <v>9.2590000000000003</v>
      </c>
      <c r="K3502" s="5">
        <v>78.784000000000006</v>
      </c>
      <c r="L3502">
        <f t="shared" si="437"/>
        <v>1</v>
      </c>
      <c r="M3502">
        <f>Parameters!$B$4/53*(1+Parameters!$C$5*COS(2*PI()*(C3502-1)/53+Parameters!$C$6))</f>
        <v>4716981.1320754718</v>
      </c>
      <c r="N3502">
        <f t="shared" si="438"/>
        <v>0</v>
      </c>
      <c r="O3502" s="4">
        <v>202.11699999999999</v>
      </c>
      <c r="P3502">
        <f t="shared" si="439"/>
        <v>0.99649456682509308</v>
      </c>
    </row>
    <row r="3503" spans="1:16" x14ac:dyDescent="0.3">
      <c r="A3503">
        <v>24501</v>
      </c>
      <c r="B3503" s="1">
        <f t="shared" si="432"/>
        <v>68331</v>
      </c>
      <c r="C3503">
        <f t="shared" si="433"/>
        <v>5</v>
      </c>
      <c r="D3503" s="2">
        <f t="shared" si="434"/>
        <v>1</v>
      </c>
      <c r="E3503" s="4">
        <v>24.7</v>
      </c>
      <c r="F3503">
        <v>24.7</v>
      </c>
      <c r="G3503">
        <f t="shared" si="435"/>
        <v>19.606999999999999</v>
      </c>
      <c r="H3503">
        <f t="shared" si="436"/>
        <v>1</v>
      </c>
      <c r="I3503">
        <f>Parameters!$B$1*H3503^(1/Parameters!$B$2)</f>
        <v>2.0499999999999998</v>
      </c>
      <c r="J3503" s="4">
        <v>9.2590000000000003</v>
      </c>
      <c r="K3503" s="5">
        <v>51.542000000000002</v>
      </c>
      <c r="L3503">
        <f t="shared" si="437"/>
        <v>1</v>
      </c>
      <c r="M3503">
        <f>Parameters!$B$4/53*(1+Parameters!$C$5*COS(2*PI()*(C3503-1)/53+Parameters!$C$6))</f>
        <v>4716981.1320754718</v>
      </c>
      <c r="N3503">
        <f t="shared" si="438"/>
        <v>0</v>
      </c>
      <c r="O3503" s="4">
        <v>202.11699999999999</v>
      </c>
      <c r="P3503">
        <f t="shared" si="439"/>
        <v>0.99649456682509308</v>
      </c>
    </row>
    <row r="3504" spans="1:16" x14ac:dyDescent="0.3">
      <c r="A3504">
        <v>24508</v>
      </c>
      <c r="B3504" s="1">
        <f t="shared" si="432"/>
        <v>68338</v>
      </c>
      <c r="C3504">
        <f t="shared" si="433"/>
        <v>6</v>
      </c>
      <c r="D3504" s="2">
        <f t="shared" si="434"/>
        <v>2</v>
      </c>
      <c r="E3504" s="4">
        <v>24.4</v>
      </c>
      <c r="F3504">
        <v>24.4</v>
      </c>
      <c r="G3504">
        <f t="shared" si="435"/>
        <v>19.306999999999999</v>
      </c>
      <c r="H3504">
        <f t="shared" si="436"/>
        <v>1</v>
      </c>
      <c r="I3504">
        <f>Parameters!$B$1*H3504^(1/Parameters!$B$2)</f>
        <v>2.0499999999999998</v>
      </c>
      <c r="J3504" s="4">
        <v>9.2590000000000003</v>
      </c>
      <c r="K3504" s="5">
        <v>56.936</v>
      </c>
      <c r="L3504">
        <f t="shared" si="437"/>
        <v>1</v>
      </c>
      <c r="M3504">
        <f>Parameters!$B$4/53*(1+Parameters!$C$5*COS(2*PI()*(C3504-1)/53+Parameters!$C$6))</f>
        <v>4716981.1320754718</v>
      </c>
      <c r="N3504">
        <f t="shared" si="438"/>
        <v>0</v>
      </c>
      <c r="O3504" s="4">
        <v>202.126</v>
      </c>
      <c r="P3504">
        <f t="shared" si="439"/>
        <v>0.9965389393969275</v>
      </c>
    </row>
    <row r="3505" spans="1:16" x14ac:dyDescent="0.3">
      <c r="A3505">
        <v>24515</v>
      </c>
      <c r="B3505" s="1">
        <f t="shared" si="432"/>
        <v>68345</v>
      </c>
      <c r="C3505">
        <f t="shared" si="433"/>
        <v>7</v>
      </c>
      <c r="D3505" s="2">
        <f t="shared" si="434"/>
        <v>2</v>
      </c>
      <c r="E3505" s="4">
        <v>24.4</v>
      </c>
      <c r="F3505">
        <v>24.4</v>
      </c>
      <c r="G3505">
        <f t="shared" si="435"/>
        <v>19.306999999999999</v>
      </c>
      <c r="H3505">
        <f t="shared" si="436"/>
        <v>1</v>
      </c>
      <c r="I3505">
        <f>Parameters!$B$1*H3505^(1/Parameters!$B$2)</f>
        <v>2.0499999999999998</v>
      </c>
      <c r="J3505" s="4">
        <v>9.2590000000000003</v>
      </c>
      <c r="K3505" s="5">
        <v>70.344999999999999</v>
      </c>
      <c r="L3505">
        <f t="shared" si="437"/>
        <v>1</v>
      </c>
      <c r="M3505">
        <f>Parameters!$B$4/53*(1+Parameters!$C$5*COS(2*PI()*(C3505-1)/53+Parameters!$C$6))</f>
        <v>4716981.1320754718</v>
      </c>
      <c r="N3505">
        <f t="shared" si="438"/>
        <v>0</v>
      </c>
      <c r="O3505" s="4">
        <v>202.126</v>
      </c>
      <c r="P3505">
        <f t="shared" si="439"/>
        <v>0.9965389393969275</v>
      </c>
    </row>
    <row r="3506" spans="1:16" x14ac:dyDescent="0.3">
      <c r="A3506">
        <v>24522</v>
      </c>
      <c r="B3506" s="1">
        <f t="shared" si="432"/>
        <v>68352</v>
      </c>
      <c r="C3506">
        <f t="shared" si="433"/>
        <v>8</v>
      </c>
      <c r="D3506" s="2">
        <f t="shared" si="434"/>
        <v>2</v>
      </c>
      <c r="E3506" s="4">
        <v>24.4</v>
      </c>
      <c r="F3506">
        <v>24.4</v>
      </c>
      <c r="G3506">
        <f t="shared" si="435"/>
        <v>19.306999999999999</v>
      </c>
      <c r="H3506">
        <f t="shared" si="436"/>
        <v>1</v>
      </c>
      <c r="I3506">
        <f>Parameters!$B$1*H3506^(1/Parameters!$B$2)</f>
        <v>2.0499999999999998</v>
      </c>
      <c r="J3506" s="4">
        <v>9.2590000000000003</v>
      </c>
      <c r="K3506" s="5">
        <v>43.790999999999997</v>
      </c>
      <c r="L3506">
        <f t="shared" si="437"/>
        <v>1</v>
      </c>
      <c r="M3506">
        <f>Parameters!$B$4/53*(1+Parameters!$C$5*COS(2*PI()*(C3506-1)/53+Parameters!$C$6))</f>
        <v>4716981.1320754718</v>
      </c>
      <c r="N3506">
        <f t="shared" si="438"/>
        <v>0</v>
      </c>
      <c r="O3506" s="4">
        <v>202.126</v>
      </c>
      <c r="P3506">
        <f t="shared" si="439"/>
        <v>0.9965389393969275</v>
      </c>
    </row>
    <row r="3507" spans="1:16" x14ac:dyDescent="0.3">
      <c r="A3507">
        <v>24529</v>
      </c>
      <c r="B3507" s="1">
        <f t="shared" si="432"/>
        <v>68359</v>
      </c>
      <c r="C3507">
        <f t="shared" si="433"/>
        <v>9</v>
      </c>
      <c r="D3507" s="2">
        <f t="shared" si="434"/>
        <v>2</v>
      </c>
      <c r="E3507" s="4">
        <v>24.4</v>
      </c>
      <c r="F3507">
        <v>24.4</v>
      </c>
      <c r="G3507">
        <f t="shared" si="435"/>
        <v>19.306999999999999</v>
      </c>
      <c r="H3507">
        <f t="shared" si="436"/>
        <v>1</v>
      </c>
      <c r="I3507">
        <f>Parameters!$B$1*H3507^(1/Parameters!$B$2)</f>
        <v>2.0499999999999998</v>
      </c>
      <c r="J3507" s="4">
        <v>9.2590000000000003</v>
      </c>
      <c r="K3507" s="5">
        <v>84.106999999999999</v>
      </c>
      <c r="L3507">
        <f t="shared" si="437"/>
        <v>1</v>
      </c>
      <c r="M3507">
        <f>Parameters!$B$4/53*(1+Parameters!$C$5*COS(2*PI()*(C3507-1)/53+Parameters!$C$6))</f>
        <v>4716981.1320754718</v>
      </c>
      <c r="N3507">
        <f t="shared" si="438"/>
        <v>0</v>
      </c>
      <c r="O3507" s="4">
        <v>202.126</v>
      </c>
      <c r="P3507">
        <f t="shared" si="439"/>
        <v>0.9965389393969275</v>
      </c>
    </row>
    <row r="3508" spans="1:16" x14ac:dyDescent="0.3">
      <c r="A3508">
        <v>24536</v>
      </c>
      <c r="B3508" s="1">
        <f t="shared" si="432"/>
        <v>68366</v>
      </c>
      <c r="C3508">
        <f t="shared" si="433"/>
        <v>10</v>
      </c>
      <c r="D3508" s="2">
        <f t="shared" si="434"/>
        <v>3</v>
      </c>
      <c r="E3508" s="4">
        <v>24.1</v>
      </c>
      <c r="F3508">
        <v>24.1</v>
      </c>
      <c r="G3508">
        <f t="shared" si="435"/>
        <v>19.007000000000001</v>
      </c>
      <c r="H3508">
        <f t="shared" si="436"/>
        <v>1</v>
      </c>
      <c r="I3508">
        <f>Parameters!$B$1*H3508^(1/Parameters!$B$2)</f>
        <v>2.0499999999999998</v>
      </c>
      <c r="J3508" s="4">
        <v>9.2590000000000003</v>
      </c>
      <c r="K3508" s="5">
        <v>89.421999999999997</v>
      </c>
      <c r="L3508">
        <f t="shared" si="437"/>
        <v>1</v>
      </c>
      <c r="M3508">
        <f>Parameters!$B$4/53*(1+Parameters!$C$5*COS(2*PI()*(C3508-1)/53+Parameters!$C$6))</f>
        <v>4716981.1320754718</v>
      </c>
      <c r="N3508">
        <f t="shared" si="438"/>
        <v>0</v>
      </c>
      <c r="O3508" s="4">
        <v>202.13</v>
      </c>
      <c r="P3508">
        <f t="shared" si="439"/>
        <v>0.99655866053996489</v>
      </c>
    </row>
    <row r="3509" spans="1:16" x14ac:dyDescent="0.3">
      <c r="A3509">
        <v>24543</v>
      </c>
      <c r="B3509" s="1">
        <f t="shared" si="432"/>
        <v>68373</v>
      </c>
      <c r="C3509">
        <f t="shared" si="433"/>
        <v>11</v>
      </c>
      <c r="D3509" s="2">
        <f t="shared" si="434"/>
        <v>3</v>
      </c>
      <c r="E3509" s="4">
        <v>24.1</v>
      </c>
      <c r="F3509">
        <v>24.1</v>
      </c>
      <c r="G3509">
        <f t="shared" si="435"/>
        <v>19.007000000000001</v>
      </c>
      <c r="H3509">
        <f t="shared" si="436"/>
        <v>1</v>
      </c>
      <c r="I3509">
        <f>Parameters!$B$1*H3509^(1/Parameters!$B$2)</f>
        <v>2.0499999999999998</v>
      </c>
      <c r="J3509" s="4">
        <v>9.2590000000000003</v>
      </c>
      <c r="K3509" s="5">
        <v>59.689</v>
      </c>
      <c r="L3509">
        <f t="shared" si="437"/>
        <v>1</v>
      </c>
      <c r="M3509">
        <f>Parameters!$B$4/53*(1+Parameters!$C$5*COS(2*PI()*(C3509-1)/53+Parameters!$C$6))</f>
        <v>4716981.1320754718</v>
      </c>
      <c r="N3509">
        <f t="shared" si="438"/>
        <v>0</v>
      </c>
      <c r="O3509" s="4">
        <v>202.13</v>
      </c>
      <c r="P3509">
        <f t="shared" si="439"/>
        <v>0.99655866053996489</v>
      </c>
    </row>
    <row r="3510" spans="1:16" x14ac:dyDescent="0.3">
      <c r="A3510">
        <v>24550</v>
      </c>
      <c r="B3510" s="1">
        <f t="shared" si="432"/>
        <v>68380</v>
      </c>
      <c r="C3510">
        <f t="shared" si="433"/>
        <v>12</v>
      </c>
      <c r="D3510" s="2">
        <f t="shared" si="434"/>
        <v>3</v>
      </c>
      <c r="E3510" s="4">
        <v>24.1</v>
      </c>
      <c r="F3510">
        <v>24.1</v>
      </c>
      <c r="G3510">
        <f t="shared" si="435"/>
        <v>19.007000000000001</v>
      </c>
      <c r="H3510">
        <f t="shared" si="436"/>
        <v>1</v>
      </c>
      <c r="I3510">
        <f>Parameters!$B$1*H3510^(1/Parameters!$B$2)</f>
        <v>2.0499999999999998</v>
      </c>
      <c r="J3510" s="4">
        <v>9.2590000000000003</v>
      </c>
      <c r="K3510" s="5">
        <v>67.09</v>
      </c>
      <c r="L3510">
        <f t="shared" si="437"/>
        <v>1</v>
      </c>
      <c r="M3510">
        <f>Parameters!$B$4/53*(1+Parameters!$C$5*COS(2*PI()*(C3510-1)/53+Parameters!$C$6))</f>
        <v>4716981.1320754718</v>
      </c>
      <c r="N3510">
        <f t="shared" si="438"/>
        <v>0</v>
      </c>
      <c r="O3510" s="4">
        <v>202.13</v>
      </c>
      <c r="P3510">
        <f t="shared" si="439"/>
        <v>0.99655866053996489</v>
      </c>
    </row>
    <row r="3511" spans="1:16" x14ac:dyDescent="0.3">
      <c r="A3511">
        <v>24557</v>
      </c>
      <c r="B3511" s="1">
        <f t="shared" si="432"/>
        <v>68387</v>
      </c>
      <c r="C3511">
        <f t="shared" si="433"/>
        <v>13</v>
      </c>
      <c r="D3511" s="2">
        <f t="shared" si="434"/>
        <v>3</v>
      </c>
      <c r="E3511" s="4">
        <v>24.1</v>
      </c>
      <c r="F3511">
        <v>24.1</v>
      </c>
      <c r="G3511">
        <f t="shared" si="435"/>
        <v>19.007000000000001</v>
      </c>
      <c r="H3511">
        <f t="shared" si="436"/>
        <v>1</v>
      </c>
      <c r="I3511">
        <f>Parameters!$B$1*H3511^(1/Parameters!$B$2)</f>
        <v>2.0499999999999998</v>
      </c>
      <c r="J3511" s="4">
        <v>9.2590000000000003</v>
      </c>
      <c r="K3511" s="5">
        <v>129.262</v>
      </c>
      <c r="L3511">
        <f t="shared" si="437"/>
        <v>1</v>
      </c>
      <c r="M3511">
        <f>Parameters!$B$4/53*(1+Parameters!$C$5*COS(2*PI()*(C3511-1)/53+Parameters!$C$6))</f>
        <v>4716981.1320754718</v>
      </c>
      <c r="N3511">
        <f t="shared" si="438"/>
        <v>0</v>
      </c>
      <c r="O3511" s="4">
        <v>202.13</v>
      </c>
      <c r="P3511">
        <f t="shared" si="439"/>
        <v>0.99655866053996489</v>
      </c>
    </row>
    <row r="3512" spans="1:16" x14ac:dyDescent="0.3">
      <c r="A3512">
        <v>24564</v>
      </c>
      <c r="B3512" s="1">
        <f t="shared" si="432"/>
        <v>68394</v>
      </c>
      <c r="C3512">
        <f t="shared" si="433"/>
        <v>14</v>
      </c>
      <c r="D3512" s="2">
        <f t="shared" si="434"/>
        <v>4</v>
      </c>
      <c r="E3512" s="4">
        <v>24.1</v>
      </c>
      <c r="F3512">
        <v>24.1</v>
      </c>
      <c r="G3512">
        <f t="shared" si="435"/>
        <v>19.007000000000001</v>
      </c>
      <c r="H3512">
        <f t="shared" si="436"/>
        <v>1</v>
      </c>
      <c r="I3512">
        <f>Parameters!$B$1*H3512^(1/Parameters!$B$2)</f>
        <v>2.0499999999999998</v>
      </c>
      <c r="J3512" s="4">
        <v>9.2590000000000003</v>
      </c>
      <c r="K3512" s="5">
        <v>208.86500000000001</v>
      </c>
      <c r="L3512">
        <f t="shared" si="437"/>
        <v>1</v>
      </c>
      <c r="M3512">
        <f>Parameters!$B$4/53*(1+Parameters!$C$5*COS(2*PI()*(C3512-1)/53+Parameters!$C$6))</f>
        <v>4716981.1320754718</v>
      </c>
      <c r="N3512">
        <f t="shared" si="438"/>
        <v>0</v>
      </c>
      <c r="O3512" s="4">
        <v>202.12700000000001</v>
      </c>
      <c r="P3512">
        <f t="shared" si="439"/>
        <v>0.99654386968268682</v>
      </c>
    </row>
    <row r="3513" spans="1:16" x14ac:dyDescent="0.3">
      <c r="A3513">
        <v>24571</v>
      </c>
      <c r="B3513" s="1">
        <f t="shared" si="432"/>
        <v>68401</v>
      </c>
      <c r="C3513">
        <f t="shared" si="433"/>
        <v>15</v>
      </c>
      <c r="D3513" s="2">
        <f t="shared" si="434"/>
        <v>4</v>
      </c>
      <c r="E3513" s="4">
        <v>24.1</v>
      </c>
      <c r="F3513">
        <v>24.1</v>
      </c>
      <c r="G3513">
        <f t="shared" si="435"/>
        <v>19.007000000000001</v>
      </c>
      <c r="H3513">
        <f t="shared" si="436"/>
        <v>1</v>
      </c>
      <c r="I3513">
        <f>Parameters!$B$1*H3513^(1/Parameters!$B$2)</f>
        <v>2.0499999999999998</v>
      </c>
      <c r="J3513" s="4">
        <v>9.2590000000000003</v>
      </c>
      <c r="K3513" s="5">
        <v>166.84</v>
      </c>
      <c r="L3513">
        <f t="shared" si="437"/>
        <v>1</v>
      </c>
      <c r="M3513">
        <f>Parameters!$B$4/53*(1+Parameters!$C$5*COS(2*PI()*(C3513-1)/53+Parameters!$C$6))</f>
        <v>4716981.1320754718</v>
      </c>
      <c r="N3513">
        <f t="shared" si="438"/>
        <v>0</v>
      </c>
      <c r="O3513" s="4">
        <v>202.12700000000001</v>
      </c>
      <c r="P3513">
        <f t="shared" si="439"/>
        <v>0.99654386968268682</v>
      </c>
    </row>
    <row r="3514" spans="1:16" x14ac:dyDescent="0.3">
      <c r="A3514">
        <v>24578</v>
      </c>
      <c r="B3514" s="1">
        <f t="shared" si="432"/>
        <v>68408</v>
      </c>
      <c r="C3514">
        <f t="shared" si="433"/>
        <v>16</v>
      </c>
      <c r="D3514" s="2">
        <f t="shared" si="434"/>
        <v>4</v>
      </c>
      <c r="E3514" s="4">
        <v>24.1</v>
      </c>
      <c r="F3514">
        <v>24.1</v>
      </c>
      <c r="G3514">
        <f t="shared" si="435"/>
        <v>19.007000000000001</v>
      </c>
      <c r="H3514">
        <f t="shared" si="436"/>
        <v>1</v>
      </c>
      <c r="I3514">
        <f>Parameters!$B$1*H3514^(1/Parameters!$B$2)</f>
        <v>2.0499999999999998</v>
      </c>
      <c r="J3514" s="4">
        <v>9.2590000000000003</v>
      </c>
      <c r="K3514" s="5">
        <v>79.38</v>
      </c>
      <c r="L3514">
        <f t="shared" si="437"/>
        <v>1</v>
      </c>
      <c r="M3514">
        <f>Parameters!$B$4/53*(1+Parameters!$C$5*COS(2*PI()*(C3514-1)/53+Parameters!$C$6))</f>
        <v>4716981.1320754718</v>
      </c>
      <c r="N3514">
        <f t="shared" si="438"/>
        <v>0</v>
      </c>
      <c r="O3514" s="4">
        <v>202.12700000000001</v>
      </c>
      <c r="P3514">
        <f t="shared" si="439"/>
        <v>0.99654386968268682</v>
      </c>
    </row>
    <row r="3515" spans="1:16" x14ac:dyDescent="0.3">
      <c r="A3515">
        <v>24585</v>
      </c>
      <c r="B3515" s="1">
        <f t="shared" si="432"/>
        <v>68415</v>
      </c>
      <c r="C3515">
        <f t="shared" si="433"/>
        <v>17</v>
      </c>
      <c r="D3515" s="2">
        <f t="shared" si="434"/>
        <v>4</v>
      </c>
      <c r="E3515" s="4">
        <v>24.1</v>
      </c>
      <c r="F3515">
        <v>24.1</v>
      </c>
      <c r="G3515">
        <f t="shared" si="435"/>
        <v>19.007000000000001</v>
      </c>
      <c r="H3515">
        <f t="shared" si="436"/>
        <v>1</v>
      </c>
      <c r="I3515">
        <f>Parameters!$B$1*H3515^(1/Parameters!$B$2)</f>
        <v>2.0499999999999998</v>
      </c>
      <c r="J3515" s="4">
        <v>9.2590000000000003</v>
      </c>
      <c r="K3515" s="5">
        <v>59.261000000000003</v>
      </c>
      <c r="L3515">
        <f t="shared" si="437"/>
        <v>1</v>
      </c>
      <c r="M3515">
        <f>Parameters!$B$4/53*(1+Parameters!$C$5*COS(2*PI()*(C3515-1)/53+Parameters!$C$6))</f>
        <v>4716981.1320754718</v>
      </c>
      <c r="N3515">
        <f t="shared" si="438"/>
        <v>0</v>
      </c>
      <c r="O3515" s="4">
        <v>202.12700000000001</v>
      </c>
      <c r="P3515">
        <f t="shared" si="439"/>
        <v>0.99654386968268682</v>
      </c>
    </row>
    <row r="3516" spans="1:16" x14ac:dyDescent="0.3">
      <c r="A3516">
        <v>24592</v>
      </c>
      <c r="B3516" s="1">
        <f t="shared" si="432"/>
        <v>68422</v>
      </c>
      <c r="C3516">
        <f t="shared" si="433"/>
        <v>18</v>
      </c>
      <c r="D3516" s="2">
        <f t="shared" si="434"/>
        <v>4</v>
      </c>
      <c r="E3516" s="4">
        <v>24.1</v>
      </c>
      <c r="F3516">
        <v>24.1</v>
      </c>
      <c r="G3516">
        <f t="shared" si="435"/>
        <v>19.007000000000001</v>
      </c>
      <c r="H3516">
        <f t="shared" si="436"/>
        <v>1</v>
      </c>
      <c r="I3516">
        <f>Parameters!$B$1*H3516^(1/Parameters!$B$2)</f>
        <v>2.0499999999999998</v>
      </c>
      <c r="J3516" s="4">
        <v>9.2590000000000003</v>
      </c>
      <c r="K3516" s="5">
        <v>47.911000000000001</v>
      </c>
      <c r="L3516">
        <f t="shared" si="437"/>
        <v>1</v>
      </c>
      <c r="M3516">
        <f>Parameters!$B$4/53*(1+Parameters!$C$5*COS(2*PI()*(C3516-1)/53+Parameters!$C$6))</f>
        <v>4716981.1320754718</v>
      </c>
      <c r="N3516">
        <f t="shared" si="438"/>
        <v>0</v>
      </c>
      <c r="O3516" s="4">
        <v>202.12700000000001</v>
      </c>
      <c r="P3516">
        <f t="shared" si="439"/>
        <v>0.99654386968268682</v>
      </c>
    </row>
    <row r="3517" spans="1:16" x14ac:dyDescent="0.3">
      <c r="A3517">
        <v>24599</v>
      </c>
      <c r="B3517" s="1">
        <f t="shared" si="432"/>
        <v>68429</v>
      </c>
      <c r="C3517">
        <f t="shared" si="433"/>
        <v>19</v>
      </c>
      <c r="D3517" s="2">
        <f t="shared" si="434"/>
        <v>5</v>
      </c>
      <c r="E3517" s="4">
        <v>25.1</v>
      </c>
      <c r="F3517">
        <v>25.1</v>
      </c>
      <c r="G3517">
        <f t="shared" si="435"/>
        <v>20.007000000000001</v>
      </c>
      <c r="H3517">
        <f t="shared" si="436"/>
        <v>1</v>
      </c>
      <c r="I3517">
        <f>Parameters!$B$1*H3517^(1/Parameters!$B$2)</f>
        <v>2.0499999999999998</v>
      </c>
      <c r="J3517" s="4">
        <v>9.2590000000000003</v>
      </c>
      <c r="K3517" s="5">
        <v>37.386000000000003</v>
      </c>
      <c r="L3517">
        <f t="shared" si="437"/>
        <v>1</v>
      </c>
      <c r="M3517">
        <f>Parameters!$B$4/53*(1+Parameters!$C$5*COS(2*PI()*(C3517-1)/53+Parameters!$C$6))</f>
        <v>4716981.1320754718</v>
      </c>
      <c r="N3517">
        <f t="shared" si="438"/>
        <v>0</v>
      </c>
      <c r="O3517" s="4">
        <v>202.08600000000001</v>
      </c>
      <c r="P3517">
        <f t="shared" si="439"/>
        <v>0.99634172796655296</v>
      </c>
    </row>
    <row r="3518" spans="1:16" x14ac:dyDescent="0.3">
      <c r="A3518">
        <v>24606</v>
      </c>
      <c r="B3518" s="1">
        <f t="shared" si="432"/>
        <v>68436</v>
      </c>
      <c r="C3518">
        <f t="shared" si="433"/>
        <v>20</v>
      </c>
      <c r="D3518" s="2">
        <f t="shared" si="434"/>
        <v>5</v>
      </c>
      <c r="E3518" s="4">
        <v>25.1</v>
      </c>
      <c r="F3518">
        <v>25.1</v>
      </c>
      <c r="G3518">
        <f t="shared" si="435"/>
        <v>20.007000000000001</v>
      </c>
      <c r="H3518">
        <f t="shared" si="436"/>
        <v>1</v>
      </c>
      <c r="I3518">
        <f>Parameters!$B$1*H3518^(1/Parameters!$B$2)</f>
        <v>2.0499999999999998</v>
      </c>
      <c r="J3518" s="4">
        <v>9.2590000000000003</v>
      </c>
      <c r="K3518" s="5">
        <v>43.853999999999999</v>
      </c>
      <c r="L3518">
        <f t="shared" si="437"/>
        <v>1</v>
      </c>
      <c r="M3518">
        <f>Parameters!$B$4/53*(1+Parameters!$C$5*COS(2*PI()*(C3518-1)/53+Parameters!$C$6))</f>
        <v>4716981.1320754718</v>
      </c>
      <c r="N3518">
        <f t="shared" si="438"/>
        <v>0</v>
      </c>
      <c r="O3518" s="4">
        <v>202.08600000000001</v>
      </c>
      <c r="P3518">
        <f t="shared" si="439"/>
        <v>0.99634172796655296</v>
      </c>
    </row>
    <row r="3519" spans="1:16" x14ac:dyDescent="0.3">
      <c r="A3519">
        <v>24613</v>
      </c>
      <c r="B3519" s="1">
        <f t="shared" si="432"/>
        <v>68443</v>
      </c>
      <c r="C3519">
        <f t="shared" si="433"/>
        <v>21</v>
      </c>
      <c r="D3519" s="2">
        <f t="shared" si="434"/>
        <v>5</v>
      </c>
      <c r="E3519" s="4">
        <v>25.1</v>
      </c>
      <c r="F3519">
        <v>25.1</v>
      </c>
      <c r="G3519">
        <f t="shared" si="435"/>
        <v>20.007000000000001</v>
      </c>
      <c r="H3519">
        <f t="shared" si="436"/>
        <v>1</v>
      </c>
      <c r="I3519">
        <f>Parameters!$B$1*H3519^(1/Parameters!$B$2)</f>
        <v>2.0499999999999998</v>
      </c>
      <c r="J3519" s="4">
        <v>9.2590000000000003</v>
      </c>
      <c r="K3519" s="5">
        <v>34.012</v>
      </c>
      <c r="L3519">
        <f t="shared" si="437"/>
        <v>1</v>
      </c>
      <c r="M3519">
        <f>Parameters!$B$4/53*(1+Parameters!$C$5*COS(2*PI()*(C3519-1)/53+Parameters!$C$6))</f>
        <v>4716981.1320754718</v>
      </c>
      <c r="N3519">
        <f t="shared" si="438"/>
        <v>0</v>
      </c>
      <c r="O3519" s="4">
        <v>202.08600000000001</v>
      </c>
      <c r="P3519">
        <f t="shared" si="439"/>
        <v>0.99634172796655296</v>
      </c>
    </row>
    <row r="3520" spans="1:16" x14ac:dyDescent="0.3">
      <c r="A3520">
        <v>24620</v>
      </c>
      <c r="B3520" s="1">
        <f t="shared" si="432"/>
        <v>68450</v>
      </c>
      <c r="C3520">
        <f t="shared" si="433"/>
        <v>22</v>
      </c>
      <c r="D3520" s="2">
        <f t="shared" si="434"/>
        <v>5</v>
      </c>
      <c r="E3520" s="4">
        <v>25.1</v>
      </c>
      <c r="F3520">
        <v>25.1</v>
      </c>
      <c r="G3520">
        <f t="shared" si="435"/>
        <v>20.007000000000001</v>
      </c>
      <c r="H3520">
        <f t="shared" si="436"/>
        <v>1</v>
      </c>
      <c r="I3520">
        <f>Parameters!$B$1*H3520^(1/Parameters!$B$2)</f>
        <v>2.0499999999999998</v>
      </c>
      <c r="J3520" s="4">
        <v>9.2590000000000003</v>
      </c>
      <c r="K3520" s="5">
        <v>32.075000000000003</v>
      </c>
      <c r="L3520">
        <f t="shared" si="437"/>
        <v>1</v>
      </c>
      <c r="M3520">
        <f>Parameters!$B$4/53*(1+Parameters!$C$5*COS(2*PI()*(C3520-1)/53+Parameters!$C$6))</f>
        <v>4716981.1320754718</v>
      </c>
      <c r="N3520">
        <f t="shared" si="438"/>
        <v>0</v>
      </c>
      <c r="O3520" s="4">
        <v>202.08600000000001</v>
      </c>
      <c r="P3520">
        <f t="shared" si="439"/>
        <v>0.99634172796655296</v>
      </c>
    </row>
    <row r="3521" spans="1:16" x14ac:dyDescent="0.3">
      <c r="A3521">
        <v>24627</v>
      </c>
      <c r="B3521" s="1">
        <f t="shared" si="432"/>
        <v>68457</v>
      </c>
      <c r="C3521">
        <f t="shared" si="433"/>
        <v>23</v>
      </c>
      <c r="D3521" s="2">
        <f t="shared" si="434"/>
        <v>6</v>
      </c>
      <c r="E3521" s="4">
        <v>25.3</v>
      </c>
      <c r="F3521">
        <v>25.3</v>
      </c>
      <c r="G3521">
        <f t="shared" si="435"/>
        <v>20.207000000000001</v>
      </c>
      <c r="H3521">
        <f t="shared" si="436"/>
        <v>1</v>
      </c>
      <c r="I3521">
        <f>Parameters!$B$1*H3521^(1/Parameters!$B$2)</f>
        <v>2.0499999999999998</v>
      </c>
      <c r="J3521" s="4">
        <v>9.2590000000000003</v>
      </c>
      <c r="K3521" s="5">
        <v>49.438000000000002</v>
      </c>
      <c r="L3521">
        <f t="shared" si="437"/>
        <v>1</v>
      </c>
      <c r="M3521">
        <f>Parameters!$B$4/53*(1+Parameters!$C$5*COS(2*PI()*(C3521-1)/53+Parameters!$C$6))</f>
        <v>4716981.1320754718</v>
      </c>
      <c r="N3521">
        <f t="shared" si="438"/>
        <v>0</v>
      </c>
      <c r="O3521" s="4">
        <v>202.07</v>
      </c>
      <c r="P3521">
        <f t="shared" si="439"/>
        <v>0.99626284339440307</v>
      </c>
    </row>
    <row r="3522" spans="1:16" x14ac:dyDescent="0.3">
      <c r="A3522">
        <v>24634</v>
      </c>
      <c r="B3522" s="1">
        <f t="shared" si="432"/>
        <v>68464</v>
      </c>
      <c r="C3522">
        <f t="shared" si="433"/>
        <v>24</v>
      </c>
      <c r="D3522" s="2">
        <f t="shared" si="434"/>
        <v>6</v>
      </c>
      <c r="E3522" s="4">
        <v>25.3</v>
      </c>
      <c r="F3522">
        <v>25.3</v>
      </c>
      <c r="G3522">
        <f t="shared" si="435"/>
        <v>20.207000000000001</v>
      </c>
      <c r="H3522">
        <f t="shared" si="436"/>
        <v>1</v>
      </c>
      <c r="I3522">
        <f>Parameters!$B$1*H3522^(1/Parameters!$B$2)</f>
        <v>2.0499999999999998</v>
      </c>
      <c r="J3522" s="4">
        <v>9.2590000000000003</v>
      </c>
      <c r="K3522" s="5">
        <v>38.430999999999997</v>
      </c>
      <c r="L3522">
        <f t="shared" si="437"/>
        <v>1</v>
      </c>
      <c r="M3522">
        <f>Parameters!$B$4/53*(1+Parameters!$C$5*COS(2*PI()*(C3522-1)/53+Parameters!$C$6))</f>
        <v>4716981.1320754718</v>
      </c>
      <c r="N3522">
        <f t="shared" si="438"/>
        <v>0</v>
      </c>
      <c r="O3522" s="4">
        <v>202.07</v>
      </c>
      <c r="P3522">
        <f t="shared" si="439"/>
        <v>0.99626284339440307</v>
      </c>
    </row>
    <row r="3523" spans="1:16" x14ac:dyDescent="0.3">
      <c r="A3523">
        <v>24641</v>
      </c>
      <c r="B3523" s="1">
        <f t="shared" si="432"/>
        <v>68471</v>
      </c>
      <c r="C3523">
        <f t="shared" si="433"/>
        <v>25</v>
      </c>
      <c r="D3523" s="2">
        <f t="shared" si="434"/>
        <v>6</v>
      </c>
      <c r="E3523" s="4">
        <v>25.3</v>
      </c>
      <c r="F3523">
        <v>25.3</v>
      </c>
      <c r="G3523">
        <f t="shared" si="435"/>
        <v>20.207000000000001</v>
      </c>
      <c r="H3523">
        <f t="shared" si="436"/>
        <v>1</v>
      </c>
      <c r="I3523">
        <f>Parameters!$B$1*H3523^(1/Parameters!$B$2)</f>
        <v>2.0499999999999998</v>
      </c>
      <c r="J3523" s="4">
        <v>9.2590000000000003</v>
      </c>
      <c r="K3523" s="5">
        <v>46.152999999999999</v>
      </c>
      <c r="L3523">
        <f t="shared" si="437"/>
        <v>1</v>
      </c>
      <c r="M3523">
        <f>Parameters!$B$4/53*(1+Parameters!$C$5*COS(2*PI()*(C3523-1)/53+Parameters!$C$6))</f>
        <v>4716981.1320754718</v>
      </c>
      <c r="N3523">
        <f t="shared" si="438"/>
        <v>0</v>
      </c>
      <c r="O3523" s="4">
        <v>202.07</v>
      </c>
      <c r="P3523">
        <f t="shared" si="439"/>
        <v>0.99626284339440307</v>
      </c>
    </row>
    <row r="3524" spans="1:16" x14ac:dyDescent="0.3">
      <c r="A3524">
        <v>24648</v>
      </c>
      <c r="B3524" s="1">
        <f t="shared" ref="B3524:B3587" si="440">A3524+43830</f>
        <v>68478</v>
      </c>
      <c r="C3524">
        <f t="shared" ref="C3524:C3587" si="441">WEEKNUM(B3524)</f>
        <v>26</v>
      </c>
      <c r="D3524" s="2">
        <f t="shared" ref="D3524:D3587" si="442">MONTH(B3524)</f>
        <v>6</v>
      </c>
      <c r="E3524" s="4">
        <v>25.3</v>
      </c>
      <c r="F3524">
        <v>25.3</v>
      </c>
      <c r="G3524">
        <f t="shared" ref="G3524:G3587" si="443">F3524-5.093</f>
        <v>20.207000000000001</v>
      </c>
      <c r="H3524">
        <f t="shared" ref="H3524:H3587" si="444">MIN(1,F3524/E3524)</f>
        <v>1</v>
      </c>
      <c r="I3524">
        <f>Parameters!$B$1*H3524^(1/Parameters!$B$2)</f>
        <v>2.0499999999999998</v>
      </c>
      <c r="J3524" s="4">
        <v>9.2590000000000003</v>
      </c>
      <c r="K3524" s="5">
        <v>34.802</v>
      </c>
      <c r="L3524">
        <f t="shared" ref="L3524:L3587" si="445">MIN(1,K3524/J3524)</f>
        <v>1</v>
      </c>
      <c r="M3524">
        <f>Parameters!$B$4/53*(1+Parameters!$C$5*COS(2*PI()*(C3524-1)/53+Parameters!$C$6))</f>
        <v>4716981.1320754718</v>
      </c>
      <c r="N3524">
        <f t="shared" ref="N3524:N3587" si="446">2*M3524/(J3524*86400*7)*(1-L3524)</f>
        <v>0</v>
      </c>
      <c r="O3524" s="4">
        <v>202.07</v>
      </c>
      <c r="P3524">
        <f t="shared" ref="P3524:P3587" si="447">O3524/202.828</f>
        <v>0.99626284339440307</v>
      </c>
    </row>
    <row r="3525" spans="1:16" x14ac:dyDescent="0.3">
      <c r="A3525">
        <v>24655</v>
      </c>
      <c r="B3525" s="1">
        <f t="shared" si="440"/>
        <v>68485</v>
      </c>
      <c r="C3525">
        <f t="shared" si="441"/>
        <v>27</v>
      </c>
      <c r="D3525" s="2">
        <f t="shared" si="442"/>
        <v>7</v>
      </c>
      <c r="E3525" s="4">
        <v>26</v>
      </c>
      <c r="F3525">
        <v>26</v>
      </c>
      <c r="G3525">
        <f t="shared" si="443"/>
        <v>20.907</v>
      </c>
      <c r="H3525">
        <f t="shared" si="444"/>
        <v>1</v>
      </c>
      <c r="I3525">
        <f>Parameters!$B$1*H3525^(1/Parameters!$B$2)</f>
        <v>2.0499999999999998</v>
      </c>
      <c r="J3525" s="4">
        <v>9.2590000000000003</v>
      </c>
      <c r="K3525" s="5">
        <v>12.728999999999999</v>
      </c>
      <c r="L3525">
        <f t="shared" si="445"/>
        <v>1</v>
      </c>
      <c r="M3525">
        <f>Parameters!$B$4/53*(1+Parameters!$C$5*COS(2*PI()*(C3525-1)/53+Parameters!$C$6))</f>
        <v>4716981.1320754718</v>
      </c>
      <c r="N3525">
        <f t="shared" si="446"/>
        <v>0</v>
      </c>
      <c r="O3525" s="4">
        <v>202.05</v>
      </c>
      <c r="P3525">
        <f t="shared" si="447"/>
        <v>0.99616423767921591</v>
      </c>
    </row>
    <row r="3526" spans="1:16" x14ac:dyDescent="0.3">
      <c r="A3526">
        <v>24662</v>
      </c>
      <c r="B3526" s="1">
        <f t="shared" si="440"/>
        <v>68492</v>
      </c>
      <c r="C3526">
        <f t="shared" si="441"/>
        <v>28</v>
      </c>
      <c r="D3526" s="2">
        <f t="shared" si="442"/>
        <v>7</v>
      </c>
      <c r="E3526" s="4">
        <v>26</v>
      </c>
      <c r="F3526">
        <v>26.091000000000001</v>
      </c>
      <c r="G3526">
        <f t="shared" si="443"/>
        <v>20.998000000000001</v>
      </c>
      <c r="H3526">
        <f t="shared" si="444"/>
        <v>1</v>
      </c>
      <c r="I3526">
        <f>Parameters!$B$1*H3526^(1/Parameters!$B$2)</f>
        <v>2.0499999999999998</v>
      </c>
      <c r="J3526" s="4">
        <v>9.2590000000000003</v>
      </c>
      <c r="K3526" s="5">
        <v>9.1579999999999995</v>
      </c>
      <c r="L3526">
        <f t="shared" si="445"/>
        <v>0.98909169456744783</v>
      </c>
      <c r="M3526">
        <f>Parameters!$B$4/53*(1+Parameters!$C$5*COS(2*PI()*(C3526-1)/53+Parameters!$C$6))</f>
        <v>4716981.1320754718</v>
      </c>
      <c r="N3526">
        <f t="shared" si="446"/>
        <v>1.8377039881497016E-2</v>
      </c>
      <c r="O3526" s="4">
        <v>200.018</v>
      </c>
      <c r="P3526">
        <f t="shared" si="447"/>
        <v>0.98614589701619104</v>
      </c>
    </row>
    <row r="3527" spans="1:16" x14ac:dyDescent="0.3">
      <c r="A3527">
        <v>24669</v>
      </c>
      <c r="B3527" s="1">
        <f t="shared" si="440"/>
        <v>68499</v>
      </c>
      <c r="C3527">
        <f t="shared" si="441"/>
        <v>29</v>
      </c>
      <c r="D3527" s="2">
        <f t="shared" si="442"/>
        <v>7</v>
      </c>
      <c r="E3527" s="4">
        <v>26</v>
      </c>
      <c r="F3527">
        <v>26</v>
      </c>
      <c r="G3527">
        <f t="shared" si="443"/>
        <v>20.907</v>
      </c>
      <c r="H3527">
        <f t="shared" si="444"/>
        <v>1</v>
      </c>
      <c r="I3527">
        <f>Parameters!$B$1*H3527^(1/Parameters!$B$2)</f>
        <v>2.0499999999999998</v>
      </c>
      <c r="J3527" s="4">
        <v>9.2590000000000003</v>
      </c>
      <c r="K3527" s="5">
        <v>28.21</v>
      </c>
      <c r="L3527">
        <f t="shared" si="445"/>
        <v>1</v>
      </c>
      <c r="M3527">
        <f>Parameters!$B$4/53*(1+Parameters!$C$5*COS(2*PI()*(C3527-1)/53+Parameters!$C$6))</f>
        <v>4716981.1320754718</v>
      </c>
      <c r="N3527">
        <f t="shared" si="446"/>
        <v>0</v>
      </c>
      <c r="O3527" s="4">
        <v>202.05</v>
      </c>
      <c r="P3527">
        <f t="shared" si="447"/>
        <v>0.99616423767921591</v>
      </c>
    </row>
    <row r="3528" spans="1:16" x14ac:dyDescent="0.3">
      <c r="A3528">
        <v>24676</v>
      </c>
      <c r="B3528" s="1">
        <f t="shared" si="440"/>
        <v>68506</v>
      </c>
      <c r="C3528">
        <f t="shared" si="441"/>
        <v>30</v>
      </c>
      <c r="D3528" s="2">
        <f t="shared" si="442"/>
        <v>7</v>
      </c>
      <c r="E3528" s="4">
        <v>26</v>
      </c>
      <c r="F3528">
        <v>26</v>
      </c>
      <c r="G3528">
        <f t="shared" si="443"/>
        <v>20.907</v>
      </c>
      <c r="H3528">
        <f t="shared" si="444"/>
        <v>1</v>
      </c>
      <c r="I3528">
        <f>Parameters!$B$1*H3528^(1/Parameters!$B$2)</f>
        <v>2.0499999999999998</v>
      </c>
      <c r="J3528" s="4">
        <v>9.2590000000000003</v>
      </c>
      <c r="K3528" s="5">
        <v>17.123000000000001</v>
      </c>
      <c r="L3528">
        <f t="shared" si="445"/>
        <v>1</v>
      </c>
      <c r="M3528">
        <f>Parameters!$B$4/53*(1+Parameters!$C$5*COS(2*PI()*(C3528-1)/53+Parameters!$C$6))</f>
        <v>4716981.1320754718</v>
      </c>
      <c r="N3528">
        <f t="shared" si="446"/>
        <v>0</v>
      </c>
      <c r="O3528" s="4">
        <v>202.05</v>
      </c>
      <c r="P3528">
        <f t="shared" si="447"/>
        <v>0.99616423767921591</v>
      </c>
    </row>
    <row r="3529" spans="1:16" x14ac:dyDescent="0.3">
      <c r="A3529">
        <v>24683</v>
      </c>
      <c r="B3529" s="1">
        <f t="shared" si="440"/>
        <v>68513</v>
      </c>
      <c r="C3529">
        <f t="shared" si="441"/>
        <v>31</v>
      </c>
      <c r="D3529" s="2">
        <f t="shared" si="442"/>
        <v>7</v>
      </c>
      <c r="E3529" s="4">
        <v>26</v>
      </c>
      <c r="F3529">
        <v>26</v>
      </c>
      <c r="G3529">
        <f t="shared" si="443"/>
        <v>20.907</v>
      </c>
      <c r="H3529">
        <f t="shared" si="444"/>
        <v>1</v>
      </c>
      <c r="I3529">
        <f>Parameters!$B$1*H3529^(1/Parameters!$B$2)</f>
        <v>2.0499999999999998</v>
      </c>
      <c r="J3529" s="4">
        <v>9.2590000000000003</v>
      </c>
      <c r="K3529" s="5">
        <v>18.143000000000001</v>
      </c>
      <c r="L3529">
        <f t="shared" si="445"/>
        <v>1</v>
      </c>
      <c r="M3529">
        <f>Parameters!$B$4/53*(1+Parameters!$C$5*COS(2*PI()*(C3529-1)/53+Parameters!$C$6))</f>
        <v>4716981.1320754718</v>
      </c>
      <c r="N3529">
        <f t="shared" si="446"/>
        <v>0</v>
      </c>
      <c r="O3529" s="4">
        <v>202.05</v>
      </c>
      <c r="P3529">
        <f t="shared" si="447"/>
        <v>0.99616423767921591</v>
      </c>
    </row>
    <row r="3530" spans="1:16" x14ac:dyDescent="0.3">
      <c r="A3530">
        <v>24690</v>
      </c>
      <c r="B3530" s="1">
        <f t="shared" si="440"/>
        <v>68520</v>
      </c>
      <c r="C3530">
        <f t="shared" si="441"/>
        <v>32</v>
      </c>
      <c r="D3530" s="2">
        <f t="shared" si="442"/>
        <v>8</v>
      </c>
      <c r="E3530" s="4">
        <v>26.4</v>
      </c>
      <c r="F3530">
        <v>26.491</v>
      </c>
      <c r="G3530">
        <f t="shared" si="443"/>
        <v>21.398</v>
      </c>
      <c r="H3530">
        <f t="shared" si="444"/>
        <v>1</v>
      </c>
      <c r="I3530">
        <f>Parameters!$B$1*H3530^(1/Parameters!$B$2)</f>
        <v>2.0499999999999998</v>
      </c>
      <c r="J3530" s="4">
        <v>9.2590000000000003</v>
      </c>
      <c r="K3530" s="5">
        <v>9.14</v>
      </c>
      <c r="L3530">
        <f t="shared" si="445"/>
        <v>0.98714764013392375</v>
      </c>
      <c r="M3530">
        <f>Parameters!$B$4/53*(1+Parameters!$C$5*COS(2*PI()*(C3530-1)/53+Parameters!$C$6))</f>
        <v>4716981.1320754718</v>
      </c>
      <c r="N3530">
        <f t="shared" si="446"/>
        <v>2.1652155899981516E-2</v>
      </c>
      <c r="O3530" s="4">
        <v>200.34899999999999</v>
      </c>
      <c r="P3530">
        <f t="shared" si="447"/>
        <v>0.98777782160254002</v>
      </c>
    </row>
    <row r="3531" spans="1:16" x14ac:dyDescent="0.3">
      <c r="A3531">
        <v>24697</v>
      </c>
      <c r="B3531" s="1">
        <f t="shared" si="440"/>
        <v>68527</v>
      </c>
      <c r="C3531">
        <f t="shared" si="441"/>
        <v>33</v>
      </c>
      <c r="D3531" s="2">
        <f t="shared" si="442"/>
        <v>8</v>
      </c>
      <c r="E3531" s="4">
        <v>26.4</v>
      </c>
      <c r="F3531">
        <v>26.491</v>
      </c>
      <c r="G3531">
        <f t="shared" si="443"/>
        <v>21.398</v>
      </c>
      <c r="H3531">
        <f t="shared" si="444"/>
        <v>1</v>
      </c>
      <c r="I3531">
        <f>Parameters!$B$1*H3531^(1/Parameters!$B$2)</f>
        <v>2.0499999999999998</v>
      </c>
      <c r="J3531" s="4">
        <v>9.2590000000000003</v>
      </c>
      <c r="K3531" s="5">
        <v>9.1839999999999993</v>
      </c>
      <c r="L3531">
        <f t="shared" si="445"/>
        <v>0.9918997731936493</v>
      </c>
      <c r="M3531">
        <f>Parameters!$B$4/53*(1+Parameters!$C$5*COS(2*PI()*(C3531-1)/53+Parameters!$C$6))</f>
        <v>4716981.1320754718</v>
      </c>
      <c r="N3531">
        <f t="shared" si="446"/>
        <v>1.3646316743686033E-2</v>
      </c>
      <c r="O3531" s="4">
        <v>198.48699999999999</v>
      </c>
      <c r="P3531">
        <f t="shared" si="447"/>
        <v>0.97859762951860685</v>
      </c>
    </row>
    <row r="3532" spans="1:16" x14ac:dyDescent="0.3">
      <c r="A3532">
        <v>24704</v>
      </c>
      <c r="B3532" s="1">
        <f t="shared" si="440"/>
        <v>68534</v>
      </c>
      <c r="C3532">
        <f t="shared" si="441"/>
        <v>34</v>
      </c>
      <c r="D3532" s="2">
        <f t="shared" si="442"/>
        <v>8</v>
      </c>
      <c r="E3532" s="4">
        <v>26.4</v>
      </c>
      <c r="F3532">
        <v>26.513999999999999</v>
      </c>
      <c r="G3532">
        <f t="shared" si="443"/>
        <v>21.420999999999999</v>
      </c>
      <c r="H3532">
        <f t="shared" si="444"/>
        <v>1</v>
      </c>
      <c r="I3532">
        <f>Parameters!$B$1*H3532^(1/Parameters!$B$2)</f>
        <v>2.0499999999999998</v>
      </c>
      <c r="J3532" s="4">
        <v>9.2590000000000003</v>
      </c>
      <c r="K3532" s="5">
        <v>9.8670000000000009</v>
      </c>
      <c r="L3532">
        <f t="shared" si="445"/>
        <v>1</v>
      </c>
      <c r="M3532">
        <f>Parameters!$B$4/53*(1+Parameters!$C$5*COS(2*PI()*(C3532-1)/53+Parameters!$C$6))</f>
        <v>4716981.1320754718</v>
      </c>
      <c r="N3532">
        <f t="shared" si="446"/>
        <v>0</v>
      </c>
      <c r="O3532" s="4">
        <v>202.12100000000001</v>
      </c>
      <c r="P3532">
        <f t="shared" si="447"/>
        <v>0.99651428796813069</v>
      </c>
    </row>
    <row r="3533" spans="1:16" x14ac:dyDescent="0.3">
      <c r="A3533">
        <v>24711</v>
      </c>
      <c r="B3533" s="1">
        <f t="shared" si="440"/>
        <v>68541</v>
      </c>
      <c r="C3533">
        <f t="shared" si="441"/>
        <v>35</v>
      </c>
      <c r="D3533" s="2">
        <f t="shared" si="442"/>
        <v>8</v>
      </c>
      <c r="E3533" s="4">
        <v>26.4</v>
      </c>
      <c r="F3533">
        <v>26.491</v>
      </c>
      <c r="G3533">
        <f t="shared" si="443"/>
        <v>21.398</v>
      </c>
      <c r="H3533">
        <f t="shared" si="444"/>
        <v>1</v>
      </c>
      <c r="I3533">
        <f>Parameters!$B$1*H3533^(1/Parameters!$B$2)</f>
        <v>2.0499999999999998</v>
      </c>
      <c r="J3533" s="4">
        <v>9.2590000000000003</v>
      </c>
      <c r="K3533" s="5">
        <v>12.308999999999999</v>
      </c>
      <c r="L3533">
        <f t="shared" si="445"/>
        <v>1</v>
      </c>
      <c r="M3533">
        <f>Parameters!$B$4/53*(1+Parameters!$C$5*COS(2*PI()*(C3533-1)/53+Parameters!$C$6))</f>
        <v>4716981.1320754718</v>
      </c>
      <c r="N3533">
        <f t="shared" si="446"/>
        <v>0</v>
      </c>
      <c r="O3533" s="4">
        <v>202.11799999999999</v>
      </c>
      <c r="P3533">
        <f t="shared" si="447"/>
        <v>0.99649949711085251</v>
      </c>
    </row>
    <row r="3534" spans="1:16" x14ac:dyDescent="0.3">
      <c r="A3534">
        <v>24718</v>
      </c>
      <c r="B3534" s="1">
        <f t="shared" si="440"/>
        <v>68548</v>
      </c>
      <c r="C3534">
        <f t="shared" si="441"/>
        <v>36</v>
      </c>
      <c r="D3534" s="2">
        <f t="shared" si="442"/>
        <v>9</v>
      </c>
      <c r="E3534" s="4">
        <v>25</v>
      </c>
      <c r="F3534">
        <v>25.091000000000001</v>
      </c>
      <c r="G3534">
        <f t="shared" si="443"/>
        <v>19.998000000000001</v>
      </c>
      <c r="H3534">
        <f t="shared" si="444"/>
        <v>1</v>
      </c>
      <c r="I3534">
        <f>Parameters!$B$1*H3534^(1/Parameters!$B$2)</f>
        <v>2.0499999999999998</v>
      </c>
      <c r="J3534" s="4">
        <v>9.2590000000000003</v>
      </c>
      <c r="K3534" s="5">
        <v>12.936</v>
      </c>
      <c r="L3534">
        <f t="shared" si="445"/>
        <v>1</v>
      </c>
      <c r="M3534">
        <f>Parameters!$B$4/53*(1+Parameters!$C$5*COS(2*PI()*(C3534-1)/53+Parameters!$C$6))</f>
        <v>4716981.1320754718</v>
      </c>
      <c r="N3534">
        <f t="shared" si="446"/>
        <v>0</v>
      </c>
      <c r="O3534" s="4">
        <v>202.16499999999999</v>
      </c>
      <c r="P3534">
        <f t="shared" si="447"/>
        <v>0.99673122054154251</v>
      </c>
    </row>
    <row r="3535" spans="1:16" x14ac:dyDescent="0.3">
      <c r="A3535">
        <v>24725</v>
      </c>
      <c r="B3535" s="1">
        <f t="shared" si="440"/>
        <v>68555</v>
      </c>
      <c r="C3535">
        <f t="shared" si="441"/>
        <v>37</v>
      </c>
      <c r="D3535" s="2">
        <f t="shared" si="442"/>
        <v>9</v>
      </c>
      <c r="E3535" s="4">
        <v>25</v>
      </c>
      <c r="F3535">
        <v>25.091000000000001</v>
      </c>
      <c r="G3535">
        <f t="shared" si="443"/>
        <v>19.998000000000001</v>
      </c>
      <c r="H3535">
        <f t="shared" si="444"/>
        <v>1</v>
      </c>
      <c r="I3535">
        <f>Parameters!$B$1*H3535^(1/Parameters!$B$2)</f>
        <v>2.0499999999999998</v>
      </c>
      <c r="J3535" s="4">
        <v>9.2590000000000003</v>
      </c>
      <c r="K3535" s="5">
        <v>8.9390000000000001</v>
      </c>
      <c r="L3535">
        <f t="shared" si="445"/>
        <v>0.96543903229290418</v>
      </c>
      <c r="M3535">
        <f>Parameters!$B$4/53*(1+Parameters!$C$5*COS(2*PI()*(C3535-1)/53+Parameters!$C$6))</f>
        <v>4716981.1320754718</v>
      </c>
      <c r="N3535">
        <f t="shared" si="446"/>
        <v>5.8224284773059597E-2</v>
      </c>
      <c r="O3535" s="4">
        <v>201.94399999999999</v>
      </c>
      <c r="P3535">
        <f t="shared" si="447"/>
        <v>0.99564162738872342</v>
      </c>
    </row>
    <row r="3536" spans="1:16" x14ac:dyDescent="0.3">
      <c r="A3536">
        <v>24732</v>
      </c>
      <c r="B3536" s="1">
        <f t="shared" si="440"/>
        <v>68562</v>
      </c>
      <c r="C3536">
        <f t="shared" si="441"/>
        <v>38</v>
      </c>
      <c r="D3536" s="2">
        <f t="shared" si="442"/>
        <v>9</v>
      </c>
      <c r="E3536" s="4">
        <v>25</v>
      </c>
      <c r="F3536">
        <v>25.091000000000001</v>
      </c>
      <c r="G3536">
        <f t="shared" si="443"/>
        <v>19.998000000000001</v>
      </c>
      <c r="H3536">
        <f t="shared" si="444"/>
        <v>1</v>
      </c>
      <c r="I3536">
        <f>Parameters!$B$1*H3536^(1/Parameters!$B$2)</f>
        <v>2.0499999999999998</v>
      </c>
      <c r="J3536" s="4">
        <v>9.2590000000000003</v>
      </c>
      <c r="K3536" s="5">
        <v>9.1419999999999995</v>
      </c>
      <c r="L3536">
        <f t="shared" si="445"/>
        <v>0.98736364618209305</v>
      </c>
      <c r="M3536">
        <f>Parameters!$B$4/53*(1+Parameters!$C$5*COS(2*PI()*(C3536-1)/53+Parameters!$C$6))</f>
        <v>4716981.1320754718</v>
      </c>
      <c r="N3536">
        <f t="shared" si="446"/>
        <v>2.1288254120149987E-2</v>
      </c>
      <c r="O3536" s="4">
        <v>200.64599999999999</v>
      </c>
      <c r="P3536">
        <f t="shared" si="447"/>
        <v>0.9892421164730707</v>
      </c>
    </row>
    <row r="3537" spans="1:16" x14ac:dyDescent="0.3">
      <c r="A3537">
        <v>24739</v>
      </c>
      <c r="B3537" s="1">
        <f t="shared" si="440"/>
        <v>68569</v>
      </c>
      <c r="C3537">
        <f t="shared" si="441"/>
        <v>39</v>
      </c>
      <c r="D3537" s="2">
        <f t="shared" si="442"/>
        <v>9</v>
      </c>
      <c r="E3537" s="4">
        <v>25</v>
      </c>
      <c r="F3537">
        <v>25.091000000000001</v>
      </c>
      <c r="G3537">
        <f t="shared" si="443"/>
        <v>19.998000000000001</v>
      </c>
      <c r="H3537">
        <f t="shared" si="444"/>
        <v>1</v>
      </c>
      <c r="I3537">
        <f>Parameters!$B$1*H3537^(1/Parameters!$B$2)</f>
        <v>2.0499999999999998</v>
      </c>
      <c r="J3537" s="4">
        <v>9.2590000000000003</v>
      </c>
      <c r="K3537" s="5">
        <v>9.1890000000000001</v>
      </c>
      <c r="L3537">
        <f t="shared" si="445"/>
        <v>0.99243978831407276</v>
      </c>
      <c r="M3537">
        <f>Parameters!$B$4/53*(1+Parameters!$C$5*COS(2*PI()*(C3537-1)/53+Parameters!$C$6))</f>
        <v>4716981.1320754718</v>
      </c>
      <c r="N3537">
        <f t="shared" si="446"/>
        <v>1.2736562294106839E-2</v>
      </c>
      <c r="O3537" s="4">
        <v>198.095</v>
      </c>
      <c r="P3537">
        <f t="shared" si="447"/>
        <v>0.97666495750093674</v>
      </c>
    </row>
    <row r="3538" spans="1:16" x14ac:dyDescent="0.3">
      <c r="A3538">
        <v>24746</v>
      </c>
      <c r="B3538" s="1">
        <f t="shared" si="440"/>
        <v>68576</v>
      </c>
      <c r="C3538">
        <f t="shared" si="441"/>
        <v>40</v>
      </c>
      <c r="D3538" s="2">
        <f t="shared" si="442"/>
        <v>10</v>
      </c>
      <c r="E3538" s="4">
        <v>24.3</v>
      </c>
      <c r="F3538">
        <v>24.390999999999998</v>
      </c>
      <c r="G3538">
        <f t="shared" si="443"/>
        <v>19.297999999999998</v>
      </c>
      <c r="H3538">
        <f t="shared" si="444"/>
        <v>1</v>
      </c>
      <c r="I3538">
        <f>Parameters!$B$1*H3538^(1/Parameters!$B$2)</f>
        <v>2.0499999999999998</v>
      </c>
      <c r="J3538" s="4">
        <v>9.2590000000000003</v>
      </c>
      <c r="K3538" s="5">
        <v>9.18</v>
      </c>
      <c r="L3538">
        <f t="shared" si="445"/>
        <v>0.99146776109731061</v>
      </c>
      <c r="M3538">
        <f>Parameters!$B$4/53*(1+Parameters!$C$5*COS(2*PI()*(C3538-1)/53+Parameters!$C$6))</f>
        <v>4716981.1320754718</v>
      </c>
      <c r="N3538">
        <f t="shared" si="446"/>
        <v>1.4374120303349277E-2</v>
      </c>
      <c r="O3538" s="4">
        <v>198.45699999999999</v>
      </c>
      <c r="P3538">
        <f t="shared" si="447"/>
        <v>0.97844972094582594</v>
      </c>
    </row>
    <row r="3539" spans="1:16" x14ac:dyDescent="0.3">
      <c r="A3539">
        <v>24753</v>
      </c>
      <c r="B3539" s="1">
        <f t="shared" si="440"/>
        <v>68583</v>
      </c>
      <c r="C3539">
        <f t="shared" si="441"/>
        <v>41</v>
      </c>
      <c r="D3539" s="2">
        <f t="shared" si="442"/>
        <v>10</v>
      </c>
      <c r="E3539" s="4">
        <v>24.3</v>
      </c>
      <c r="F3539">
        <v>24.3</v>
      </c>
      <c r="G3539">
        <f t="shared" si="443"/>
        <v>19.207000000000001</v>
      </c>
      <c r="H3539">
        <f t="shared" si="444"/>
        <v>1</v>
      </c>
      <c r="I3539">
        <f>Parameters!$B$1*H3539^(1/Parameters!$B$2)</f>
        <v>2.0499999999999998</v>
      </c>
      <c r="J3539" s="4">
        <v>9.2590000000000003</v>
      </c>
      <c r="K3539" s="5">
        <v>117.497</v>
      </c>
      <c r="L3539">
        <f t="shared" si="445"/>
        <v>1</v>
      </c>
      <c r="M3539">
        <f>Parameters!$B$4/53*(1+Parameters!$C$5*COS(2*PI()*(C3539-1)/53+Parameters!$C$6))</f>
        <v>4716981.1320754718</v>
      </c>
      <c r="N3539">
        <f t="shared" si="446"/>
        <v>0</v>
      </c>
      <c r="O3539" s="4">
        <v>202.12100000000001</v>
      </c>
      <c r="P3539">
        <f t="shared" si="447"/>
        <v>0.99651428796813069</v>
      </c>
    </row>
    <row r="3540" spans="1:16" x14ac:dyDescent="0.3">
      <c r="A3540">
        <v>24760</v>
      </c>
      <c r="B3540" s="1">
        <f t="shared" si="440"/>
        <v>68590</v>
      </c>
      <c r="C3540">
        <f t="shared" si="441"/>
        <v>42</v>
      </c>
      <c r="D3540" s="2">
        <f t="shared" si="442"/>
        <v>10</v>
      </c>
      <c r="E3540" s="4">
        <v>24.3</v>
      </c>
      <c r="F3540">
        <v>24.3</v>
      </c>
      <c r="G3540">
        <f t="shared" si="443"/>
        <v>19.207000000000001</v>
      </c>
      <c r="H3540">
        <f t="shared" si="444"/>
        <v>1</v>
      </c>
      <c r="I3540">
        <f>Parameters!$B$1*H3540^(1/Parameters!$B$2)</f>
        <v>2.0499999999999998</v>
      </c>
      <c r="J3540" s="4">
        <v>9.2590000000000003</v>
      </c>
      <c r="K3540" s="5">
        <v>174.184</v>
      </c>
      <c r="L3540">
        <f t="shared" si="445"/>
        <v>1</v>
      </c>
      <c r="M3540">
        <f>Parameters!$B$4/53*(1+Parameters!$C$5*COS(2*PI()*(C3540-1)/53+Parameters!$C$6))</f>
        <v>4716981.1320754718</v>
      </c>
      <c r="N3540">
        <f t="shared" si="446"/>
        <v>0</v>
      </c>
      <c r="O3540" s="4">
        <v>202.12100000000001</v>
      </c>
      <c r="P3540">
        <f t="shared" si="447"/>
        <v>0.99651428796813069</v>
      </c>
    </row>
    <row r="3541" spans="1:16" x14ac:dyDescent="0.3">
      <c r="A3541">
        <v>24767</v>
      </c>
      <c r="B3541" s="1">
        <f t="shared" si="440"/>
        <v>68597</v>
      </c>
      <c r="C3541">
        <f t="shared" si="441"/>
        <v>43</v>
      </c>
      <c r="D3541" s="2">
        <f t="shared" si="442"/>
        <v>10</v>
      </c>
      <c r="E3541" s="4">
        <v>24.3</v>
      </c>
      <c r="F3541">
        <v>24.3</v>
      </c>
      <c r="G3541">
        <f t="shared" si="443"/>
        <v>19.207000000000001</v>
      </c>
      <c r="H3541">
        <f t="shared" si="444"/>
        <v>1</v>
      </c>
      <c r="I3541">
        <f>Parameters!$B$1*H3541^(1/Parameters!$B$2)</f>
        <v>2.0499999999999998</v>
      </c>
      <c r="J3541" s="4">
        <v>9.2590000000000003</v>
      </c>
      <c r="K3541" s="5">
        <v>127.167</v>
      </c>
      <c r="L3541">
        <f t="shared" si="445"/>
        <v>1</v>
      </c>
      <c r="M3541">
        <f>Parameters!$B$4/53*(1+Parameters!$C$5*COS(2*PI()*(C3541-1)/53+Parameters!$C$6))</f>
        <v>4716981.1320754718</v>
      </c>
      <c r="N3541">
        <f t="shared" si="446"/>
        <v>0</v>
      </c>
      <c r="O3541" s="4">
        <v>202.12100000000001</v>
      </c>
      <c r="P3541">
        <f t="shared" si="447"/>
        <v>0.99651428796813069</v>
      </c>
    </row>
    <row r="3542" spans="1:16" x14ac:dyDescent="0.3">
      <c r="A3542">
        <v>24774</v>
      </c>
      <c r="B3542" s="1">
        <f t="shared" si="440"/>
        <v>68604</v>
      </c>
      <c r="C3542">
        <f t="shared" si="441"/>
        <v>44</v>
      </c>
      <c r="D3542" s="2">
        <f t="shared" si="442"/>
        <v>10</v>
      </c>
      <c r="E3542" s="4">
        <v>24.3</v>
      </c>
      <c r="F3542">
        <v>24.3</v>
      </c>
      <c r="G3542">
        <f t="shared" si="443"/>
        <v>19.207000000000001</v>
      </c>
      <c r="H3542">
        <f t="shared" si="444"/>
        <v>1</v>
      </c>
      <c r="I3542">
        <f>Parameters!$B$1*H3542^(1/Parameters!$B$2)</f>
        <v>2.0499999999999998</v>
      </c>
      <c r="J3542" s="4">
        <v>9.2590000000000003</v>
      </c>
      <c r="K3542" s="5">
        <v>78.332999999999998</v>
      </c>
      <c r="L3542">
        <f t="shared" si="445"/>
        <v>1</v>
      </c>
      <c r="M3542">
        <f>Parameters!$B$4/53*(1+Parameters!$C$5*COS(2*PI()*(C3542-1)/53+Parameters!$C$6))</f>
        <v>4716981.1320754718</v>
      </c>
      <c r="N3542">
        <f t="shared" si="446"/>
        <v>0</v>
      </c>
      <c r="O3542" s="4">
        <v>202.12100000000001</v>
      </c>
      <c r="P3542">
        <f t="shared" si="447"/>
        <v>0.99651428796813069</v>
      </c>
    </row>
    <row r="3543" spans="1:16" x14ac:dyDescent="0.3">
      <c r="A3543">
        <v>24781</v>
      </c>
      <c r="B3543" s="1">
        <f t="shared" si="440"/>
        <v>68611</v>
      </c>
      <c r="C3543">
        <f t="shared" si="441"/>
        <v>45</v>
      </c>
      <c r="D3543" s="2">
        <f t="shared" si="442"/>
        <v>11</v>
      </c>
      <c r="E3543" s="4">
        <v>24.7</v>
      </c>
      <c r="F3543">
        <v>24.7</v>
      </c>
      <c r="G3543">
        <f t="shared" si="443"/>
        <v>19.606999999999999</v>
      </c>
      <c r="H3543">
        <f t="shared" si="444"/>
        <v>1</v>
      </c>
      <c r="I3543">
        <f>Parameters!$B$1*H3543^(1/Parameters!$B$2)</f>
        <v>2.0499999999999998</v>
      </c>
      <c r="J3543" s="4">
        <v>9.2590000000000003</v>
      </c>
      <c r="K3543" s="5">
        <v>81.537000000000006</v>
      </c>
      <c r="L3543">
        <f t="shared" si="445"/>
        <v>1</v>
      </c>
      <c r="M3543">
        <f>Parameters!$B$4/53*(1+Parameters!$C$5*COS(2*PI()*(C3543-1)/53+Parameters!$C$6))</f>
        <v>4716981.1320754718</v>
      </c>
      <c r="N3543">
        <f t="shared" si="446"/>
        <v>0</v>
      </c>
      <c r="O3543" s="4">
        <v>202.124</v>
      </c>
      <c r="P3543">
        <f t="shared" si="447"/>
        <v>0.99652907882540864</v>
      </c>
    </row>
    <row r="3544" spans="1:16" x14ac:dyDescent="0.3">
      <c r="A3544">
        <v>24788</v>
      </c>
      <c r="B3544" s="1">
        <f t="shared" si="440"/>
        <v>68618</v>
      </c>
      <c r="C3544">
        <f t="shared" si="441"/>
        <v>46</v>
      </c>
      <c r="D3544" s="2">
        <f t="shared" si="442"/>
        <v>11</v>
      </c>
      <c r="E3544" s="4">
        <v>24.7</v>
      </c>
      <c r="F3544">
        <v>24.7</v>
      </c>
      <c r="G3544">
        <f t="shared" si="443"/>
        <v>19.606999999999999</v>
      </c>
      <c r="H3544">
        <f t="shared" si="444"/>
        <v>1</v>
      </c>
      <c r="I3544">
        <f>Parameters!$B$1*H3544^(1/Parameters!$B$2)</f>
        <v>2.0499999999999998</v>
      </c>
      <c r="J3544" s="4">
        <v>9.2590000000000003</v>
      </c>
      <c r="K3544" s="5">
        <v>191.315</v>
      </c>
      <c r="L3544">
        <f t="shared" si="445"/>
        <v>1</v>
      </c>
      <c r="M3544">
        <f>Parameters!$B$4/53*(1+Parameters!$C$5*COS(2*PI()*(C3544-1)/53+Parameters!$C$6))</f>
        <v>4716981.1320754718</v>
      </c>
      <c r="N3544">
        <f t="shared" si="446"/>
        <v>0</v>
      </c>
      <c r="O3544" s="4">
        <v>202.124</v>
      </c>
      <c r="P3544">
        <f t="shared" si="447"/>
        <v>0.99652907882540864</v>
      </c>
    </row>
    <row r="3545" spans="1:16" x14ac:dyDescent="0.3">
      <c r="A3545">
        <v>24795</v>
      </c>
      <c r="B3545" s="1">
        <f t="shared" si="440"/>
        <v>68625</v>
      </c>
      <c r="C3545">
        <f t="shared" si="441"/>
        <v>47</v>
      </c>
      <c r="D3545" s="2">
        <f t="shared" si="442"/>
        <v>11</v>
      </c>
      <c r="E3545" s="4">
        <v>24.7</v>
      </c>
      <c r="F3545">
        <v>24.7</v>
      </c>
      <c r="G3545">
        <f t="shared" si="443"/>
        <v>19.606999999999999</v>
      </c>
      <c r="H3545">
        <f t="shared" si="444"/>
        <v>1</v>
      </c>
      <c r="I3545">
        <f>Parameters!$B$1*H3545^(1/Parameters!$B$2)</f>
        <v>2.0499999999999998</v>
      </c>
      <c r="J3545" s="4">
        <v>9.2590000000000003</v>
      </c>
      <c r="K3545" s="5">
        <v>163.93199999999999</v>
      </c>
      <c r="L3545">
        <f t="shared" si="445"/>
        <v>1</v>
      </c>
      <c r="M3545">
        <f>Parameters!$B$4/53*(1+Parameters!$C$5*COS(2*PI()*(C3545-1)/53+Parameters!$C$6))</f>
        <v>4716981.1320754718</v>
      </c>
      <c r="N3545">
        <f t="shared" si="446"/>
        <v>0</v>
      </c>
      <c r="O3545" s="4">
        <v>202.124</v>
      </c>
      <c r="P3545">
        <f t="shared" si="447"/>
        <v>0.99652907882540864</v>
      </c>
    </row>
    <row r="3546" spans="1:16" x14ac:dyDescent="0.3">
      <c r="A3546">
        <v>24802</v>
      </c>
      <c r="B3546" s="1">
        <f t="shared" si="440"/>
        <v>68632</v>
      </c>
      <c r="C3546">
        <f t="shared" si="441"/>
        <v>48</v>
      </c>
      <c r="D3546" s="2">
        <f t="shared" si="442"/>
        <v>11</v>
      </c>
      <c r="E3546" s="4">
        <v>24.7</v>
      </c>
      <c r="F3546">
        <v>24.7</v>
      </c>
      <c r="G3546">
        <f t="shared" si="443"/>
        <v>19.606999999999999</v>
      </c>
      <c r="H3546">
        <f t="shared" si="444"/>
        <v>1</v>
      </c>
      <c r="I3546">
        <f>Parameters!$B$1*H3546^(1/Parameters!$B$2)</f>
        <v>2.0499999999999998</v>
      </c>
      <c r="J3546" s="4">
        <v>9.2590000000000003</v>
      </c>
      <c r="K3546" s="5">
        <v>80.414000000000001</v>
      </c>
      <c r="L3546">
        <f t="shared" si="445"/>
        <v>1</v>
      </c>
      <c r="M3546">
        <f>Parameters!$B$4/53*(1+Parameters!$C$5*COS(2*PI()*(C3546-1)/53+Parameters!$C$6))</f>
        <v>4716981.1320754718</v>
      </c>
      <c r="N3546">
        <f t="shared" si="446"/>
        <v>0</v>
      </c>
      <c r="O3546" s="4">
        <v>202.124</v>
      </c>
      <c r="P3546">
        <f t="shared" si="447"/>
        <v>0.99652907882540864</v>
      </c>
    </row>
    <row r="3547" spans="1:16" x14ac:dyDescent="0.3">
      <c r="A3547">
        <v>24809</v>
      </c>
      <c r="B3547" s="1">
        <f t="shared" si="440"/>
        <v>68639</v>
      </c>
      <c r="C3547">
        <f t="shared" si="441"/>
        <v>49</v>
      </c>
      <c r="D3547" s="2">
        <f t="shared" si="442"/>
        <v>12</v>
      </c>
      <c r="E3547" s="4">
        <v>25.5</v>
      </c>
      <c r="F3547">
        <v>25.5</v>
      </c>
      <c r="G3547">
        <f t="shared" si="443"/>
        <v>20.407</v>
      </c>
      <c r="H3547">
        <f t="shared" si="444"/>
        <v>1</v>
      </c>
      <c r="I3547">
        <f>Parameters!$B$1*H3547^(1/Parameters!$B$2)</f>
        <v>2.0499999999999998</v>
      </c>
      <c r="J3547" s="4">
        <v>9.2590000000000003</v>
      </c>
      <c r="K3547" s="5">
        <v>57.158999999999999</v>
      </c>
      <c r="L3547">
        <f t="shared" si="445"/>
        <v>1</v>
      </c>
      <c r="M3547">
        <f>Parameters!$B$4/53*(1+Parameters!$C$5*COS(2*PI()*(C3547-1)/53+Parameters!$C$6))</f>
        <v>4716981.1320754718</v>
      </c>
      <c r="N3547">
        <f t="shared" si="446"/>
        <v>0</v>
      </c>
      <c r="O3547" s="4">
        <v>202.08500000000001</v>
      </c>
      <c r="P3547">
        <f t="shared" si="447"/>
        <v>0.99633679768079364</v>
      </c>
    </row>
    <row r="3548" spans="1:16" x14ac:dyDescent="0.3">
      <c r="A3548">
        <v>24816</v>
      </c>
      <c r="B3548" s="1">
        <f t="shared" si="440"/>
        <v>68646</v>
      </c>
      <c r="C3548">
        <f t="shared" si="441"/>
        <v>50</v>
      </c>
      <c r="D3548" s="2">
        <f t="shared" si="442"/>
        <v>12</v>
      </c>
      <c r="E3548" s="4">
        <v>25.5</v>
      </c>
      <c r="F3548">
        <v>25.5</v>
      </c>
      <c r="G3548">
        <f t="shared" si="443"/>
        <v>20.407</v>
      </c>
      <c r="H3548">
        <f t="shared" si="444"/>
        <v>1</v>
      </c>
      <c r="I3548">
        <f>Parameters!$B$1*H3548^(1/Parameters!$B$2)</f>
        <v>2.0499999999999998</v>
      </c>
      <c r="J3548" s="4">
        <v>9.2590000000000003</v>
      </c>
      <c r="K3548" s="5">
        <v>45.93</v>
      </c>
      <c r="L3548">
        <f t="shared" si="445"/>
        <v>1</v>
      </c>
      <c r="M3548">
        <f>Parameters!$B$4/53*(1+Parameters!$C$5*COS(2*PI()*(C3548-1)/53+Parameters!$C$6))</f>
        <v>4716981.1320754718</v>
      </c>
      <c r="N3548">
        <f t="shared" si="446"/>
        <v>0</v>
      </c>
      <c r="O3548" s="4">
        <v>202.08500000000001</v>
      </c>
      <c r="P3548">
        <f t="shared" si="447"/>
        <v>0.99633679768079364</v>
      </c>
    </row>
    <row r="3549" spans="1:16" x14ac:dyDescent="0.3">
      <c r="A3549">
        <v>24823</v>
      </c>
      <c r="B3549" s="1">
        <f t="shared" si="440"/>
        <v>68653</v>
      </c>
      <c r="C3549">
        <f t="shared" si="441"/>
        <v>51</v>
      </c>
      <c r="D3549" s="2">
        <f t="shared" si="442"/>
        <v>12</v>
      </c>
      <c r="E3549" s="4">
        <v>25.5</v>
      </c>
      <c r="F3549">
        <v>25.5</v>
      </c>
      <c r="G3549">
        <f t="shared" si="443"/>
        <v>20.407</v>
      </c>
      <c r="H3549">
        <f t="shared" si="444"/>
        <v>1</v>
      </c>
      <c r="I3549">
        <f>Parameters!$B$1*H3549^(1/Parameters!$B$2)</f>
        <v>2.0499999999999998</v>
      </c>
      <c r="J3549" s="4">
        <v>9.2590000000000003</v>
      </c>
      <c r="K3549" s="5">
        <v>69.194000000000003</v>
      </c>
      <c r="L3549">
        <f t="shared" si="445"/>
        <v>1</v>
      </c>
      <c r="M3549">
        <f>Parameters!$B$4/53*(1+Parameters!$C$5*COS(2*PI()*(C3549-1)/53+Parameters!$C$6))</f>
        <v>4716981.1320754718</v>
      </c>
      <c r="N3549">
        <f t="shared" si="446"/>
        <v>0</v>
      </c>
      <c r="O3549" s="4">
        <v>202.08500000000001</v>
      </c>
      <c r="P3549">
        <f t="shared" si="447"/>
        <v>0.99633679768079364</v>
      </c>
    </row>
    <row r="3550" spans="1:16" x14ac:dyDescent="0.3">
      <c r="A3550">
        <v>24830</v>
      </c>
      <c r="B3550" s="1">
        <f t="shared" si="440"/>
        <v>68660</v>
      </c>
      <c r="C3550">
        <f t="shared" si="441"/>
        <v>52</v>
      </c>
      <c r="D3550" s="2">
        <f t="shared" si="442"/>
        <v>12</v>
      </c>
      <c r="E3550" s="4">
        <v>25.5</v>
      </c>
      <c r="F3550">
        <v>25.5</v>
      </c>
      <c r="G3550">
        <f t="shared" si="443"/>
        <v>20.407</v>
      </c>
      <c r="H3550">
        <f t="shared" si="444"/>
        <v>1</v>
      </c>
      <c r="I3550">
        <f>Parameters!$B$1*H3550^(1/Parameters!$B$2)</f>
        <v>2.0499999999999998</v>
      </c>
      <c r="J3550" s="4">
        <v>9.2590000000000003</v>
      </c>
      <c r="K3550" s="5">
        <v>45.805</v>
      </c>
      <c r="L3550">
        <f t="shared" si="445"/>
        <v>1</v>
      </c>
      <c r="M3550">
        <f>Parameters!$B$4/53*(1+Parameters!$C$5*COS(2*PI()*(C3550-1)/53+Parameters!$C$6))</f>
        <v>4716981.1320754718</v>
      </c>
      <c r="N3550">
        <f t="shared" si="446"/>
        <v>0</v>
      </c>
      <c r="O3550" s="4">
        <v>202.08500000000001</v>
      </c>
      <c r="P3550">
        <f t="shared" si="447"/>
        <v>0.99633679768079364</v>
      </c>
    </row>
    <row r="3551" spans="1:16" x14ac:dyDescent="0.3">
      <c r="A3551">
        <v>24837</v>
      </c>
      <c r="B3551" s="1">
        <f t="shared" si="440"/>
        <v>68667</v>
      </c>
      <c r="C3551">
        <f t="shared" si="441"/>
        <v>53</v>
      </c>
      <c r="D3551" s="2">
        <f t="shared" si="442"/>
        <v>12</v>
      </c>
      <c r="E3551" s="4">
        <v>25.5</v>
      </c>
      <c r="F3551">
        <v>25.5</v>
      </c>
      <c r="G3551">
        <f t="shared" si="443"/>
        <v>20.407</v>
      </c>
      <c r="H3551">
        <f t="shared" si="444"/>
        <v>1</v>
      </c>
      <c r="I3551">
        <f>Parameters!$B$1*H3551^(1/Parameters!$B$2)</f>
        <v>2.0499999999999998</v>
      </c>
      <c r="J3551" s="4">
        <v>9.2590000000000003</v>
      </c>
      <c r="K3551" s="5">
        <v>146.30500000000001</v>
      </c>
      <c r="L3551">
        <f t="shared" si="445"/>
        <v>1</v>
      </c>
      <c r="M3551">
        <f>Parameters!$B$4/53*(1+Parameters!$C$5*COS(2*PI()*(C3551-1)/53+Parameters!$C$6))</f>
        <v>4716981.1320754718</v>
      </c>
      <c r="N3551">
        <f t="shared" si="446"/>
        <v>0</v>
      </c>
      <c r="O3551" s="4">
        <v>202.08500000000001</v>
      </c>
      <c r="P3551">
        <f t="shared" si="447"/>
        <v>0.99633679768079364</v>
      </c>
    </row>
    <row r="3552" spans="1:16" x14ac:dyDescent="0.3">
      <c r="A3552">
        <v>24844</v>
      </c>
      <c r="B3552" s="1">
        <f t="shared" si="440"/>
        <v>68674</v>
      </c>
      <c r="C3552">
        <f t="shared" si="441"/>
        <v>2</v>
      </c>
      <c r="D3552" s="2">
        <f t="shared" si="442"/>
        <v>1</v>
      </c>
      <c r="E3552" s="4">
        <v>24.7</v>
      </c>
      <c r="F3552">
        <v>24.7</v>
      </c>
      <c r="G3552">
        <f t="shared" si="443"/>
        <v>19.606999999999999</v>
      </c>
      <c r="H3552">
        <f t="shared" si="444"/>
        <v>1</v>
      </c>
      <c r="I3552">
        <f>Parameters!$B$1*H3552^(1/Parameters!$B$2)</f>
        <v>2.0499999999999998</v>
      </c>
      <c r="J3552" s="4">
        <v>9.2590000000000003</v>
      </c>
      <c r="K3552" s="5">
        <v>158.03899999999999</v>
      </c>
      <c r="L3552">
        <f t="shared" si="445"/>
        <v>1</v>
      </c>
      <c r="M3552">
        <f>Parameters!$B$4/53*(1+Parameters!$C$5*COS(2*PI()*(C3552-1)/53+Parameters!$C$6))</f>
        <v>4716981.1320754718</v>
      </c>
      <c r="N3552">
        <f t="shared" si="446"/>
        <v>0</v>
      </c>
      <c r="O3552" s="4">
        <v>202.11699999999999</v>
      </c>
      <c r="P3552">
        <f t="shared" si="447"/>
        <v>0.99649456682509308</v>
      </c>
    </row>
    <row r="3553" spans="1:16" x14ac:dyDescent="0.3">
      <c r="A3553">
        <v>24851</v>
      </c>
      <c r="B3553" s="1">
        <f t="shared" si="440"/>
        <v>68681</v>
      </c>
      <c r="C3553">
        <f t="shared" si="441"/>
        <v>3</v>
      </c>
      <c r="D3553" s="2">
        <f t="shared" si="442"/>
        <v>1</v>
      </c>
      <c r="E3553" s="4">
        <v>24.7</v>
      </c>
      <c r="F3553">
        <v>24.7</v>
      </c>
      <c r="G3553">
        <f t="shared" si="443"/>
        <v>19.606999999999999</v>
      </c>
      <c r="H3553">
        <f t="shared" si="444"/>
        <v>1</v>
      </c>
      <c r="I3553">
        <f>Parameters!$B$1*H3553^(1/Parameters!$B$2)</f>
        <v>2.0499999999999998</v>
      </c>
      <c r="J3553" s="4">
        <v>9.2590000000000003</v>
      </c>
      <c r="K3553" s="5">
        <v>106.767</v>
      </c>
      <c r="L3553">
        <f t="shared" si="445"/>
        <v>1</v>
      </c>
      <c r="M3553">
        <f>Parameters!$B$4/53*(1+Parameters!$C$5*COS(2*PI()*(C3553-1)/53+Parameters!$C$6))</f>
        <v>4716981.1320754718</v>
      </c>
      <c r="N3553">
        <f t="shared" si="446"/>
        <v>0</v>
      </c>
      <c r="O3553" s="4">
        <v>202.11699999999999</v>
      </c>
      <c r="P3553">
        <f t="shared" si="447"/>
        <v>0.99649456682509308</v>
      </c>
    </row>
    <row r="3554" spans="1:16" x14ac:dyDescent="0.3">
      <c r="A3554">
        <v>24858</v>
      </c>
      <c r="B3554" s="1">
        <f t="shared" si="440"/>
        <v>68688</v>
      </c>
      <c r="C3554">
        <f t="shared" si="441"/>
        <v>4</v>
      </c>
      <c r="D3554" s="2">
        <f t="shared" si="442"/>
        <v>1</v>
      </c>
      <c r="E3554" s="4">
        <v>24.7</v>
      </c>
      <c r="F3554">
        <v>24.7</v>
      </c>
      <c r="G3554">
        <f t="shared" si="443"/>
        <v>19.606999999999999</v>
      </c>
      <c r="H3554">
        <f t="shared" si="444"/>
        <v>1</v>
      </c>
      <c r="I3554">
        <f>Parameters!$B$1*H3554^(1/Parameters!$B$2)</f>
        <v>2.0499999999999998</v>
      </c>
      <c r="J3554" s="4">
        <v>9.2590000000000003</v>
      </c>
      <c r="K3554" s="5">
        <v>234.25299999999999</v>
      </c>
      <c r="L3554">
        <f t="shared" si="445"/>
        <v>1</v>
      </c>
      <c r="M3554">
        <f>Parameters!$B$4/53*(1+Parameters!$C$5*COS(2*PI()*(C3554-1)/53+Parameters!$C$6))</f>
        <v>4716981.1320754718</v>
      </c>
      <c r="N3554">
        <f t="shared" si="446"/>
        <v>0</v>
      </c>
      <c r="O3554" s="4">
        <v>202.11699999999999</v>
      </c>
      <c r="P3554">
        <f t="shared" si="447"/>
        <v>0.99649456682509308</v>
      </c>
    </row>
    <row r="3555" spans="1:16" x14ac:dyDescent="0.3">
      <c r="A3555">
        <v>24865</v>
      </c>
      <c r="B3555" s="1">
        <f t="shared" si="440"/>
        <v>68695</v>
      </c>
      <c r="C3555">
        <f t="shared" si="441"/>
        <v>5</v>
      </c>
      <c r="D3555" s="2">
        <f t="shared" si="442"/>
        <v>1</v>
      </c>
      <c r="E3555" s="4">
        <v>24.7</v>
      </c>
      <c r="F3555">
        <v>24.7</v>
      </c>
      <c r="G3555">
        <f t="shared" si="443"/>
        <v>19.606999999999999</v>
      </c>
      <c r="H3555">
        <f t="shared" si="444"/>
        <v>1</v>
      </c>
      <c r="I3555">
        <f>Parameters!$B$1*H3555^(1/Parameters!$B$2)</f>
        <v>2.0499999999999998</v>
      </c>
      <c r="J3555" s="4">
        <v>9.2590000000000003</v>
      </c>
      <c r="K3555" s="5">
        <v>341.54300000000001</v>
      </c>
      <c r="L3555">
        <f t="shared" si="445"/>
        <v>1</v>
      </c>
      <c r="M3555">
        <f>Parameters!$B$4/53*(1+Parameters!$C$5*COS(2*PI()*(C3555-1)/53+Parameters!$C$6))</f>
        <v>4716981.1320754718</v>
      </c>
      <c r="N3555">
        <f t="shared" si="446"/>
        <v>0</v>
      </c>
      <c r="O3555" s="4">
        <v>202.11699999999999</v>
      </c>
      <c r="P3555">
        <f t="shared" si="447"/>
        <v>0.99649456682509308</v>
      </c>
    </row>
    <row r="3556" spans="1:16" x14ac:dyDescent="0.3">
      <c r="A3556">
        <v>24872</v>
      </c>
      <c r="B3556" s="1">
        <f t="shared" si="440"/>
        <v>68702</v>
      </c>
      <c r="C3556">
        <f t="shared" si="441"/>
        <v>6</v>
      </c>
      <c r="D3556" s="2">
        <f t="shared" si="442"/>
        <v>2</v>
      </c>
      <c r="E3556" s="4">
        <v>24.4</v>
      </c>
      <c r="F3556">
        <v>24.4</v>
      </c>
      <c r="G3556">
        <f t="shared" si="443"/>
        <v>19.306999999999999</v>
      </c>
      <c r="H3556">
        <f t="shared" si="444"/>
        <v>1</v>
      </c>
      <c r="I3556">
        <f>Parameters!$B$1*H3556^(1/Parameters!$B$2)</f>
        <v>2.0499999999999998</v>
      </c>
      <c r="J3556" s="4">
        <v>9.2590000000000003</v>
      </c>
      <c r="K3556" s="5">
        <v>274.63900000000001</v>
      </c>
      <c r="L3556">
        <f t="shared" si="445"/>
        <v>1</v>
      </c>
      <c r="M3556">
        <f>Parameters!$B$4/53*(1+Parameters!$C$5*COS(2*PI()*(C3556-1)/53+Parameters!$C$6))</f>
        <v>4716981.1320754718</v>
      </c>
      <c r="N3556">
        <f t="shared" si="446"/>
        <v>0</v>
      </c>
      <c r="O3556" s="4">
        <v>202.126</v>
      </c>
      <c r="P3556">
        <f t="shared" si="447"/>
        <v>0.9965389393969275</v>
      </c>
    </row>
    <row r="3557" spans="1:16" x14ac:dyDescent="0.3">
      <c r="A3557">
        <v>24879</v>
      </c>
      <c r="B3557" s="1">
        <f t="shared" si="440"/>
        <v>68709</v>
      </c>
      <c r="C3557">
        <f t="shared" si="441"/>
        <v>7</v>
      </c>
      <c r="D3557" s="2">
        <f t="shared" si="442"/>
        <v>2</v>
      </c>
      <c r="E3557" s="4">
        <v>24.4</v>
      </c>
      <c r="F3557">
        <v>24.4</v>
      </c>
      <c r="G3557">
        <f t="shared" si="443"/>
        <v>19.306999999999999</v>
      </c>
      <c r="H3557">
        <f t="shared" si="444"/>
        <v>1</v>
      </c>
      <c r="I3557">
        <f>Parameters!$B$1*H3557^(1/Parameters!$B$2)</f>
        <v>2.0499999999999998</v>
      </c>
      <c r="J3557" s="4">
        <v>9.2590000000000003</v>
      </c>
      <c r="K3557" s="5">
        <v>180.16200000000001</v>
      </c>
      <c r="L3557">
        <f t="shared" si="445"/>
        <v>1</v>
      </c>
      <c r="M3557">
        <f>Parameters!$B$4/53*(1+Parameters!$C$5*COS(2*PI()*(C3557-1)/53+Parameters!$C$6))</f>
        <v>4716981.1320754718</v>
      </c>
      <c r="N3557">
        <f t="shared" si="446"/>
        <v>0</v>
      </c>
      <c r="O3557" s="4">
        <v>202.126</v>
      </c>
      <c r="P3557">
        <f t="shared" si="447"/>
        <v>0.9965389393969275</v>
      </c>
    </row>
    <row r="3558" spans="1:16" x14ac:dyDescent="0.3">
      <c r="A3558">
        <v>24886</v>
      </c>
      <c r="B3558" s="1">
        <f t="shared" si="440"/>
        <v>68716</v>
      </c>
      <c r="C3558">
        <f t="shared" si="441"/>
        <v>8</v>
      </c>
      <c r="D3558" s="2">
        <f t="shared" si="442"/>
        <v>2</v>
      </c>
      <c r="E3558" s="4">
        <v>24.4</v>
      </c>
      <c r="F3558">
        <v>24.4</v>
      </c>
      <c r="G3558">
        <f t="shared" si="443"/>
        <v>19.306999999999999</v>
      </c>
      <c r="H3558">
        <f t="shared" si="444"/>
        <v>1</v>
      </c>
      <c r="I3558">
        <f>Parameters!$B$1*H3558^(1/Parameters!$B$2)</f>
        <v>2.0499999999999998</v>
      </c>
      <c r="J3558" s="4">
        <v>9.2590000000000003</v>
      </c>
      <c r="K3558" s="5">
        <v>117.60299999999999</v>
      </c>
      <c r="L3558">
        <f t="shared" si="445"/>
        <v>1</v>
      </c>
      <c r="M3558">
        <f>Parameters!$B$4/53*(1+Parameters!$C$5*COS(2*PI()*(C3558-1)/53+Parameters!$C$6))</f>
        <v>4716981.1320754718</v>
      </c>
      <c r="N3558">
        <f t="shared" si="446"/>
        <v>0</v>
      </c>
      <c r="O3558" s="4">
        <v>202.126</v>
      </c>
      <c r="P3558">
        <f t="shared" si="447"/>
        <v>0.9965389393969275</v>
      </c>
    </row>
    <row r="3559" spans="1:16" x14ac:dyDescent="0.3">
      <c r="A3559">
        <v>24893</v>
      </c>
      <c r="B3559" s="1">
        <f t="shared" si="440"/>
        <v>68723</v>
      </c>
      <c r="C3559">
        <f t="shared" si="441"/>
        <v>9</v>
      </c>
      <c r="D3559" s="2">
        <f t="shared" si="442"/>
        <v>2</v>
      </c>
      <c r="E3559" s="4">
        <v>24.4</v>
      </c>
      <c r="F3559">
        <v>24.4</v>
      </c>
      <c r="G3559">
        <f t="shared" si="443"/>
        <v>19.306999999999999</v>
      </c>
      <c r="H3559">
        <f t="shared" si="444"/>
        <v>1</v>
      </c>
      <c r="I3559">
        <f>Parameters!$B$1*H3559^(1/Parameters!$B$2)</f>
        <v>2.0499999999999998</v>
      </c>
      <c r="J3559" s="4">
        <v>9.2590000000000003</v>
      </c>
      <c r="K3559" s="5">
        <v>88.379000000000005</v>
      </c>
      <c r="L3559">
        <f t="shared" si="445"/>
        <v>1</v>
      </c>
      <c r="M3559">
        <f>Parameters!$B$4/53*(1+Parameters!$C$5*COS(2*PI()*(C3559-1)/53+Parameters!$C$6))</f>
        <v>4716981.1320754718</v>
      </c>
      <c r="N3559">
        <f t="shared" si="446"/>
        <v>0</v>
      </c>
      <c r="O3559" s="4">
        <v>202.126</v>
      </c>
      <c r="P3559">
        <f t="shared" si="447"/>
        <v>0.9965389393969275</v>
      </c>
    </row>
    <row r="3560" spans="1:16" x14ac:dyDescent="0.3">
      <c r="A3560">
        <v>24900</v>
      </c>
      <c r="B3560" s="1">
        <f t="shared" si="440"/>
        <v>68730</v>
      </c>
      <c r="C3560">
        <f t="shared" si="441"/>
        <v>10</v>
      </c>
      <c r="D3560" s="2">
        <f t="shared" si="442"/>
        <v>3</v>
      </c>
      <c r="E3560" s="4">
        <v>24.1</v>
      </c>
      <c r="F3560">
        <v>24.1</v>
      </c>
      <c r="G3560">
        <f t="shared" si="443"/>
        <v>19.007000000000001</v>
      </c>
      <c r="H3560">
        <f t="shared" si="444"/>
        <v>1</v>
      </c>
      <c r="I3560">
        <f>Parameters!$B$1*H3560^(1/Parameters!$B$2)</f>
        <v>2.0499999999999998</v>
      </c>
      <c r="J3560" s="4">
        <v>9.2590000000000003</v>
      </c>
      <c r="K3560" s="5">
        <v>75.988</v>
      </c>
      <c r="L3560">
        <f t="shared" si="445"/>
        <v>1</v>
      </c>
      <c r="M3560">
        <f>Parameters!$B$4/53*(1+Parameters!$C$5*COS(2*PI()*(C3560-1)/53+Parameters!$C$6))</f>
        <v>4716981.1320754718</v>
      </c>
      <c r="N3560">
        <f t="shared" si="446"/>
        <v>0</v>
      </c>
      <c r="O3560" s="4">
        <v>202.13</v>
      </c>
      <c r="P3560">
        <f t="shared" si="447"/>
        <v>0.99655866053996489</v>
      </c>
    </row>
    <row r="3561" spans="1:16" x14ac:dyDescent="0.3">
      <c r="A3561">
        <v>24907</v>
      </c>
      <c r="B3561" s="1">
        <f t="shared" si="440"/>
        <v>68737</v>
      </c>
      <c r="C3561">
        <f t="shared" si="441"/>
        <v>11</v>
      </c>
      <c r="D3561" s="2">
        <f t="shared" si="442"/>
        <v>3</v>
      </c>
      <c r="E3561" s="4">
        <v>24.1</v>
      </c>
      <c r="F3561">
        <v>24.1</v>
      </c>
      <c r="G3561">
        <f t="shared" si="443"/>
        <v>19.007000000000001</v>
      </c>
      <c r="H3561">
        <f t="shared" si="444"/>
        <v>1</v>
      </c>
      <c r="I3561">
        <f>Parameters!$B$1*H3561^(1/Parameters!$B$2)</f>
        <v>2.0499999999999998</v>
      </c>
      <c r="J3561" s="4">
        <v>9.2590000000000003</v>
      </c>
      <c r="K3561" s="5">
        <v>76.691000000000003</v>
      </c>
      <c r="L3561">
        <f t="shared" si="445"/>
        <v>1</v>
      </c>
      <c r="M3561">
        <f>Parameters!$B$4/53*(1+Parameters!$C$5*COS(2*PI()*(C3561-1)/53+Parameters!$C$6))</f>
        <v>4716981.1320754718</v>
      </c>
      <c r="N3561">
        <f t="shared" si="446"/>
        <v>0</v>
      </c>
      <c r="O3561" s="4">
        <v>202.13</v>
      </c>
      <c r="P3561">
        <f t="shared" si="447"/>
        <v>0.99655866053996489</v>
      </c>
    </row>
    <row r="3562" spans="1:16" x14ac:dyDescent="0.3">
      <c r="A3562">
        <v>24914</v>
      </c>
      <c r="B3562" s="1">
        <f t="shared" si="440"/>
        <v>68744</v>
      </c>
      <c r="C3562">
        <f t="shared" si="441"/>
        <v>12</v>
      </c>
      <c r="D3562" s="2">
        <f t="shared" si="442"/>
        <v>3</v>
      </c>
      <c r="E3562" s="4">
        <v>24.1</v>
      </c>
      <c r="F3562">
        <v>24.1</v>
      </c>
      <c r="G3562">
        <f t="shared" si="443"/>
        <v>19.007000000000001</v>
      </c>
      <c r="H3562">
        <f t="shared" si="444"/>
        <v>1</v>
      </c>
      <c r="I3562">
        <f>Parameters!$B$1*H3562^(1/Parameters!$B$2)</f>
        <v>2.0499999999999998</v>
      </c>
      <c r="J3562" s="4">
        <v>9.2590000000000003</v>
      </c>
      <c r="K3562" s="5">
        <v>142.47800000000001</v>
      </c>
      <c r="L3562">
        <f t="shared" si="445"/>
        <v>1</v>
      </c>
      <c r="M3562">
        <f>Parameters!$B$4/53*(1+Parameters!$C$5*COS(2*PI()*(C3562-1)/53+Parameters!$C$6))</f>
        <v>4716981.1320754718</v>
      </c>
      <c r="N3562">
        <f t="shared" si="446"/>
        <v>0</v>
      </c>
      <c r="O3562" s="4">
        <v>202.13</v>
      </c>
      <c r="P3562">
        <f t="shared" si="447"/>
        <v>0.99655866053996489</v>
      </c>
    </row>
    <row r="3563" spans="1:16" x14ac:dyDescent="0.3">
      <c r="A3563">
        <v>24921</v>
      </c>
      <c r="B3563" s="1">
        <f t="shared" si="440"/>
        <v>68751</v>
      </c>
      <c r="C3563">
        <f t="shared" si="441"/>
        <v>13</v>
      </c>
      <c r="D3563" s="2">
        <f t="shared" si="442"/>
        <v>3</v>
      </c>
      <c r="E3563" s="4">
        <v>24.1</v>
      </c>
      <c r="F3563">
        <v>24.1</v>
      </c>
      <c r="G3563">
        <f t="shared" si="443"/>
        <v>19.007000000000001</v>
      </c>
      <c r="H3563">
        <f t="shared" si="444"/>
        <v>1</v>
      </c>
      <c r="I3563">
        <f>Parameters!$B$1*H3563^(1/Parameters!$B$2)</f>
        <v>2.0499999999999998</v>
      </c>
      <c r="J3563" s="4">
        <v>9.2590000000000003</v>
      </c>
      <c r="K3563" s="5">
        <v>112.926</v>
      </c>
      <c r="L3563">
        <f t="shared" si="445"/>
        <v>1</v>
      </c>
      <c r="M3563">
        <f>Parameters!$B$4/53*(1+Parameters!$C$5*COS(2*PI()*(C3563-1)/53+Parameters!$C$6))</f>
        <v>4716981.1320754718</v>
      </c>
      <c r="N3563">
        <f t="shared" si="446"/>
        <v>0</v>
      </c>
      <c r="O3563" s="4">
        <v>202.13</v>
      </c>
      <c r="P3563">
        <f t="shared" si="447"/>
        <v>0.99655866053996489</v>
      </c>
    </row>
    <row r="3564" spans="1:16" x14ac:dyDescent="0.3">
      <c r="A3564">
        <v>24928</v>
      </c>
      <c r="B3564" s="1">
        <f t="shared" si="440"/>
        <v>68758</v>
      </c>
      <c r="C3564">
        <f t="shared" si="441"/>
        <v>14</v>
      </c>
      <c r="D3564" s="2">
        <f t="shared" si="442"/>
        <v>3</v>
      </c>
      <c r="E3564" s="4">
        <v>24.1</v>
      </c>
      <c r="F3564">
        <v>24.1</v>
      </c>
      <c r="G3564">
        <f t="shared" si="443"/>
        <v>19.007000000000001</v>
      </c>
      <c r="H3564">
        <f t="shared" si="444"/>
        <v>1</v>
      </c>
      <c r="I3564">
        <f>Parameters!$B$1*H3564^(1/Parameters!$B$2)</f>
        <v>2.0499999999999998</v>
      </c>
      <c r="J3564" s="4">
        <v>9.2590000000000003</v>
      </c>
      <c r="K3564" s="5">
        <v>75.834999999999994</v>
      </c>
      <c r="L3564">
        <f t="shared" si="445"/>
        <v>1</v>
      </c>
      <c r="M3564">
        <f>Parameters!$B$4/53*(1+Parameters!$C$5*COS(2*PI()*(C3564-1)/53+Parameters!$C$6))</f>
        <v>4716981.1320754718</v>
      </c>
      <c r="N3564">
        <f t="shared" si="446"/>
        <v>0</v>
      </c>
      <c r="O3564" s="4">
        <v>202.12700000000001</v>
      </c>
      <c r="P3564">
        <f t="shared" si="447"/>
        <v>0.99654386968268682</v>
      </c>
    </row>
    <row r="3565" spans="1:16" x14ac:dyDescent="0.3">
      <c r="A3565">
        <v>24935</v>
      </c>
      <c r="B3565" s="1">
        <f t="shared" si="440"/>
        <v>68765</v>
      </c>
      <c r="C3565">
        <f t="shared" si="441"/>
        <v>15</v>
      </c>
      <c r="D3565" s="2">
        <f t="shared" si="442"/>
        <v>4</v>
      </c>
      <c r="E3565" s="4">
        <v>24.1</v>
      </c>
      <c r="F3565">
        <v>24.1</v>
      </c>
      <c r="G3565">
        <f t="shared" si="443"/>
        <v>19.007000000000001</v>
      </c>
      <c r="H3565">
        <f t="shared" si="444"/>
        <v>1</v>
      </c>
      <c r="I3565">
        <f>Parameters!$B$1*H3565^(1/Parameters!$B$2)</f>
        <v>2.0499999999999998</v>
      </c>
      <c r="J3565" s="4">
        <v>9.2590000000000003</v>
      </c>
      <c r="K3565" s="5">
        <v>58.795000000000002</v>
      </c>
      <c r="L3565">
        <f t="shared" si="445"/>
        <v>1</v>
      </c>
      <c r="M3565">
        <f>Parameters!$B$4/53*(1+Parameters!$C$5*COS(2*PI()*(C3565-1)/53+Parameters!$C$6))</f>
        <v>4716981.1320754718</v>
      </c>
      <c r="N3565">
        <f t="shared" si="446"/>
        <v>0</v>
      </c>
      <c r="O3565" s="4">
        <v>202.12700000000001</v>
      </c>
      <c r="P3565">
        <f t="shared" si="447"/>
        <v>0.99654386968268682</v>
      </c>
    </row>
    <row r="3566" spans="1:16" x14ac:dyDescent="0.3">
      <c r="A3566">
        <v>24942</v>
      </c>
      <c r="B3566" s="1">
        <f t="shared" si="440"/>
        <v>68772</v>
      </c>
      <c r="C3566">
        <f t="shared" si="441"/>
        <v>16</v>
      </c>
      <c r="D3566" s="2">
        <f t="shared" si="442"/>
        <v>4</v>
      </c>
      <c r="E3566" s="4">
        <v>24.1</v>
      </c>
      <c r="F3566">
        <v>24.1</v>
      </c>
      <c r="G3566">
        <f t="shared" si="443"/>
        <v>19.007000000000001</v>
      </c>
      <c r="H3566">
        <f t="shared" si="444"/>
        <v>1</v>
      </c>
      <c r="I3566">
        <f>Parameters!$B$1*H3566^(1/Parameters!$B$2)</f>
        <v>2.0499999999999998</v>
      </c>
      <c r="J3566" s="4">
        <v>9.2590000000000003</v>
      </c>
      <c r="K3566" s="5">
        <v>60.154000000000003</v>
      </c>
      <c r="L3566">
        <f t="shared" si="445"/>
        <v>1</v>
      </c>
      <c r="M3566">
        <f>Parameters!$B$4/53*(1+Parameters!$C$5*COS(2*PI()*(C3566-1)/53+Parameters!$C$6))</f>
        <v>4716981.1320754718</v>
      </c>
      <c r="N3566">
        <f t="shared" si="446"/>
        <v>0</v>
      </c>
      <c r="O3566" s="4">
        <v>202.12700000000001</v>
      </c>
      <c r="P3566">
        <f t="shared" si="447"/>
        <v>0.99654386968268682</v>
      </c>
    </row>
    <row r="3567" spans="1:16" x14ac:dyDescent="0.3">
      <c r="A3567">
        <v>24949</v>
      </c>
      <c r="B3567" s="1">
        <f t="shared" si="440"/>
        <v>68779</v>
      </c>
      <c r="C3567">
        <f t="shared" si="441"/>
        <v>17</v>
      </c>
      <c r="D3567" s="2">
        <f t="shared" si="442"/>
        <v>4</v>
      </c>
      <c r="E3567" s="4">
        <v>24.1</v>
      </c>
      <c r="F3567">
        <v>24.1</v>
      </c>
      <c r="G3567">
        <f t="shared" si="443"/>
        <v>19.007000000000001</v>
      </c>
      <c r="H3567">
        <f t="shared" si="444"/>
        <v>1</v>
      </c>
      <c r="I3567">
        <f>Parameters!$B$1*H3567^(1/Parameters!$B$2)</f>
        <v>2.0499999999999998</v>
      </c>
      <c r="J3567" s="4">
        <v>9.2590000000000003</v>
      </c>
      <c r="K3567" s="5">
        <v>45.161999999999999</v>
      </c>
      <c r="L3567">
        <f t="shared" si="445"/>
        <v>1</v>
      </c>
      <c r="M3567">
        <f>Parameters!$B$4/53*(1+Parameters!$C$5*COS(2*PI()*(C3567-1)/53+Parameters!$C$6))</f>
        <v>4716981.1320754718</v>
      </c>
      <c r="N3567">
        <f t="shared" si="446"/>
        <v>0</v>
      </c>
      <c r="O3567" s="4">
        <v>202.12700000000001</v>
      </c>
      <c r="P3567">
        <f t="shared" si="447"/>
        <v>0.99654386968268682</v>
      </c>
    </row>
    <row r="3568" spans="1:16" x14ac:dyDescent="0.3">
      <c r="A3568">
        <v>24956</v>
      </c>
      <c r="B3568" s="1">
        <f t="shared" si="440"/>
        <v>68786</v>
      </c>
      <c r="C3568">
        <f t="shared" si="441"/>
        <v>18</v>
      </c>
      <c r="D3568" s="2">
        <f t="shared" si="442"/>
        <v>4</v>
      </c>
      <c r="E3568" s="4">
        <v>24.1</v>
      </c>
      <c r="F3568">
        <v>24.1</v>
      </c>
      <c r="G3568">
        <f t="shared" si="443"/>
        <v>19.007000000000001</v>
      </c>
      <c r="H3568">
        <f t="shared" si="444"/>
        <v>1</v>
      </c>
      <c r="I3568">
        <f>Parameters!$B$1*H3568^(1/Parameters!$B$2)</f>
        <v>2.0499999999999998</v>
      </c>
      <c r="J3568" s="4">
        <v>9.2590000000000003</v>
      </c>
      <c r="K3568" s="5">
        <v>48.395000000000003</v>
      </c>
      <c r="L3568">
        <f t="shared" si="445"/>
        <v>1</v>
      </c>
      <c r="M3568">
        <f>Parameters!$B$4/53*(1+Parameters!$C$5*COS(2*PI()*(C3568-1)/53+Parameters!$C$6))</f>
        <v>4716981.1320754718</v>
      </c>
      <c r="N3568">
        <f t="shared" si="446"/>
        <v>0</v>
      </c>
      <c r="O3568" s="4">
        <v>202.12700000000001</v>
      </c>
      <c r="P3568">
        <f t="shared" si="447"/>
        <v>0.99654386968268682</v>
      </c>
    </row>
    <row r="3569" spans="1:16" x14ac:dyDescent="0.3">
      <c r="A3569">
        <v>24963</v>
      </c>
      <c r="B3569" s="1">
        <f t="shared" si="440"/>
        <v>68793</v>
      </c>
      <c r="C3569">
        <f t="shared" si="441"/>
        <v>19</v>
      </c>
      <c r="D3569" s="2">
        <f t="shared" si="442"/>
        <v>5</v>
      </c>
      <c r="E3569" s="4">
        <v>25.1</v>
      </c>
      <c r="F3569">
        <v>25.1</v>
      </c>
      <c r="G3569">
        <f t="shared" si="443"/>
        <v>20.007000000000001</v>
      </c>
      <c r="H3569">
        <f t="shared" si="444"/>
        <v>1</v>
      </c>
      <c r="I3569">
        <f>Parameters!$B$1*H3569^(1/Parameters!$B$2)</f>
        <v>2.0499999999999998</v>
      </c>
      <c r="J3569" s="4">
        <v>9.2590000000000003</v>
      </c>
      <c r="K3569" s="5">
        <v>50.418999999999997</v>
      </c>
      <c r="L3569">
        <f t="shared" si="445"/>
        <v>1</v>
      </c>
      <c r="M3569">
        <f>Parameters!$B$4/53*(1+Parameters!$C$5*COS(2*PI()*(C3569-1)/53+Parameters!$C$6))</f>
        <v>4716981.1320754718</v>
      </c>
      <c r="N3569">
        <f t="shared" si="446"/>
        <v>0</v>
      </c>
      <c r="O3569" s="4">
        <v>202.08600000000001</v>
      </c>
      <c r="P3569">
        <f t="shared" si="447"/>
        <v>0.99634172796655296</v>
      </c>
    </row>
    <row r="3570" spans="1:16" x14ac:dyDescent="0.3">
      <c r="A3570">
        <v>24970</v>
      </c>
      <c r="B3570" s="1">
        <f t="shared" si="440"/>
        <v>68800</v>
      </c>
      <c r="C3570">
        <f t="shared" si="441"/>
        <v>20</v>
      </c>
      <c r="D3570" s="2">
        <f t="shared" si="442"/>
        <v>5</v>
      </c>
      <c r="E3570" s="4">
        <v>25.1</v>
      </c>
      <c r="F3570">
        <v>25.1</v>
      </c>
      <c r="G3570">
        <f t="shared" si="443"/>
        <v>20.007000000000001</v>
      </c>
      <c r="H3570">
        <f t="shared" si="444"/>
        <v>1</v>
      </c>
      <c r="I3570">
        <f>Parameters!$B$1*H3570^(1/Parameters!$B$2)</f>
        <v>2.0499999999999998</v>
      </c>
      <c r="J3570" s="4">
        <v>9.2590000000000003</v>
      </c>
      <c r="K3570" s="5">
        <v>34.674999999999997</v>
      </c>
      <c r="L3570">
        <f t="shared" si="445"/>
        <v>1</v>
      </c>
      <c r="M3570">
        <f>Parameters!$B$4/53*(1+Parameters!$C$5*COS(2*PI()*(C3570-1)/53+Parameters!$C$6))</f>
        <v>4716981.1320754718</v>
      </c>
      <c r="N3570">
        <f t="shared" si="446"/>
        <v>0</v>
      </c>
      <c r="O3570" s="4">
        <v>202.08600000000001</v>
      </c>
      <c r="P3570">
        <f t="shared" si="447"/>
        <v>0.99634172796655296</v>
      </c>
    </row>
    <row r="3571" spans="1:16" x14ac:dyDescent="0.3">
      <c r="A3571">
        <v>24977</v>
      </c>
      <c r="B3571" s="1">
        <f t="shared" si="440"/>
        <v>68807</v>
      </c>
      <c r="C3571">
        <f t="shared" si="441"/>
        <v>21</v>
      </c>
      <c r="D3571" s="2">
        <f t="shared" si="442"/>
        <v>5</v>
      </c>
      <c r="E3571" s="4">
        <v>25.1</v>
      </c>
      <c r="F3571">
        <v>25.1</v>
      </c>
      <c r="G3571">
        <f t="shared" si="443"/>
        <v>20.007000000000001</v>
      </c>
      <c r="H3571">
        <f t="shared" si="444"/>
        <v>1</v>
      </c>
      <c r="I3571">
        <f>Parameters!$B$1*H3571^(1/Parameters!$B$2)</f>
        <v>2.0499999999999998</v>
      </c>
      <c r="J3571" s="4">
        <v>9.2590000000000003</v>
      </c>
      <c r="K3571" s="5">
        <v>24.222000000000001</v>
      </c>
      <c r="L3571">
        <f t="shared" si="445"/>
        <v>1</v>
      </c>
      <c r="M3571">
        <f>Parameters!$B$4/53*(1+Parameters!$C$5*COS(2*PI()*(C3571-1)/53+Parameters!$C$6))</f>
        <v>4716981.1320754718</v>
      </c>
      <c r="N3571">
        <f t="shared" si="446"/>
        <v>0</v>
      </c>
      <c r="O3571" s="4">
        <v>202.08600000000001</v>
      </c>
      <c r="P3571">
        <f t="shared" si="447"/>
        <v>0.99634172796655296</v>
      </c>
    </row>
    <row r="3572" spans="1:16" x14ac:dyDescent="0.3">
      <c r="A3572">
        <v>24984</v>
      </c>
      <c r="B3572" s="1">
        <f t="shared" si="440"/>
        <v>68814</v>
      </c>
      <c r="C3572">
        <f t="shared" si="441"/>
        <v>22</v>
      </c>
      <c r="D3572" s="2">
        <f t="shared" si="442"/>
        <v>5</v>
      </c>
      <c r="E3572" s="4">
        <v>25.1</v>
      </c>
      <c r="F3572">
        <v>25.1</v>
      </c>
      <c r="G3572">
        <f t="shared" si="443"/>
        <v>20.007000000000001</v>
      </c>
      <c r="H3572">
        <f t="shared" si="444"/>
        <v>1</v>
      </c>
      <c r="I3572">
        <f>Parameters!$B$1*H3572^(1/Parameters!$B$2)</f>
        <v>2.0499999999999998</v>
      </c>
      <c r="J3572" s="4">
        <v>9.2590000000000003</v>
      </c>
      <c r="K3572" s="5">
        <v>27.677</v>
      </c>
      <c r="L3572">
        <f t="shared" si="445"/>
        <v>1</v>
      </c>
      <c r="M3572">
        <f>Parameters!$B$4/53*(1+Parameters!$C$5*COS(2*PI()*(C3572-1)/53+Parameters!$C$6))</f>
        <v>4716981.1320754718</v>
      </c>
      <c r="N3572">
        <f t="shared" si="446"/>
        <v>0</v>
      </c>
      <c r="O3572" s="4">
        <v>202.08600000000001</v>
      </c>
      <c r="P3572">
        <f t="shared" si="447"/>
        <v>0.99634172796655296</v>
      </c>
    </row>
    <row r="3573" spans="1:16" x14ac:dyDescent="0.3">
      <c r="A3573">
        <v>24991</v>
      </c>
      <c r="B3573" s="1">
        <f t="shared" si="440"/>
        <v>68821</v>
      </c>
      <c r="C3573">
        <f t="shared" si="441"/>
        <v>23</v>
      </c>
      <c r="D3573" s="2">
        <f t="shared" si="442"/>
        <v>6</v>
      </c>
      <c r="E3573" s="4">
        <v>25.3</v>
      </c>
      <c r="F3573">
        <v>25.3</v>
      </c>
      <c r="G3573">
        <f t="shared" si="443"/>
        <v>20.207000000000001</v>
      </c>
      <c r="H3573">
        <f t="shared" si="444"/>
        <v>1</v>
      </c>
      <c r="I3573">
        <f>Parameters!$B$1*H3573^(1/Parameters!$B$2)</f>
        <v>2.0499999999999998</v>
      </c>
      <c r="J3573" s="4">
        <v>9.2590000000000003</v>
      </c>
      <c r="K3573" s="5">
        <v>22.114000000000001</v>
      </c>
      <c r="L3573">
        <f t="shared" si="445"/>
        <v>1</v>
      </c>
      <c r="M3573">
        <f>Parameters!$B$4/53*(1+Parameters!$C$5*COS(2*PI()*(C3573-1)/53+Parameters!$C$6))</f>
        <v>4716981.1320754718</v>
      </c>
      <c r="N3573">
        <f t="shared" si="446"/>
        <v>0</v>
      </c>
      <c r="O3573" s="4">
        <v>202.07</v>
      </c>
      <c r="P3573">
        <f t="shared" si="447"/>
        <v>0.99626284339440307</v>
      </c>
    </row>
    <row r="3574" spans="1:16" x14ac:dyDescent="0.3">
      <c r="A3574">
        <v>24998</v>
      </c>
      <c r="B3574" s="1">
        <f t="shared" si="440"/>
        <v>68828</v>
      </c>
      <c r="C3574">
        <f t="shared" si="441"/>
        <v>24</v>
      </c>
      <c r="D3574" s="2">
        <f t="shared" si="442"/>
        <v>6</v>
      </c>
      <c r="E3574" s="4">
        <v>25.3</v>
      </c>
      <c r="F3574">
        <v>25.3</v>
      </c>
      <c r="G3574">
        <f t="shared" si="443"/>
        <v>20.207000000000001</v>
      </c>
      <c r="H3574">
        <f t="shared" si="444"/>
        <v>1</v>
      </c>
      <c r="I3574">
        <f>Parameters!$B$1*H3574^(1/Parameters!$B$2)</f>
        <v>2.0499999999999998</v>
      </c>
      <c r="J3574" s="4">
        <v>9.2590000000000003</v>
      </c>
      <c r="K3574" s="5">
        <v>25.279</v>
      </c>
      <c r="L3574">
        <f t="shared" si="445"/>
        <v>1</v>
      </c>
      <c r="M3574">
        <f>Parameters!$B$4/53*(1+Parameters!$C$5*COS(2*PI()*(C3574-1)/53+Parameters!$C$6))</f>
        <v>4716981.1320754718</v>
      </c>
      <c r="N3574">
        <f t="shared" si="446"/>
        <v>0</v>
      </c>
      <c r="O3574" s="4">
        <v>202.07</v>
      </c>
      <c r="P3574">
        <f t="shared" si="447"/>
        <v>0.99626284339440307</v>
      </c>
    </row>
    <row r="3575" spans="1:16" x14ac:dyDescent="0.3">
      <c r="A3575">
        <v>25005</v>
      </c>
      <c r="B3575" s="1">
        <f t="shared" si="440"/>
        <v>68835</v>
      </c>
      <c r="C3575">
        <f t="shared" si="441"/>
        <v>25</v>
      </c>
      <c r="D3575" s="2">
        <f t="shared" si="442"/>
        <v>6</v>
      </c>
      <c r="E3575" s="4">
        <v>25.3</v>
      </c>
      <c r="F3575">
        <v>25.338000000000001</v>
      </c>
      <c r="G3575">
        <f t="shared" si="443"/>
        <v>20.245000000000001</v>
      </c>
      <c r="H3575">
        <f t="shared" si="444"/>
        <v>1</v>
      </c>
      <c r="I3575">
        <f>Parameters!$B$1*H3575^(1/Parameters!$B$2)</f>
        <v>2.0499999999999998</v>
      </c>
      <c r="J3575" s="4">
        <v>9.2590000000000003</v>
      </c>
      <c r="K3575" s="5">
        <v>12.3</v>
      </c>
      <c r="L3575">
        <f t="shared" si="445"/>
        <v>1</v>
      </c>
      <c r="M3575">
        <f>Parameters!$B$4/53*(1+Parameters!$C$5*COS(2*PI()*(C3575-1)/53+Parameters!$C$6))</f>
        <v>4716981.1320754718</v>
      </c>
      <c r="N3575">
        <f t="shared" si="446"/>
        <v>0</v>
      </c>
      <c r="O3575" s="4">
        <v>202.1</v>
      </c>
      <c r="P3575">
        <f t="shared" si="447"/>
        <v>0.99641075196718398</v>
      </c>
    </row>
    <row r="3576" spans="1:16" x14ac:dyDescent="0.3">
      <c r="A3576">
        <v>25012</v>
      </c>
      <c r="B3576" s="1">
        <f t="shared" si="440"/>
        <v>68842</v>
      </c>
      <c r="C3576">
        <f t="shared" si="441"/>
        <v>26</v>
      </c>
      <c r="D3576" s="2">
        <f t="shared" si="442"/>
        <v>6</v>
      </c>
      <c r="E3576" s="4">
        <v>25.3</v>
      </c>
      <c r="F3576">
        <v>25.393999999999998</v>
      </c>
      <c r="G3576">
        <f t="shared" si="443"/>
        <v>20.300999999999998</v>
      </c>
      <c r="H3576">
        <f t="shared" si="444"/>
        <v>1</v>
      </c>
      <c r="I3576">
        <f>Parameters!$B$1*H3576^(1/Parameters!$B$2)</f>
        <v>2.0499999999999998</v>
      </c>
      <c r="J3576" s="4">
        <v>9.2590000000000003</v>
      </c>
      <c r="K3576" s="5">
        <v>12.058</v>
      </c>
      <c r="L3576">
        <f t="shared" si="445"/>
        <v>1</v>
      </c>
      <c r="M3576">
        <f>Parameters!$B$4/53*(1+Parameters!$C$5*COS(2*PI()*(C3576-1)/53+Parameters!$C$6))</f>
        <v>4716981.1320754718</v>
      </c>
      <c r="N3576">
        <f t="shared" si="446"/>
        <v>0</v>
      </c>
      <c r="O3576" s="4">
        <v>202.14500000000001</v>
      </c>
      <c r="P3576">
        <f t="shared" si="447"/>
        <v>0.99663261482635535</v>
      </c>
    </row>
    <row r="3577" spans="1:16" x14ac:dyDescent="0.3">
      <c r="A3577">
        <v>25019</v>
      </c>
      <c r="B3577" s="1">
        <f t="shared" si="440"/>
        <v>68849</v>
      </c>
      <c r="C3577">
        <f t="shared" si="441"/>
        <v>27</v>
      </c>
      <c r="D3577" s="2">
        <f t="shared" si="442"/>
        <v>6</v>
      </c>
      <c r="E3577" s="4">
        <v>25.3</v>
      </c>
      <c r="F3577">
        <v>26</v>
      </c>
      <c r="G3577">
        <f t="shared" si="443"/>
        <v>20.907</v>
      </c>
      <c r="H3577">
        <f t="shared" si="444"/>
        <v>1</v>
      </c>
      <c r="I3577">
        <f>Parameters!$B$1*H3577^(1/Parameters!$B$2)</f>
        <v>2.0499999999999998</v>
      </c>
      <c r="J3577" s="4">
        <v>9.2590000000000003</v>
      </c>
      <c r="K3577" s="5">
        <v>32.42</v>
      </c>
      <c r="L3577">
        <f t="shared" si="445"/>
        <v>1</v>
      </c>
      <c r="M3577">
        <f>Parameters!$B$4/53*(1+Parameters!$C$5*COS(2*PI()*(C3577-1)/53+Parameters!$C$6))</f>
        <v>4716981.1320754718</v>
      </c>
      <c r="N3577">
        <f t="shared" si="446"/>
        <v>0</v>
      </c>
      <c r="O3577" s="4">
        <v>202.05</v>
      </c>
      <c r="P3577">
        <f t="shared" si="447"/>
        <v>0.99616423767921591</v>
      </c>
    </row>
    <row r="3578" spans="1:16" x14ac:dyDescent="0.3">
      <c r="A3578">
        <v>25026</v>
      </c>
      <c r="B3578" s="1">
        <f t="shared" si="440"/>
        <v>68856</v>
      </c>
      <c r="C3578">
        <f t="shared" si="441"/>
        <v>28</v>
      </c>
      <c r="D3578" s="2">
        <f t="shared" si="442"/>
        <v>7</v>
      </c>
      <c r="E3578" s="4">
        <v>26</v>
      </c>
      <c r="F3578">
        <v>26</v>
      </c>
      <c r="G3578">
        <f t="shared" si="443"/>
        <v>20.907</v>
      </c>
      <c r="H3578">
        <f t="shared" si="444"/>
        <v>1</v>
      </c>
      <c r="I3578">
        <f>Parameters!$B$1*H3578^(1/Parameters!$B$2)</f>
        <v>2.0499999999999998</v>
      </c>
      <c r="J3578" s="4">
        <v>9.2590000000000003</v>
      </c>
      <c r="K3578" s="5">
        <v>22.754000000000001</v>
      </c>
      <c r="L3578">
        <f t="shared" si="445"/>
        <v>1</v>
      </c>
      <c r="M3578">
        <f>Parameters!$B$4/53*(1+Parameters!$C$5*COS(2*PI()*(C3578-1)/53+Parameters!$C$6))</f>
        <v>4716981.1320754718</v>
      </c>
      <c r="N3578">
        <f t="shared" si="446"/>
        <v>0</v>
      </c>
      <c r="O3578" s="4">
        <v>202.05</v>
      </c>
      <c r="P3578">
        <f t="shared" si="447"/>
        <v>0.99616423767921591</v>
      </c>
    </row>
    <row r="3579" spans="1:16" x14ac:dyDescent="0.3">
      <c r="A3579">
        <v>25033</v>
      </c>
      <c r="B3579" s="1">
        <f t="shared" si="440"/>
        <v>68863</v>
      </c>
      <c r="C3579">
        <f t="shared" si="441"/>
        <v>29</v>
      </c>
      <c r="D3579" s="2">
        <f t="shared" si="442"/>
        <v>7</v>
      </c>
      <c r="E3579" s="4">
        <v>26</v>
      </c>
      <c r="F3579">
        <v>26</v>
      </c>
      <c r="G3579">
        <f t="shared" si="443"/>
        <v>20.907</v>
      </c>
      <c r="H3579">
        <f t="shared" si="444"/>
        <v>1</v>
      </c>
      <c r="I3579">
        <f>Parameters!$B$1*H3579^(1/Parameters!$B$2)</f>
        <v>2.0499999999999998</v>
      </c>
      <c r="J3579" s="4">
        <v>9.2590000000000003</v>
      </c>
      <c r="K3579" s="5">
        <v>24.858000000000001</v>
      </c>
      <c r="L3579">
        <f t="shared" si="445"/>
        <v>1</v>
      </c>
      <c r="M3579">
        <f>Parameters!$B$4/53*(1+Parameters!$C$5*COS(2*PI()*(C3579-1)/53+Parameters!$C$6))</f>
        <v>4716981.1320754718</v>
      </c>
      <c r="N3579">
        <f t="shared" si="446"/>
        <v>0</v>
      </c>
      <c r="O3579" s="4">
        <v>202.05</v>
      </c>
      <c r="P3579">
        <f t="shared" si="447"/>
        <v>0.99616423767921591</v>
      </c>
    </row>
    <row r="3580" spans="1:16" x14ac:dyDescent="0.3">
      <c r="A3580">
        <v>25040</v>
      </c>
      <c r="B3580" s="1">
        <f t="shared" si="440"/>
        <v>68870</v>
      </c>
      <c r="C3580">
        <f t="shared" si="441"/>
        <v>30</v>
      </c>
      <c r="D3580" s="2">
        <f t="shared" si="442"/>
        <v>7</v>
      </c>
      <c r="E3580" s="4">
        <v>26</v>
      </c>
      <c r="F3580">
        <v>26</v>
      </c>
      <c r="G3580">
        <f t="shared" si="443"/>
        <v>20.907</v>
      </c>
      <c r="H3580">
        <f t="shared" si="444"/>
        <v>1</v>
      </c>
      <c r="I3580">
        <f>Parameters!$B$1*H3580^(1/Parameters!$B$2)</f>
        <v>2.0499999999999998</v>
      </c>
      <c r="J3580" s="4">
        <v>9.2590000000000003</v>
      </c>
      <c r="K3580" s="5">
        <v>20.773</v>
      </c>
      <c r="L3580">
        <f t="shared" si="445"/>
        <v>1</v>
      </c>
      <c r="M3580">
        <f>Parameters!$B$4/53*(1+Parameters!$C$5*COS(2*PI()*(C3580-1)/53+Parameters!$C$6))</f>
        <v>4716981.1320754718</v>
      </c>
      <c r="N3580">
        <f t="shared" si="446"/>
        <v>0</v>
      </c>
      <c r="O3580" s="4">
        <v>202.05</v>
      </c>
      <c r="P3580">
        <f t="shared" si="447"/>
        <v>0.99616423767921591</v>
      </c>
    </row>
    <row r="3581" spans="1:16" x14ac:dyDescent="0.3">
      <c r="A3581">
        <v>25047</v>
      </c>
      <c r="B3581" s="1">
        <f t="shared" si="440"/>
        <v>68877</v>
      </c>
      <c r="C3581">
        <f t="shared" si="441"/>
        <v>31</v>
      </c>
      <c r="D3581" s="2">
        <f t="shared" si="442"/>
        <v>7</v>
      </c>
      <c r="E3581" s="4">
        <v>26</v>
      </c>
      <c r="F3581">
        <v>26</v>
      </c>
      <c r="G3581">
        <f t="shared" si="443"/>
        <v>20.907</v>
      </c>
      <c r="H3581">
        <f t="shared" si="444"/>
        <v>1</v>
      </c>
      <c r="I3581">
        <f>Parameters!$B$1*H3581^(1/Parameters!$B$2)</f>
        <v>2.0499999999999998</v>
      </c>
      <c r="J3581" s="4">
        <v>9.2590000000000003</v>
      </c>
      <c r="K3581" s="5">
        <v>12.755000000000001</v>
      </c>
      <c r="L3581">
        <f t="shared" si="445"/>
        <v>1</v>
      </c>
      <c r="M3581">
        <f>Parameters!$B$4/53*(1+Parameters!$C$5*COS(2*PI()*(C3581-1)/53+Parameters!$C$6))</f>
        <v>4716981.1320754718</v>
      </c>
      <c r="N3581">
        <f t="shared" si="446"/>
        <v>0</v>
      </c>
      <c r="O3581" s="4">
        <v>202.05</v>
      </c>
      <c r="P3581">
        <f t="shared" si="447"/>
        <v>0.99616423767921591</v>
      </c>
    </row>
    <row r="3582" spans="1:16" x14ac:dyDescent="0.3">
      <c r="A3582">
        <v>25054</v>
      </c>
      <c r="B3582" s="1">
        <f t="shared" si="440"/>
        <v>68884</v>
      </c>
      <c r="C3582">
        <f t="shared" si="441"/>
        <v>32</v>
      </c>
      <c r="D3582" s="2">
        <f t="shared" si="442"/>
        <v>8</v>
      </c>
      <c r="E3582" s="4">
        <v>26.4</v>
      </c>
      <c r="F3582">
        <v>26.491</v>
      </c>
      <c r="G3582">
        <f t="shared" si="443"/>
        <v>21.398</v>
      </c>
      <c r="H3582">
        <f t="shared" si="444"/>
        <v>1</v>
      </c>
      <c r="I3582">
        <f>Parameters!$B$1*H3582^(1/Parameters!$B$2)</f>
        <v>2.0499999999999998</v>
      </c>
      <c r="J3582" s="4">
        <v>9.2590000000000003</v>
      </c>
      <c r="K3582" s="5">
        <v>9.06</v>
      </c>
      <c r="L3582">
        <f t="shared" si="445"/>
        <v>0.97850739820714983</v>
      </c>
      <c r="M3582">
        <f>Parameters!$B$4/53*(1+Parameters!$C$5*COS(2*PI()*(C3582-1)/53+Parameters!$C$6))</f>
        <v>4716981.1320754718</v>
      </c>
      <c r="N3582">
        <f t="shared" si="446"/>
        <v>3.6208227093246372E-2</v>
      </c>
      <c r="O3582" s="4">
        <v>201.21299999999999</v>
      </c>
      <c r="P3582">
        <f t="shared" si="447"/>
        <v>0.99203758849862933</v>
      </c>
    </row>
    <row r="3583" spans="1:16" x14ac:dyDescent="0.3">
      <c r="A3583">
        <v>25061</v>
      </c>
      <c r="B3583" s="1">
        <f t="shared" si="440"/>
        <v>68891</v>
      </c>
      <c r="C3583">
        <f t="shared" si="441"/>
        <v>33</v>
      </c>
      <c r="D3583" s="2">
        <f t="shared" si="442"/>
        <v>8</v>
      </c>
      <c r="E3583" s="4">
        <v>26.4</v>
      </c>
      <c r="F3583">
        <v>26.491</v>
      </c>
      <c r="G3583">
        <f t="shared" si="443"/>
        <v>21.398</v>
      </c>
      <c r="H3583">
        <f t="shared" si="444"/>
        <v>1</v>
      </c>
      <c r="I3583">
        <f>Parameters!$B$1*H3583^(1/Parameters!$B$2)</f>
        <v>2.0499999999999998</v>
      </c>
      <c r="J3583" s="4">
        <v>9.2590000000000003</v>
      </c>
      <c r="K3583" s="5">
        <v>9.1929999999999996</v>
      </c>
      <c r="L3583">
        <f t="shared" si="445"/>
        <v>0.99287180041041145</v>
      </c>
      <c r="M3583">
        <f>Parameters!$B$4/53*(1+Parameters!$C$5*COS(2*PI()*(C3583-1)/53+Parameters!$C$6))</f>
        <v>4716981.1320754718</v>
      </c>
      <c r="N3583">
        <f t="shared" si="446"/>
        <v>1.2008758734443598E-2</v>
      </c>
      <c r="O3583" s="4">
        <v>197.572</v>
      </c>
      <c r="P3583">
        <f t="shared" si="447"/>
        <v>0.97408641804879015</v>
      </c>
    </row>
    <row r="3584" spans="1:16" x14ac:dyDescent="0.3">
      <c r="A3584">
        <v>25068</v>
      </c>
      <c r="B3584" s="1">
        <f t="shared" si="440"/>
        <v>68898</v>
      </c>
      <c r="C3584">
        <f t="shared" si="441"/>
        <v>34</v>
      </c>
      <c r="D3584" s="2">
        <f t="shared" si="442"/>
        <v>8</v>
      </c>
      <c r="E3584" s="4">
        <v>26.4</v>
      </c>
      <c r="F3584">
        <v>26.491</v>
      </c>
      <c r="G3584">
        <f t="shared" si="443"/>
        <v>21.398</v>
      </c>
      <c r="H3584">
        <f t="shared" si="444"/>
        <v>1</v>
      </c>
      <c r="I3584">
        <f>Parameters!$B$1*H3584^(1/Parameters!$B$2)</f>
        <v>2.0499999999999998</v>
      </c>
      <c r="J3584" s="4">
        <v>9.2590000000000003</v>
      </c>
      <c r="K3584" s="5">
        <v>9.1859999999999999</v>
      </c>
      <c r="L3584">
        <f t="shared" si="445"/>
        <v>0.99211577924181871</v>
      </c>
      <c r="M3584">
        <f>Parameters!$B$4/53*(1+Parameters!$C$5*COS(2*PI()*(C3584-1)/53+Parameters!$C$6))</f>
        <v>4716981.1320754718</v>
      </c>
      <c r="N3584">
        <f t="shared" si="446"/>
        <v>1.3282414963854319E-2</v>
      </c>
      <c r="O3584" s="4">
        <v>195.65899999999999</v>
      </c>
      <c r="P3584">
        <f t="shared" si="447"/>
        <v>0.96465478139112937</v>
      </c>
    </row>
    <row r="3585" spans="1:16" x14ac:dyDescent="0.3">
      <c r="A3585">
        <v>25075</v>
      </c>
      <c r="B3585" s="1">
        <f t="shared" si="440"/>
        <v>68905</v>
      </c>
      <c r="C3585">
        <f t="shared" si="441"/>
        <v>35</v>
      </c>
      <c r="D3585" s="2">
        <f t="shared" si="442"/>
        <v>8</v>
      </c>
      <c r="E3585" s="4">
        <v>26.4</v>
      </c>
      <c r="F3585">
        <v>26.491</v>
      </c>
      <c r="G3585">
        <f t="shared" si="443"/>
        <v>21.398</v>
      </c>
      <c r="H3585">
        <f t="shared" si="444"/>
        <v>1</v>
      </c>
      <c r="I3585">
        <f>Parameters!$B$1*H3585^(1/Parameters!$B$2)</f>
        <v>2.0499999999999998</v>
      </c>
      <c r="J3585" s="4">
        <v>9.2590000000000003</v>
      </c>
      <c r="K3585" s="5">
        <v>9.1880000000000006</v>
      </c>
      <c r="L3585">
        <f t="shared" si="445"/>
        <v>0.99233178528998811</v>
      </c>
      <c r="M3585">
        <f>Parameters!$B$4/53*(1+Parameters!$C$5*COS(2*PI()*(C3585-1)/53+Parameters!$C$6))</f>
        <v>4716981.1320754718</v>
      </c>
      <c r="N3585">
        <f t="shared" si="446"/>
        <v>1.2918513184022604E-2</v>
      </c>
      <c r="O3585" s="4">
        <v>193.304</v>
      </c>
      <c r="P3585">
        <f t="shared" si="447"/>
        <v>0.95304395842783052</v>
      </c>
    </row>
    <row r="3586" spans="1:16" x14ac:dyDescent="0.3">
      <c r="A3586">
        <v>25082</v>
      </c>
      <c r="B3586" s="1">
        <f t="shared" si="440"/>
        <v>68912</v>
      </c>
      <c r="C3586">
        <f t="shared" si="441"/>
        <v>36</v>
      </c>
      <c r="D3586" s="2">
        <f t="shared" si="442"/>
        <v>9</v>
      </c>
      <c r="E3586" s="4">
        <v>25</v>
      </c>
      <c r="F3586">
        <v>25</v>
      </c>
      <c r="G3586">
        <f t="shared" si="443"/>
        <v>19.907</v>
      </c>
      <c r="H3586">
        <f t="shared" si="444"/>
        <v>1</v>
      </c>
      <c r="I3586">
        <f>Parameters!$B$1*H3586^(1/Parameters!$B$2)</f>
        <v>2.0499999999999998</v>
      </c>
      <c r="J3586" s="4">
        <v>9.2590000000000003</v>
      </c>
      <c r="K3586" s="5">
        <v>11.852</v>
      </c>
      <c r="L3586">
        <f t="shared" si="445"/>
        <v>1</v>
      </c>
      <c r="M3586">
        <f>Parameters!$B$4/53*(1+Parameters!$C$5*COS(2*PI()*(C3586-1)/53+Parameters!$C$6))</f>
        <v>4716981.1320754718</v>
      </c>
      <c r="N3586">
        <f t="shared" si="446"/>
        <v>0</v>
      </c>
      <c r="O3586" s="4">
        <v>202.09</v>
      </c>
      <c r="P3586">
        <f t="shared" si="447"/>
        <v>0.99636144910959035</v>
      </c>
    </row>
    <row r="3587" spans="1:16" x14ac:dyDescent="0.3">
      <c r="A3587">
        <v>25089</v>
      </c>
      <c r="B3587" s="1">
        <f t="shared" si="440"/>
        <v>68919</v>
      </c>
      <c r="C3587">
        <f t="shared" si="441"/>
        <v>37</v>
      </c>
      <c r="D3587" s="2">
        <f t="shared" si="442"/>
        <v>9</v>
      </c>
      <c r="E3587" s="4">
        <v>25</v>
      </c>
      <c r="F3587">
        <v>25.091000000000001</v>
      </c>
      <c r="G3587">
        <f t="shared" si="443"/>
        <v>19.998000000000001</v>
      </c>
      <c r="H3587">
        <f t="shared" si="444"/>
        <v>1</v>
      </c>
      <c r="I3587">
        <f>Parameters!$B$1*H3587^(1/Parameters!$B$2)</f>
        <v>2.0499999999999998</v>
      </c>
      <c r="J3587" s="4">
        <v>9.2590000000000003</v>
      </c>
      <c r="K3587" s="5">
        <v>9.1620000000000008</v>
      </c>
      <c r="L3587">
        <f t="shared" si="445"/>
        <v>0.98952370666378664</v>
      </c>
      <c r="M3587">
        <f>Parameters!$B$4/53*(1+Parameters!$C$5*COS(2*PI()*(C3587-1)/53+Parameters!$C$6))</f>
        <v>4716981.1320754718</v>
      </c>
      <c r="N3587">
        <f t="shared" si="446"/>
        <v>1.7649236321833586E-2</v>
      </c>
      <c r="O3587" s="4">
        <v>200.036</v>
      </c>
      <c r="P3587">
        <f t="shared" si="447"/>
        <v>0.98623464215985956</v>
      </c>
    </row>
    <row r="3588" spans="1:16" x14ac:dyDescent="0.3">
      <c r="A3588">
        <v>25096</v>
      </c>
      <c r="B3588" s="1">
        <f t="shared" ref="B3588:B3651" si="448">A3588+43830</f>
        <v>68926</v>
      </c>
      <c r="C3588">
        <f t="shared" ref="C3588:C3651" si="449">WEEKNUM(B3588)</f>
        <v>38</v>
      </c>
      <c r="D3588" s="2">
        <f t="shared" ref="D3588:D3651" si="450">MONTH(B3588)</f>
        <v>9</v>
      </c>
      <c r="E3588" s="4">
        <v>25</v>
      </c>
      <c r="F3588">
        <v>25.091000000000001</v>
      </c>
      <c r="G3588">
        <f t="shared" ref="G3588:G3651" si="451">F3588-5.093</f>
        <v>19.998000000000001</v>
      </c>
      <c r="H3588">
        <f t="shared" ref="H3588:H3651" si="452">MIN(1,F3588/E3588)</f>
        <v>1</v>
      </c>
      <c r="I3588">
        <f>Parameters!$B$1*H3588^(1/Parameters!$B$2)</f>
        <v>2.0499999999999998</v>
      </c>
      <c r="J3588" s="4">
        <v>9.2590000000000003</v>
      </c>
      <c r="K3588" s="5">
        <v>9.1950000000000003</v>
      </c>
      <c r="L3588">
        <f t="shared" ref="L3588:L3651" si="453">MIN(1,K3588/J3588)</f>
        <v>0.99308780645858086</v>
      </c>
      <c r="M3588">
        <f>Parameters!$B$4/53*(1+Parameters!$C$5*COS(2*PI()*(C3588-1)/53+Parameters!$C$6))</f>
        <v>4716981.1320754718</v>
      </c>
      <c r="N3588">
        <f t="shared" ref="N3588:N3651" si="454">2*M3588/(J3588*86400*7)*(1-L3588)</f>
        <v>1.1644856954611883E-2</v>
      </c>
      <c r="O3588" s="4">
        <v>196.375</v>
      </c>
      <c r="P3588">
        <f t="shared" ref="P3588:P3651" si="455">O3588/202.828</f>
        <v>0.968184865994833</v>
      </c>
    </row>
    <row r="3589" spans="1:16" x14ac:dyDescent="0.3">
      <c r="A3589">
        <v>25103</v>
      </c>
      <c r="B3589" s="1">
        <f t="shared" si="448"/>
        <v>68933</v>
      </c>
      <c r="C3589">
        <f t="shared" si="449"/>
        <v>39</v>
      </c>
      <c r="D3589" s="2">
        <f t="shared" si="450"/>
        <v>9</v>
      </c>
      <c r="E3589" s="4">
        <v>25</v>
      </c>
      <c r="F3589">
        <v>25</v>
      </c>
      <c r="G3589">
        <f t="shared" si="451"/>
        <v>19.907</v>
      </c>
      <c r="H3589">
        <f t="shared" si="452"/>
        <v>1</v>
      </c>
      <c r="I3589">
        <f>Parameters!$B$1*H3589^(1/Parameters!$B$2)</f>
        <v>2.0499999999999998</v>
      </c>
      <c r="J3589" s="4">
        <v>9.2590000000000003</v>
      </c>
      <c r="K3589" s="5">
        <v>9.1669999999999998</v>
      </c>
      <c r="L3589">
        <f t="shared" si="453"/>
        <v>0.99006372178420987</v>
      </c>
      <c r="M3589">
        <f>Parameters!$B$4/53*(1+Parameters!$C$5*COS(2*PI()*(C3589-1)/53+Parameters!$C$6))</f>
        <v>4716981.1320754718</v>
      </c>
      <c r="N3589">
        <f t="shared" si="454"/>
        <v>1.6739481872254769E-2</v>
      </c>
      <c r="O3589" s="4">
        <v>199.33600000000001</v>
      </c>
      <c r="P3589">
        <f t="shared" si="455"/>
        <v>0.98278344212830582</v>
      </c>
    </row>
    <row r="3590" spans="1:16" x14ac:dyDescent="0.3">
      <c r="A3590">
        <v>25110</v>
      </c>
      <c r="B3590" s="1">
        <f t="shared" si="448"/>
        <v>68940</v>
      </c>
      <c r="C3590">
        <f t="shared" si="449"/>
        <v>40</v>
      </c>
      <c r="D3590" s="2">
        <f t="shared" si="450"/>
        <v>9</v>
      </c>
      <c r="E3590" s="4">
        <v>25</v>
      </c>
      <c r="F3590">
        <v>25</v>
      </c>
      <c r="G3590">
        <f t="shared" si="451"/>
        <v>19.907</v>
      </c>
      <c r="H3590">
        <f t="shared" si="452"/>
        <v>1</v>
      </c>
      <c r="I3590">
        <f>Parameters!$B$1*H3590^(1/Parameters!$B$2)</f>
        <v>2.0499999999999998</v>
      </c>
      <c r="J3590" s="4">
        <v>9.2590000000000003</v>
      </c>
      <c r="K3590" s="5">
        <v>9.17</v>
      </c>
      <c r="L3590">
        <f t="shared" si="453"/>
        <v>0.99038773085646392</v>
      </c>
      <c r="M3590">
        <f>Parameters!$B$4/53*(1+Parameters!$C$5*COS(2*PI()*(C3590-1)/53+Parameters!$C$6))</f>
        <v>4716981.1320754718</v>
      </c>
      <c r="N3590">
        <f t="shared" si="454"/>
        <v>1.619362920250729E-2</v>
      </c>
      <c r="O3590" s="4">
        <v>200.99</v>
      </c>
      <c r="P3590">
        <f t="shared" si="455"/>
        <v>0.9909381347742916</v>
      </c>
    </row>
    <row r="3591" spans="1:16" x14ac:dyDescent="0.3">
      <c r="A3591">
        <v>25117</v>
      </c>
      <c r="B3591" s="1">
        <f t="shared" si="448"/>
        <v>68947</v>
      </c>
      <c r="C3591">
        <f t="shared" si="449"/>
        <v>41</v>
      </c>
      <c r="D3591" s="2">
        <f t="shared" si="450"/>
        <v>10</v>
      </c>
      <c r="E3591" s="4">
        <v>24.3</v>
      </c>
      <c r="F3591">
        <v>24.3</v>
      </c>
      <c r="G3591">
        <f t="shared" si="451"/>
        <v>19.207000000000001</v>
      </c>
      <c r="H3591">
        <f t="shared" si="452"/>
        <v>1</v>
      </c>
      <c r="I3591">
        <f>Parameters!$B$1*H3591^(1/Parameters!$B$2)</f>
        <v>2.0499999999999998</v>
      </c>
      <c r="J3591" s="4">
        <v>9.2590000000000003</v>
      </c>
      <c r="K3591" s="5">
        <v>41.369</v>
      </c>
      <c r="L3591">
        <f t="shared" si="453"/>
        <v>1</v>
      </c>
      <c r="M3591">
        <f>Parameters!$B$4/53*(1+Parameters!$C$5*COS(2*PI()*(C3591-1)/53+Parameters!$C$6))</f>
        <v>4716981.1320754718</v>
      </c>
      <c r="N3591">
        <f t="shared" si="454"/>
        <v>0</v>
      </c>
      <c r="O3591" s="4">
        <v>202.12100000000001</v>
      </c>
      <c r="P3591">
        <f t="shared" si="455"/>
        <v>0.99651428796813069</v>
      </c>
    </row>
    <row r="3592" spans="1:16" x14ac:dyDescent="0.3">
      <c r="A3592">
        <v>25124</v>
      </c>
      <c r="B3592" s="1">
        <f t="shared" si="448"/>
        <v>68954</v>
      </c>
      <c r="C3592">
        <f t="shared" si="449"/>
        <v>42</v>
      </c>
      <c r="D3592" s="2">
        <f t="shared" si="450"/>
        <v>10</v>
      </c>
      <c r="E3592" s="4">
        <v>24.3</v>
      </c>
      <c r="F3592">
        <v>24.3</v>
      </c>
      <c r="G3592">
        <f t="shared" si="451"/>
        <v>19.207000000000001</v>
      </c>
      <c r="H3592">
        <f t="shared" si="452"/>
        <v>1</v>
      </c>
      <c r="I3592">
        <f>Parameters!$B$1*H3592^(1/Parameters!$B$2)</f>
        <v>2.0499999999999998</v>
      </c>
      <c r="J3592" s="4">
        <v>9.2590000000000003</v>
      </c>
      <c r="K3592" s="5">
        <v>33.03</v>
      </c>
      <c r="L3592">
        <f t="shared" si="453"/>
        <v>1</v>
      </c>
      <c r="M3592">
        <f>Parameters!$B$4/53*(1+Parameters!$C$5*COS(2*PI()*(C3592-1)/53+Parameters!$C$6))</f>
        <v>4716981.1320754718</v>
      </c>
      <c r="N3592">
        <f t="shared" si="454"/>
        <v>0</v>
      </c>
      <c r="O3592" s="4">
        <v>202.12100000000001</v>
      </c>
      <c r="P3592">
        <f t="shared" si="455"/>
        <v>0.99651428796813069</v>
      </c>
    </row>
    <row r="3593" spans="1:16" x14ac:dyDescent="0.3">
      <c r="A3593">
        <v>25131</v>
      </c>
      <c r="B3593" s="1">
        <f t="shared" si="448"/>
        <v>68961</v>
      </c>
      <c r="C3593">
        <f t="shared" si="449"/>
        <v>43</v>
      </c>
      <c r="D3593" s="2">
        <f t="shared" si="450"/>
        <v>10</v>
      </c>
      <c r="E3593" s="4">
        <v>24.3</v>
      </c>
      <c r="F3593">
        <v>24.3</v>
      </c>
      <c r="G3593">
        <f t="shared" si="451"/>
        <v>19.207000000000001</v>
      </c>
      <c r="H3593">
        <f t="shared" si="452"/>
        <v>1</v>
      </c>
      <c r="I3593">
        <f>Parameters!$B$1*H3593^(1/Parameters!$B$2)</f>
        <v>2.0499999999999998</v>
      </c>
      <c r="J3593" s="4">
        <v>9.2590000000000003</v>
      </c>
      <c r="K3593" s="5">
        <v>22.797999999999998</v>
      </c>
      <c r="L3593">
        <f t="shared" si="453"/>
        <v>1</v>
      </c>
      <c r="M3593">
        <f>Parameters!$B$4/53*(1+Parameters!$C$5*COS(2*PI()*(C3593-1)/53+Parameters!$C$6))</f>
        <v>4716981.1320754718</v>
      </c>
      <c r="N3593">
        <f t="shared" si="454"/>
        <v>0</v>
      </c>
      <c r="O3593" s="4">
        <v>202.12100000000001</v>
      </c>
      <c r="P3593">
        <f t="shared" si="455"/>
        <v>0.99651428796813069</v>
      </c>
    </row>
    <row r="3594" spans="1:16" x14ac:dyDescent="0.3">
      <c r="A3594">
        <v>25138</v>
      </c>
      <c r="B3594" s="1">
        <f t="shared" si="448"/>
        <v>68968</v>
      </c>
      <c r="C3594">
        <f t="shared" si="449"/>
        <v>44</v>
      </c>
      <c r="D3594" s="2">
        <f t="shared" si="450"/>
        <v>10</v>
      </c>
      <c r="E3594" s="4">
        <v>24.3</v>
      </c>
      <c r="F3594">
        <v>24.423999999999999</v>
      </c>
      <c r="G3594">
        <f t="shared" si="451"/>
        <v>19.331</v>
      </c>
      <c r="H3594">
        <f t="shared" si="452"/>
        <v>1</v>
      </c>
      <c r="I3594">
        <f>Parameters!$B$1*H3594^(1/Parameters!$B$2)</f>
        <v>2.0499999999999998</v>
      </c>
      <c r="J3594" s="4">
        <v>9.2590000000000003</v>
      </c>
      <c r="K3594" s="5">
        <v>12.801</v>
      </c>
      <c r="L3594">
        <f t="shared" si="453"/>
        <v>1</v>
      </c>
      <c r="M3594">
        <f>Parameters!$B$4/53*(1+Parameters!$C$5*COS(2*PI()*(C3594-1)/53+Parameters!$C$6))</f>
        <v>4716981.1320754718</v>
      </c>
      <c r="N3594">
        <f t="shared" si="454"/>
        <v>0</v>
      </c>
      <c r="O3594" s="4">
        <v>202.215</v>
      </c>
      <c r="P3594">
        <f t="shared" si="455"/>
        <v>0.99697773482951069</v>
      </c>
    </row>
    <row r="3595" spans="1:16" x14ac:dyDescent="0.3">
      <c r="A3595">
        <v>25145</v>
      </c>
      <c r="B3595" s="1">
        <f t="shared" si="448"/>
        <v>68975</v>
      </c>
      <c r="C3595">
        <f t="shared" si="449"/>
        <v>45</v>
      </c>
      <c r="D3595" s="2">
        <f t="shared" si="450"/>
        <v>11</v>
      </c>
      <c r="E3595" s="4">
        <v>24.7</v>
      </c>
      <c r="F3595">
        <v>24.791</v>
      </c>
      <c r="G3595">
        <f t="shared" si="451"/>
        <v>19.698</v>
      </c>
      <c r="H3595">
        <f t="shared" si="452"/>
        <v>1</v>
      </c>
      <c r="I3595">
        <f>Parameters!$B$1*H3595^(1/Parameters!$B$2)</f>
        <v>2.0499999999999998</v>
      </c>
      <c r="J3595" s="4">
        <v>9.2590000000000003</v>
      </c>
      <c r="K3595" s="5">
        <v>11.596</v>
      </c>
      <c r="L3595">
        <f t="shared" si="453"/>
        <v>1</v>
      </c>
      <c r="M3595">
        <f>Parameters!$B$4/53*(1+Parameters!$C$5*COS(2*PI()*(C3595-1)/53+Parameters!$C$6))</f>
        <v>4716981.1320754718</v>
      </c>
      <c r="N3595">
        <f t="shared" si="454"/>
        <v>0</v>
      </c>
      <c r="O3595" s="4">
        <v>202.19900000000001</v>
      </c>
      <c r="P3595">
        <f t="shared" si="455"/>
        <v>0.99689885025736091</v>
      </c>
    </row>
    <row r="3596" spans="1:16" x14ac:dyDescent="0.3">
      <c r="A3596">
        <v>25152</v>
      </c>
      <c r="B3596" s="1">
        <f t="shared" si="448"/>
        <v>68982</v>
      </c>
      <c r="C3596">
        <f t="shared" si="449"/>
        <v>46</v>
      </c>
      <c r="D3596" s="2">
        <f t="shared" si="450"/>
        <v>11</v>
      </c>
      <c r="E3596" s="4">
        <v>24.7</v>
      </c>
      <c r="F3596">
        <v>24.791</v>
      </c>
      <c r="G3596">
        <f t="shared" si="451"/>
        <v>19.698</v>
      </c>
      <c r="H3596">
        <f t="shared" si="452"/>
        <v>1</v>
      </c>
      <c r="I3596">
        <f>Parameters!$B$1*H3596^(1/Parameters!$B$2)</f>
        <v>2.0499999999999998</v>
      </c>
      <c r="J3596" s="4">
        <v>9.2590000000000003</v>
      </c>
      <c r="K3596" s="5">
        <v>12.039</v>
      </c>
      <c r="L3596">
        <f t="shared" si="453"/>
        <v>1</v>
      </c>
      <c r="M3596">
        <f>Parameters!$B$4/53*(1+Parameters!$C$5*COS(2*PI()*(C3596-1)/53+Parameters!$C$6))</f>
        <v>4716981.1320754718</v>
      </c>
      <c r="N3596">
        <f t="shared" si="454"/>
        <v>0</v>
      </c>
      <c r="O3596" s="4">
        <v>202.19900000000001</v>
      </c>
      <c r="P3596">
        <f t="shared" si="455"/>
        <v>0.99689885025736091</v>
      </c>
    </row>
    <row r="3597" spans="1:16" x14ac:dyDescent="0.3">
      <c r="A3597">
        <v>25159</v>
      </c>
      <c r="B3597" s="1">
        <f t="shared" si="448"/>
        <v>68989</v>
      </c>
      <c r="C3597">
        <f t="shared" si="449"/>
        <v>47</v>
      </c>
      <c r="D3597" s="2">
        <f t="shared" si="450"/>
        <v>11</v>
      </c>
      <c r="E3597" s="4">
        <v>24.7</v>
      </c>
      <c r="F3597">
        <v>24.791</v>
      </c>
      <c r="G3597">
        <f t="shared" si="451"/>
        <v>19.698</v>
      </c>
      <c r="H3597">
        <f t="shared" si="452"/>
        <v>1</v>
      </c>
      <c r="I3597">
        <f>Parameters!$B$1*H3597^(1/Parameters!$B$2)</f>
        <v>2.0499999999999998</v>
      </c>
      <c r="J3597" s="4">
        <v>9.2590000000000003</v>
      </c>
      <c r="K3597" s="5">
        <v>11.78</v>
      </c>
      <c r="L3597">
        <f t="shared" si="453"/>
        <v>1</v>
      </c>
      <c r="M3597">
        <f>Parameters!$B$4/53*(1+Parameters!$C$5*COS(2*PI()*(C3597-1)/53+Parameters!$C$6))</f>
        <v>4716981.1320754718</v>
      </c>
      <c r="N3597">
        <f t="shared" si="454"/>
        <v>0</v>
      </c>
      <c r="O3597" s="4">
        <v>202.19900000000001</v>
      </c>
      <c r="P3597">
        <f t="shared" si="455"/>
        <v>0.99689885025736091</v>
      </c>
    </row>
    <row r="3598" spans="1:16" x14ac:dyDescent="0.3">
      <c r="A3598">
        <v>25166</v>
      </c>
      <c r="B3598" s="1">
        <f t="shared" si="448"/>
        <v>68996</v>
      </c>
      <c r="C3598">
        <f t="shared" si="449"/>
        <v>48</v>
      </c>
      <c r="D3598" s="2">
        <f t="shared" si="450"/>
        <v>11</v>
      </c>
      <c r="E3598" s="4">
        <v>24.7</v>
      </c>
      <c r="F3598">
        <v>24.7</v>
      </c>
      <c r="G3598">
        <f t="shared" si="451"/>
        <v>19.606999999999999</v>
      </c>
      <c r="H3598">
        <f t="shared" si="452"/>
        <v>1</v>
      </c>
      <c r="I3598">
        <f>Parameters!$B$1*H3598^(1/Parameters!$B$2)</f>
        <v>2.0499999999999998</v>
      </c>
      <c r="J3598" s="4">
        <v>9.2590000000000003</v>
      </c>
      <c r="K3598" s="5">
        <v>15.432</v>
      </c>
      <c r="L3598">
        <f t="shared" si="453"/>
        <v>1</v>
      </c>
      <c r="M3598">
        <f>Parameters!$B$4/53*(1+Parameters!$C$5*COS(2*PI()*(C3598-1)/53+Parameters!$C$6))</f>
        <v>4716981.1320754718</v>
      </c>
      <c r="N3598">
        <f t="shared" si="454"/>
        <v>0</v>
      </c>
      <c r="O3598" s="4">
        <v>202.124</v>
      </c>
      <c r="P3598">
        <f t="shared" si="455"/>
        <v>0.99652907882540864</v>
      </c>
    </row>
    <row r="3599" spans="1:16" x14ac:dyDescent="0.3">
      <c r="A3599">
        <v>25173</v>
      </c>
      <c r="B3599" s="1">
        <f t="shared" si="448"/>
        <v>69003</v>
      </c>
      <c r="C3599">
        <f t="shared" si="449"/>
        <v>49</v>
      </c>
      <c r="D3599" s="2">
        <f t="shared" si="450"/>
        <v>12</v>
      </c>
      <c r="E3599" s="4">
        <v>25.5</v>
      </c>
      <c r="F3599">
        <v>25.5</v>
      </c>
      <c r="G3599">
        <f t="shared" si="451"/>
        <v>20.407</v>
      </c>
      <c r="H3599">
        <f t="shared" si="452"/>
        <v>1</v>
      </c>
      <c r="I3599">
        <f>Parameters!$B$1*H3599^(1/Parameters!$B$2)</f>
        <v>2.0499999999999998</v>
      </c>
      <c r="J3599" s="4">
        <v>9.2590000000000003</v>
      </c>
      <c r="K3599" s="5">
        <v>53.984000000000002</v>
      </c>
      <c r="L3599">
        <f t="shared" si="453"/>
        <v>1</v>
      </c>
      <c r="M3599">
        <f>Parameters!$B$4/53*(1+Parameters!$C$5*COS(2*PI()*(C3599-1)/53+Parameters!$C$6))</f>
        <v>4716981.1320754718</v>
      </c>
      <c r="N3599">
        <f t="shared" si="454"/>
        <v>0</v>
      </c>
      <c r="O3599" s="4">
        <v>202.08500000000001</v>
      </c>
      <c r="P3599">
        <f t="shared" si="455"/>
        <v>0.99633679768079364</v>
      </c>
    </row>
    <row r="3600" spans="1:16" x14ac:dyDescent="0.3">
      <c r="A3600">
        <v>25180</v>
      </c>
      <c r="B3600" s="1">
        <f t="shared" si="448"/>
        <v>69010</v>
      </c>
      <c r="C3600">
        <f t="shared" si="449"/>
        <v>50</v>
      </c>
      <c r="D3600" s="2">
        <f t="shared" si="450"/>
        <v>12</v>
      </c>
      <c r="E3600" s="4">
        <v>25.5</v>
      </c>
      <c r="F3600">
        <v>25.5</v>
      </c>
      <c r="G3600">
        <f t="shared" si="451"/>
        <v>20.407</v>
      </c>
      <c r="H3600">
        <f t="shared" si="452"/>
        <v>1</v>
      </c>
      <c r="I3600">
        <f>Parameters!$B$1*H3600^(1/Parameters!$B$2)</f>
        <v>2.0499999999999998</v>
      </c>
      <c r="J3600" s="4">
        <v>9.2590000000000003</v>
      </c>
      <c r="K3600" s="5">
        <v>22.347999999999999</v>
      </c>
      <c r="L3600">
        <f t="shared" si="453"/>
        <v>1</v>
      </c>
      <c r="M3600">
        <f>Parameters!$B$4/53*(1+Parameters!$C$5*COS(2*PI()*(C3600-1)/53+Parameters!$C$6))</f>
        <v>4716981.1320754718</v>
      </c>
      <c r="N3600">
        <f t="shared" si="454"/>
        <v>0</v>
      </c>
      <c r="O3600" s="4">
        <v>202.08500000000001</v>
      </c>
      <c r="P3600">
        <f t="shared" si="455"/>
        <v>0.99633679768079364</v>
      </c>
    </row>
    <row r="3601" spans="1:16" x14ac:dyDescent="0.3">
      <c r="A3601">
        <v>25187</v>
      </c>
      <c r="B3601" s="1">
        <f t="shared" si="448"/>
        <v>69017</v>
      </c>
      <c r="C3601">
        <f t="shared" si="449"/>
        <v>51</v>
      </c>
      <c r="D3601" s="2">
        <f t="shared" si="450"/>
        <v>12</v>
      </c>
      <c r="E3601" s="4">
        <v>25.5</v>
      </c>
      <c r="F3601">
        <v>25.5</v>
      </c>
      <c r="G3601">
        <f t="shared" si="451"/>
        <v>20.407</v>
      </c>
      <c r="H3601">
        <f t="shared" si="452"/>
        <v>1</v>
      </c>
      <c r="I3601">
        <f>Parameters!$B$1*H3601^(1/Parameters!$B$2)</f>
        <v>2.0499999999999998</v>
      </c>
      <c r="J3601" s="4">
        <v>9.2590000000000003</v>
      </c>
      <c r="K3601" s="5">
        <v>15.19</v>
      </c>
      <c r="L3601">
        <f t="shared" si="453"/>
        <v>1</v>
      </c>
      <c r="M3601">
        <f>Parameters!$B$4/53*(1+Parameters!$C$5*COS(2*PI()*(C3601-1)/53+Parameters!$C$6))</f>
        <v>4716981.1320754718</v>
      </c>
      <c r="N3601">
        <f t="shared" si="454"/>
        <v>0</v>
      </c>
      <c r="O3601" s="4">
        <v>202.08500000000001</v>
      </c>
      <c r="P3601">
        <f t="shared" si="455"/>
        <v>0.99633679768079364</v>
      </c>
    </row>
    <row r="3602" spans="1:16" x14ac:dyDescent="0.3">
      <c r="A3602">
        <v>25194</v>
      </c>
      <c r="B3602" s="1">
        <f t="shared" si="448"/>
        <v>69024</v>
      </c>
      <c r="C3602">
        <f t="shared" si="449"/>
        <v>52</v>
      </c>
      <c r="D3602" s="2">
        <f t="shared" si="450"/>
        <v>12</v>
      </c>
      <c r="E3602" s="4">
        <v>25.5</v>
      </c>
      <c r="F3602">
        <v>25.594000000000001</v>
      </c>
      <c r="G3602">
        <f t="shared" si="451"/>
        <v>20.501000000000001</v>
      </c>
      <c r="H3602">
        <f t="shared" si="452"/>
        <v>1</v>
      </c>
      <c r="I3602">
        <f>Parameters!$B$1*H3602^(1/Parameters!$B$2)</f>
        <v>2.0499999999999998</v>
      </c>
      <c r="J3602" s="4">
        <v>9.2590000000000003</v>
      </c>
      <c r="K3602" s="5">
        <v>11.182</v>
      </c>
      <c r="L3602">
        <f t="shared" si="453"/>
        <v>1</v>
      </c>
      <c r="M3602">
        <f>Parameters!$B$4/53*(1+Parameters!$C$5*COS(2*PI()*(C3602-1)/53+Parameters!$C$6))</f>
        <v>4716981.1320754718</v>
      </c>
      <c r="N3602">
        <f t="shared" si="454"/>
        <v>0</v>
      </c>
      <c r="O3602" s="4">
        <v>202.16</v>
      </c>
      <c r="P3602">
        <f t="shared" si="455"/>
        <v>0.99670656911274569</v>
      </c>
    </row>
    <row r="3603" spans="1:16" x14ac:dyDescent="0.3">
      <c r="A3603">
        <v>25201</v>
      </c>
      <c r="B3603" s="1">
        <f t="shared" si="448"/>
        <v>69031</v>
      </c>
      <c r="C3603">
        <f t="shared" si="449"/>
        <v>53</v>
      </c>
      <c r="D3603" s="2">
        <f t="shared" si="450"/>
        <v>12</v>
      </c>
      <c r="E3603" s="4">
        <v>25.5</v>
      </c>
      <c r="F3603">
        <v>25.603999999999999</v>
      </c>
      <c r="G3603">
        <f t="shared" si="451"/>
        <v>20.510999999999999</v>
      </c>
      <c r="H3603">
        <f t="shared" si="452"/>
        <v>1</v>
      </c>
      <c r="I3603">
        <f>Parameters!$B$1*H3603^(1/Parameters!$B$2)</f>
        <v>2.0499999999999998</v>
      </c>
      <c r="J3603" s="4">
        <v>9.2590000000000003</v>
      </c>
      <c r="K3603" s="5">
        <v>11.227</v>
      </c>
      <c r="L3603">
        <f t="shared" si="453"/>
        <v>1</v>
      </c>
      <c r="M3603">
        <f>Parameters!$B$4/53*(1+Parameters!$C$5*COS(2*PI()*(C3603-1)/53+Parameters!$C$6))</f>
        <v>4716981.1320754718</v>
      </c>
      <c r="N3603">
        <f t="shared" si="454"/>
        <v>0</v>
      </c>
      <c r="O3603" s="4">
        <v>202.161</v>
      </c>
      <c r="P3603">
        <f t="shared" si="455"/>
        <v>0.99671149939850512</v>
      </c>
    </row>
    <row r="3604" spans="1:16" x14ac:dyDescent="0.3">
      <c r="A3604">
        <v>25208</v>
      </c>
      <c r="B3604" s="1">
        <f t="shared" si="448"/>
        <v>69038</v>
      </c>
      <c r="C3604">
        <f t="shared" si="449"/>
        <v>2</v>
      </c>
      <c r="D3604" s="2">
        <f t="shared" si="450"/>
        <v>1</v>
      </c>
      <c r="E3604" s="4">
        <v>24.7</v>
      </c>
      <c r="F3604">
        <v>24.7</v>
      </c>
      <c r="G3604">
        <f t="shared" si="451"/>
        <v>19.606999999999999</v>
      </c>
      <c r="H3604">
        <f t="shared" si="452"/>
        <v>1</v>
      </c>
      <c r="I3604">
        <f>Parameters!$B$1*H3604^(1/Parameters!$B$2)</f>
        <v>2.0499999999999998</v>
      </c>
      <c r="J3604" s="4">
        <v>9.2590000000000003</v>
      </c>
      <c r="K3604" s="5">
        <v>12.590999999999999</v>
      </c>
      <c r="L3604">
        <f t="shared" si="453"/>
        <v>1</v>
      </c>
      <c r="M3604">
        <f>Parameters!$B$4/53*(1+Parameters!$C$5*COS(2*PI()*(C3604-1)/53+Parameters!$C$6))</f>
        <v>4716981.1320754718</v>
      </c>
      <c r="N3604">
        <f t="shared" si="454"/>
        <v>0</v>
      </c>
      <c r="O3604" s="4">
        <v>202.11699999999999</v>
      </c>
      <c r="P3604">
        <f t="shared" si="455"/>
        <v>0.99649456682509308</v>
      </c>
    </row>
    <row r="3605" spans="1:16" x14ac:dyDescent="0.3">
      <c r="A3605">
        <v>25215</v>
      </c>
      <c r="B3605" s="1">
        <f t="shared" si="448"/>
        <v>69045</v>
      </c>
      <c r="C3605">
        <f t="shared" si="449"/>
        <v>3</v>
      </c>
      <c r="D3605" s="2">
        <f t="shared" si="450"/>
        <v>1</v>
      </c>
      <c r="E3605" s="4">
        <v>24.7</v>
      </c>
      <c r="F3605">
        <v>24.7</v>
      </c>
      <c r="G3605">
        <f t="shared" si="451"/>
        <v>19.606999999999999</v>
      </c>
      <c r="H3605">
        <f t="shared" si="452"/>
        <v>1</v>
      </c>
      <c r="I3605">
        <f>Parameters!$B$1*H3605^(1/Parameters!$B$2)</f>
        <v>2.0499999999999998</v>
      </c>
      <c r="J3605" s="4">
        <v>9.2590000000000003</v>
      </c>
      <c r="K3605" s="5">
        <v>27.454999999999998</v>
      </c>
      <c r="L3605">
        <f t="shared" si="453"/>
        <v>1</v>
      </c>
      <c r="M3605">
        <f>Parameters!$B$4/53*(1+Parameters!$C$5*COS(2*PI()*(C3605-1)/53+Parameters!$C$6))</f>
        <v>4716981.1320754718</v>
      </c>
      <c r="N3605">
        <f t="shared" si="454"/>
        <v>0</v>
      </c>
      <c r="O3605" s="4">
        <v>202.11699999999999</v>
      </c>
      <c r="P3605">
        <f t="shared" si="455"/>
        <v>0.99649456682509308</v>
      </c>
    </row>
    <row r="3606" spans="1:16" x14ac:dyDescent="0.3">
      <c r="A3606">
        <v>25222</v>
      </c>
      <c r="B3606" s="1">
        <f t="shared" si="448"/>
        <v>69052</v>
      </c>
      <c r="C3606">
        <f t="shared" si="449"/>
        <v>4</v>
      </c>
      <c r="D3606" s="2">
        <f t="shared" si="450"/>
        <v>1</v>
      </c>
      <c r="E3606" s="4">
        <v>24.7</v>
      </c>
      <c r="F3606">
        <v>24.7</v>
      </c>
      <c r="G3606">
        <f t="shared" si="451"/>
        <v>19.606999999999999</v>
      </c>
      <c r="H3606">
        <f t="shared" si="452"/>
        <v>1</v>
      </c>
      <c r="I3606">
        <f>Parameters!$B$1*H3606^(1/Parameters!$B$2)</f>
        <v>2.0499999999999998</v>
      </c>
      <c r="J3606" s="4">
        <v>9.2590000000000003</v>
      </c>
      <c r="K3606" s="5">
        <v>27.722000000000001</v>
      </c>
      <c r="L3606">
        <f t="shared" si="453"/>
        <v>1</v>
      </c>
      <c r="M3606">
        <f>Parameters!$B$4/53*(1+Parameters!$C$5*COS(2*PI()*(C3606-1)/53+Parameters!$C$6))</f>
        <v>4716981.1320754718</v>
      </c>
      <c r="N3606">
        <f t="shared" si="454"/>
        <v>0</v>
      </c>
      <c r="O3606" s="4">
        <v>202.11699999999999</v>
      </c>
      <c r="P3606">
        <f t="shared" si="455"/>
        <v>0.99649456682509308</v>
      </c>
    </row>
    <row r="3607" spans="1:16" x14ac:dyDescent="0.3">
      <c r="A3607">
        <v>25229</v>
      </c>
      <c r="B3607" s="1">
        <f t="shared" si="448"/>
        <v>69059</v>
      </c>
      <c r="C3607">
        <f t="shared" si="449"/>
        <v>5</v>
      </c>
      <c r="D3607" s="2">
        <f t="shared" si="450"/>
        <v>1</v>
      </c>
      <c r="E3607" s="4">
        <v>24.7</v>
      </c>
      <c r="F3607">
        <v>24.7</v>
      </c>
      <c r="G3607">
        <f t="shared" si="451"/>
        <v>19.606999999999999</v>
      </c>
      <c r="H3607">
        <f t="shared" si="452"/>
        <v>1</v>
      </c>
      <c r="I3607">
        <f>Parameters!$B$1*H3607^(1/Parameters!$B$2)</f>
        <v>2.0499999999999998</v>
      </c>
      <c r="J3607" s="4">
        <v>9.2590000000000003</v>
      </c>
      <c r="K3607" s="5">
        <v>25.712</v>
      </c>
      <c r="L3607">
        <f t="shared" si="453"/>
        <v>1</v>
      </c>
      <c r="M3607">
        <f>Parameters!$B$4/53*(1+Parameters!$C$5*COS(2*PI()*(C3607-1)/53+Parameters!$C$6))</f>
        <v>4716981.1320754718</v>
      </c>
      <c r="N3607">
        <f t="shared" si="454"/>
        <v>0</v>
      </c>
      <c r="O3607" s="4">
        <v>202.11699999999999</v>
      </c>
      <c r="P3607">
        <f t="shared" si="455"/>
        <v>0.99649456682509308</v>
      </c>
    </row>
    <row r="3608" spans="1:16" x14ac:dyDescent="0.3">
      <c r="A3608">
        <v>25236</v>
      </c>
      <c r="B3608" s="1">
        <f t="shared" si="448"/>
        <v>69066</v>
      </c>
      <c r="C3608">
        <f t="shared" si="449"/>
        <v>6</v>
      </c>
      <c r="D3608" s="2">
        <f t="shared" si="450"/>
        <v>2</v>
      </c>
      <c r="E3608" s="4">
        <v>24.4</v>
      </c>
      <c r="F3608">
        <v>24.4</v>
      </c>
      <c r="G3608">
        <f t="shared" si="451"/>
        <v>19.306999999999999</v>
      </c>
      <c r="H3608">
        <f t="shared" si="452"/>
        <v>1</v>
      </c>
      <c r="I3608">
        <f>Parameters!$B$1*H3608^(1/Parameters!$B$2)</f>
        <v>2.0499999999999998</v>
      </c>
      <c r="J3608" s="4">
        <v>9.2590000000000003</v>
      </c>
      <c r="K3608" s="5">
        <v>17.308</v>
      </c>
      <c r="L3608">
        <f t="shared" si="453"/>
        <v>1</v>
      </c>
      <c r="M3608">
        <f>Parameters!$B$4/53*(1+Parameters!$C$5*COS(2*PI()*(C3608-1)/53+Parameters!$C$6))</f>
        <v>4716981.1320754718</v>
      </c>
      <c r="N3608">
        <f t="shared" si="454"/>
        <v>0</v>
      </c>
      <c r="O3608" s="4">
        <v>202.126</v>
      </c>
      <c r="P3608">
        <f t="shared" si="455"/>
        <v>0.9965389393969275</v>
      </c>
    </row>
    <row r="3609" spans="1:16" x14ac:dyDescent="0.3">
      <c r="A3609">
        <v>25243</v>
      </c>
      <c r="B3609" s="1">
        <f t="shared" si="448"/>
        <v>69073</v>
      </c>
      <c r="C3609">
        <f t="shared" si="449"/>
        <v>7</v>
      </c>
      <c r="D3609" s="2">
        <f t="shared" si="450"/>
        <v>2</v>
      </c>
      <c r="E3609" s="4">
        <v>24.4</v>
      </c>
      <c r="F3609">
        <v>24.4</v>
      </c>
      <c r="G3609">
        <f t="shared" si="451"/>
        <v>19.306999999999999</v>
      </c>
      <c r="H3609">
        <f t="shared" si="452"/>
        <v>1</v>
      </c>
      <c r="I3609">
        <f>Parameters!$B$1*H3609^(1/Parameters!$B$2)</f>
        <v>2.0499999999999998</v>
      </c>
      <c r="J3609" s="4">
        <v>9.2590000000000003</v>
      </c>
      <c r="K3609" s="5">
        <v>12.804</v>
      </c>
      <c r="L3609">
        <f t="shared" si="453"/>
        <v>1</v>
      </c>
      <c r="M3609">
        <f>Parameters!$B$4/53*(1+Parameters!$C$5*COS(2*PI()*(C3609-1)/53+Parameters!$C$6))</f>
        <v>4716981.1320754718</v>
      </c>
      <c r="N3609">
        <f t="shared" si="454"/>
        <v>0</v>
      </c>
      <c r="O3609" s="4">
        <v>202.126</v>
      </c>
      <c r="P3609">
        <f t="shared" si="455"/>
        <v>0.9965389393969275</v>
      </c>
    </row>
    <row r="3610" spans="1:16" x14ac:dyDescent="0.3">
      <c r="A3610">
        <v>25250</v>
      </c>
      <c r="B3610" s="1">
        <f t="shared" si="448"/>
        <v>69080</v>
      </c>
      <c r="C3610">
        <f t="shared" si="449"/>
        <v>8</v>
      </c>
      <c r="D3610" s="2">
        <f t="shared" si="450"/>
        <v>2</v>
      </c>
      <c r="E3610" s="4">
        <v>24.4</v>
      </c>
      <c r="F3610">
        <v>24.4</v>
      </c>
      <c r="G3610">
        <f t="shared" si="451"/>
        <v>19.306999999999999</v>
      </c>
      <c r="H3610">
        <f t="shared" si="452"/>
        <v>1</v>
      </c>
      <c r="I3610">
        <f>Parameters!$B$1*H3610^(1/Parameters!$B$2)</f>
        <v>2.0499999999999998</v>
      </c>
      <c r="J3610" s="4">
        <v>9.2590000000000003</v>
      </c>
      <c r="K3610" s="5">
        <v>55.292000000000002</v>
      </c>
      <c r="L3610">
        <f t="shared" si="453"/>
        <v>1</v>
      </c>
      <c r="M3610">
        <f>Parameters!$B$4/53*(1+Parameters!$C$5*COS(2*PI()*(C3610-1)/53+Parameters!$C$6))</f>
        <v>4716981.1320754718</v>
      </c>
      <c r="N3610">
        <f t="shared" si="454"/>
        <v>0</v>
      </c>
      <c r="O3610" s="4">
        <v>202.126</v>
      </c>
      <c r="P3610">
        <f t="shared" si="455"/>
        <v>0.9965389393969275</v>
      </c>
    </row>
    <row r="3611" spans="1:16" x14ac:dyDescent="0.3">
      <c r="A3611">
        <v>25257</v>
      </c>
      <c r="B3611" s="1">
        <f t="shared" si="448"/>
        <v>69087</v>
      </c>
      <c r="C3611">
        <f t="shared" si="449"/>
        <v>9</v>
      </c>
      <c r="D3611" s="2">
        <f t="shared" si="450"/>
        <v>2</v>
      </c>
      <c r="E3611" s="4">
        <v>24.4</v>
      </c>
      <c r="F3611">
        <v>24.4</v>
      </c>
      <c r="G3611">
        <f t="shared" si="451"/>
        <v>19.306999999999999</v>
      </c>
      <c r="H3611">
        <f t="shared" si="452"/>
        <v>1</v>
      </c>
      <c r="I3611">
        <f>Parameters!$B$1*H3611^(1/Parameters!$B$2)</f>
        <v>2.0499999999999998</v>
      </c>
      <c r="J3611" s="4">
        <v>9.2590000000000003</v>
      </c>
      <c r="K3611" s="5">
        <v>158.61099999999999</v>
      </c>
      <c r="L3611">
        <f t="shared" si="453"/>
        <v>1</v>
      </c>
      <c r="M3611">
        <f>Parameters!$B$4/53*(1+Parameters!$C$5*COS(2*PI()*(C3611-1)/53+Parameters!$C$6))</f>
        <v>4716981.1320754718</v>
      </c>
      <c r="N3611">
        <f t="shared" si="454"/>
        <v>0</v>
      </c>
      <c r="O3611" s="4">
        <v>202.126</v>
      </c>
      <c r="P3611">
        <f t="shared" si="455"/>
        <v>0.9965389393969275</v>
      </c>
    </row>
    <row r="3612" spans="1:16" x14ac:dyDescent="0.3">
      <c r="A3612">
        <v>25264</v>
      </c>
      <c r="B3612" s="1">
        <f t="shared" si="448"/>
        <v>69094</v>
      </c>
      <c r="C3612">
        <f t="shared" si="449"/>
        <v>10</v>
      </c>
      <c r="D3612" s="2">
        <f t="shared" si="450"/>
        <v>3</v>
      </c>
      <c r="E3612" s="4">
        <v>24.1</v>
      </c>
      <c r="F3612">
        <v>24.1</v>
      </c>
      <c r="G3612">
        <f t="shared" si="451"/>
        <v>19.007000000000001</v>
      </c>
      <c r="H3612">
        <f t="shared" si="452"/>
        <v>1</v>
      </c>
      <c r="I3612">
        <f>Parameters!$B$1*H3612^(1/Parameters!$B$2)</f>
        <v>2.0499999999999998</v>
      </c>
      <c r="J3612" s="4">
        <v>9.2590000000000003</v>
      </c>
      <c r="K3612" s="5">
        <v>119.69799999999999</v>
      </c>
      <c r="L3612">
        <f t="shared" si="453"/>
        <v>1</v>
      </c>
      <c r="M3612">
        <f>Parameters!$B$4/53*(1+Parameters!$C$5*COS(2*PI()*(C3612-1)/53+Parameters!$C$6))</f>
        <v>4716981.1320754718</v>
      </c>
      <c r="N3612">
        <f t="shared" si="454"/>
        <v>0</v>
      </c>
      <c r="O3612" s="4">
        <v>202.13</v>
      </c>
      <c r="P3612">
        <f t="shared" si="455"/>
        <v>0.99655866053996489</v>
      </c>
    </row>
    <row r="3613" spans="1:16" x14ac:dyDescent="0.3">
      <c r="A3613">
        <v>25271</v>
      </c>
      <c r="B3613" s="1">
        <f t="shared" si="448"/>
        <v>69101</v>
      </c>
      <c r="C3613">
        <f t="shared" si="449"/>
        <v>11</v>
      </c>
      <c r="D3613" s="2">
        <f t="shared" si="450"/>
        <v>3</v>
      </c>
      <c r="E3613" s="4">
        <v>24.1</v>
      </c>
      <c r="F3613">
        <v>24.1</v>
      </c>
      <c r="G3613">
        <f t="shared" si="451"/>
        <v>19.007000000000001</v>
      </c>
      <c r="H3613">
        <f t="shared" si="452"/>
        <v>1</v>
      </c>
      <c r="I3613">
        <f>Parameters!$B$1*H3613^(1/Parameters!$B$2)</f>
        <v>2.0499999999999998</v>
      </c>
      <c r="J3613" s="4">
        <v>9.2590000000000003</v>
      </c>
      <c r="K3613" s="5">
        <v>78.036000000000001</v>
      </c>
      <c r="L3613">
        <f t="shared" si="453"/>
        <v>1</v>
      </c>
      <c r="M3613">
        <f>Parameters!$B$4/53*(1+Parameters!$C$5*COS(2*PI()*(C3613-1)/53+Parameters!$C$6))</f>
        <v>4716981.1320754718</v>
      </c>
      <c r="N3613">
        <f t="shared" si="454"/>
        <v>0</v>
      </c>
      <c r="O3613" s="4">
        <v>202.13</v>
      </c>
      <c r="P3613">
        <f t="shared" si="455"/>
        <v>0.99655866053996489</v>
      </c>
    </row>
    <row r="3614" spans="1:16" x14ac:dyDescent="0.3">
      <c r="A3614">
        <v>25278</v>
      </c>
      <c r="B3614" s="1">
        <f t="shared" si="448"/>
        <v>69108</v>
      </c>
      <c r="C3614">
        <f t="shared" si="449"/>
        <v>12</v>
      </c>
      <c r="D3614" s="2">
        <f t="shared" si="450"/>
        <v>3</v>
      </c>
      <c r="E3614" s="4">
        <v>24.1</v>
      </c>
      <c r="F3614">
        <v>24.1</v>
      </c>
      <c r="G3614">
        <f t="shared" si="451"/>
        <v>19.007000000000001</v>
      </c>
      <c r="H3614">
        <f t="shared" si="452"/>
        <v>1</v>
      </c>
      <c r="I3614">
        <f>Parameters!$B$1*H3614^(1/Parameters!$B$2)</f>
        <v>2.0499999999999998</v>
      </c>
      <c r="J3614" s="4">
        <v>9.2590000000000003</v>
      </c>
      <c r="K3614" s="5">
        <v>170.048</v>
      </c>
      <c r="L3614">
        <f t="shared" si="453"/>
        <v>1</v>
      </c>
      <c r="M3614">
        <f>Parameters!$B$4/53*(1+Parameters!$C$5*COS(2*PI()*(C3614-1)/53+Parameters!$C$6))</f>
        <v>4716981.1320754718</v>
      </c>
      <c r="N3614">
        <f t="shared" si="454"/>
        <v>0</v>
      </c>
      <c r="O3614" s="4">
        <v>202.13</v>
      </c>
      <c r="P3614">
        <f t="shared" si="455"/>
        <v>0.99655866053996489</v>
      </c>
    </row>
    <row r="3615" spans="1:16" x14ac:dyDescent="0.3">
      <c r="A3615">
        <v>25285</v>
      </c>
      <c r="B3615" s="1">
        <f t="shared" si="448"/>
        <v>69115</v>
      </c>
      <c r="C3615">
        <f t="shared" si="449"/>
        <v>13</v>
      </c>
      <c r="D3615" s="2">
        <f t="shared" si="450"/>
        <v>3</v>
      </c>
      <c r="E3615" s="4">
        <v>24.1</v>
      </c>
      <c r="F3615">
        <v>24.1</v>
      </c>
      <c r="G3615">
        <f t="shared" si="451"/>
        <v>19.007000000000001</v>
      </c>
      <c r="H3615">
        <f t="shared" si="452"/>
        <v>1</v>
      </c>
      <c r="I3615">
        <f>Parameters!$B$1*H3615^(1/Parameters!$B$2)</f>
        <v>2.0499999999999998</v>
      </c>
      <c r="J3615" s="4">
        <v>9.2590000000000003</v>
      </c>
      <c r="K3615" s="5">
        <v>74.311000000000007</v>
      </c>
      <c r="L3615">
        <f t="shared" si="453"/>
        <v>1</v>
      </c>
      <c r="M3615">
        <f>Parameters!$B$4/53*(1+Parameters!$C$5*COS(2*PI()*(C3615-1)/53+Parameters!$C$6))</f>
        <v>4716981.1320754718</v>
      </c>
      <c r="N3615">
        <f t="shared" si="454"/>
        <v>0</v>
      </c>
      <c r="O3615" s="4">
        <v>202.13</v>
      </c>
      <c r="P3615">
        <f t="shared" si="455"/>
        <v>0.99655866053996489</v>
      </c>
    </row>
    <row r="3616" spans="1:16" x14ac:dyDescent="0.3">
      <c r="A3616">
        <v>25292</v>
      </c>
      <c r="B3616" s="1">
        <f t="shared" si="448"/>
        <v>69122</v>
      </c>
      <c r="C3616">
        <f t="shared" si="449"/>
        <v>14</v>
      </c>
      <c r="D3616" s="2">
        <f t="shared" si="450"/>
        <v>3</v>
      </c>
      <c r="E3616" s="4">
        <v>24.1</v>
      </c>
      <c r="F3616">
        <v>24.1</v>
      </c>
      <c r="G3616">
        <f t="shared" si="451"/>
        <v>19.007000000000001</v>
      </c>
      <c r="H3616">
        <f t="shared" si="452"/>
        <v>1</v>
      </c>
      <c r="I3616">
        <f>Parameters!$B$1*H3616^(1/Parameters!$B$2)</f>
        <v>2.0499999999999998</v>
      </c>
      <c r="J3616" s="4">
        <v>9.2590000000000003</v>
      </c>
      <c r="K3616" s="5">
        <v>61.545999999999999</v>
      </c>
      <c r="L3616">
        <f t="shared" si="453"/>
        <v>1</v>
      </c>
      <c r="M3616">
        <f>Parameters!$B$4/53*(1+Parameters!$C$5*COS(2*PI()*(C3616-1)/53+Parameters!$C$6))</f>
        <v>4716981.1320754718</v>
      </c>
      <c r="N3616">
        <f t="shared" si="454"/>
        <v>0</v>
      </c>
      <c r="O3616" s="4">
        <v>202.13</v>
      </c>
      <c r="P3616">
        <f t="shared" si="455"/>
        <v>0.99655866053996489</v>
      </c>
    </row>
    <row r="3617" spans="1:16" x14ac:dyDescent="0.3">
      <c r="A3617">
        <v>25299</v>
      </c>
      <c r="B3617" s="1">
        <f t="shared" si="448"/>
        <v>69129</v>
      </c>
      <c r="C3617">
        <f t="shared" si="449"/>
        <v>15</v>
      </c>
      <c r="D3617" s="2">
        <f t="shared" si="450"/>
        <v>4</v>
      </c>
      <c r="E3617" s="4">
        <v>24.1</v>
      </c>
      <c r="F3617">
        <v>24.1</v>
      </c>
      <c r="G3617">
        <f t="shared" si="451"/>
        <v>19.007000000000001</v>
      </c>
      <c r="H3617">
        <f t="shared" si="452"/>
        <v>1</v>
      </c>
      <c r="I3617">
        <f>Parameters!$B$1*H3617^(1/Parameters!$B$2)</f>
        <v>2.0499999999999998</v>
      </c>
      <c r="J3617" s="4">
        <v>9.2590000000000003</v>
      </c>
      <c r="K3617" s="5">
        <v>138.71299999999999</v>
      </c>
      <c r="L3617">
        <f t="shared" si="453"/>
        <v>1</v>
      </c>
      <c r="M3617">
        <f>Parameters!$B$4/53*(1+Parameters!$C$5*COS(2*PI()*(C3617-1)/53+Parameters!$C$6))</f>
        <v>4716981.1320754718</v>
      </c>
      <c r="N3617">
        <f t="shared" si="454"/>
        <v>0</v>
      </c>
      <c r="O3617" s="4">
        <v>202.12700000000001</v>
      </c>
      <c r="P3617">
        <f t="shared" si="455"/>
        <v>0.99654386968268682</v>
      </c>
    </row>
    <row r="3618" spans="1:16" x14ac:dyDescent="0.3">
      <c r="A3618">
        <v>25306</v>
      </c>
      <c r="B3618" s="1">
        <f t="shared" si="448"/>
        <v>69136</v>
      </c>
      <c r="C3618">
        <f t="shared" si="449"/>
        <v>16</v>
      </c>
      <c r="D3618" s="2">
        <f t="shared" si="450"/>
        <v>4</v>
      </c>
      <c r="E3618" s="4">
        <v>24.1</v>
      </c>
      <c r="F3618">
        <v>24.1</v>
      </c>
      <c r="G3618">
        <f t="shared" si="451"/>
        <v>19.007000000000001</v>
      </c>
      <c r="H3618">
        <f t="shared" si="452"/>
        <v>1</v>
      </c>
      <c r="I3618">
        <f>Parameters!$B$1*H3618^(1/Parameters!$B$2)</f>
        <v>2.0499999999999998</v>
      </c>
      <c r="J3618" s="4">
        <v>9.2590000000000003</v>
      </c>
      <c r="K3618" s="5">
        <v>78.563000000000002</v>
      </c>
      <c r="L3618">
        <f t="shared" si="453"/>
        <v>1</v>
      </c>
      <c r="M3618">
        <f>Parameters!$B$4/53*(1+Parameters!$C$5*COS(2*PI()*(C3618-1)/53+Parameters!$C$6))</f>
        <v>4716981.1320754718</v>
      </c>
      <c r="N3618">
        <f t="shared" si="454"/>
        <v>0</v>
      </c>
      <c r="O3618" s="4">
        <v>202.12700000000001</v>
      </c>
      <c r="P3618">
        <f t="shared" si="455"/>
        <v>0.99654386968268682</v>
      </c>
    </row>
    <row r="3619" spans="1:16" x14ac:dyDescent="0.3">
      <c r="A3619">
        <v>25313</v>
      </c>
      <c r="B3619" s="1">
        <f t="shared" si="448"/>
        <v>69143</v>
      </c>
      <c r="C3619">
        <f t="shared" si="449"/>
        <v>17</v>
      </c>
      <c r="D3619" s="2">
        <f t="shared" si="450"/>
        <v>4</v>
      </c>
      <c r="E3619" s="4">
        <v>24.1</v>
      </c>
      <c r="F3619">
        <v>24.1</v>
      </c>
      <c r="G3619">
        <f t="shared" si="451"/>
        <v>19.007000000000001</v>
      </c>
      <c r="H3619">
        <f t="shared" si="452"/>
        <v>1</v>
      </c>
      <c r="I3619">
        <f>Parameters!$B$1*H3619^(1/Parameters!$B$2)</f>
        <v>2.0499999999999998</v>
      </c>
      <c r="J3619" s="4">
        <v>9.2590000000000003</v>
      </c>
      <c r="K3619" s="5">
        <v>55.475000000000001</v>
      </c>
      <c r="L3619">
        <f t="shared" si="453"/>
        <v>1</v>
      </c>
      <c r="M3619">
        <f>Parameters!$B$4/53*(1+Parameters!$C$5*COS(2*PI()*(C3619-1)/53+Parameters!$C$6))</f>
        <v>4716981.1320754718</v>
      </c>
      <c r="N3619">
        <f t="shared" si="454"/>
        <v>0</v>
      </c>
      <c r="O3619" s="4">
        <v>202.12700000000001</v>
      </c>
      <c r="P3619">
        <f t="shared" si="455"/>
        <v>0.99654386968268682</v>
      </c>
    </row>
    <row r="3620" spans="1:16" x14ac:dyDescent="0.3">
      <c r="A3620">
        <v>25320</v>
      </c>
      <c r="B3620" s="1">
        <f t="shared" si="448"/>
        <v>69150</v>
      </c>
      <c r="C3620">
        <f t="shared" si="449"/>
        <v>18</v>
      </c>
      <c r="D3620" s="2">
        <f t="shared" si="450"/>
        <v>4</v>
      </c>
      <c r="E3620" s="4">
        <v>24.1</v>
      </c>
      <c r="F3620">
        <v>24.1</v>
      </c>
      <c r="G3620">
        <f t="shared" si="451"/>
        <v>19.007000000000001</v>
      </c>
      <c r="H3620">
        <f t="shared" si="452"/>
        <v>1</v>
      </c>
      <c r="I3620">
        <f>Parameters!$B$1*H3620^(1/Parameters!$B$2)</f>
        <v>2.0499999999999998</v>
      </c>
      <c r="J3620" s="4">
        <v>9.2590000000000003</v>
      </c>
      <c r="K3620" s="5">
        <v>56.478999999999999</v>
      </c>
      <c r="L3620">
        <f t="shared" si="453"/>
        <v>1</v>
      </c>
      <c r="M3620">
        <f>Parameters!$B$4/53*(1+Parameters!$C$5*COS(2*PI()*(C3620-1)/53+Parameters!$C$6))</f>
        <v>4716981.1320754718</v>
      </c>
      <c r="N3620">
        <f t="shared" si="454"/>
        <v>0</v>
      </c>
      <c r="O3620" s="4">
        <v>202.12700000000001</v>
      </c>
      <c r="P3620">
        <f t="shared" si="455"/>
        <v>0.99654386968268682</v>
      </c>
    </row>
    <row r="3621" spans="1:16" x14ac:dyDescent="0.3">
      <c r="A3621">
        <v>25327</v>
      </c>
      <c r="B3621" s="1">
        <f t="shared" si="448"/>
        <v>69157</v>
      </c>
      <c r="C3621">
        <f t="shared" si="449"/>
        <v>19</v>
      </c>
      <c r="D3621" s="2">
        <f t="shared" si="450"/>
        <v>5</v>
      </c>
      <c r="E3621" s="4">
        <v>25.1</v>
      </c>
      <c r="F3621">
        <v>25.1</v>
      </c>
      <c r="G3621">
        <f t="shared" si="451"/>
        <v>20.007000000000001</v>
      </c>
      <c r="H3621">
        <f t="shared" si="452"/>
        <v>1</v>
      </c>
      <c r="I3621">
        <f>Parameters!$B$1*H3621^(1/Parameters!$B$2)</f>
        <v>2.0499999999999998</v>
      </c>
      <c r="J3621" s="4">
        <v>9.2590000000000003</v>
      </c>
      <c r="K3621" s="5">
        <v>28.145</v>
      </c>
      <c r="L3621">
        <f t="shared" si="453"/>
        <v>1</v>
      </c>
      <c r="M3621">
        <f>Parameters!$B$4/53*(1+Parameters!$C$5*COS(2*PI()*(C3621-1)/53+Parameters!$C$6))</f>
        <v>4716981.1320754718</v>
      </c>
      <c r="N3621">
        <f t="shared" si="454"/>
        <v>0</v>
      </c>
      <c r="O3621" s="4">
        <v>202.08600000000001</v>
      </c>
      <c r="P3621">
        <f t="shared" si="455"/>
        <v>0.99634172796655296</v>
      </c>
    </row>
    <row r="3622" spans="1:16" x14ac:dyDescent="0.3">
      <c r="A3622">
        <v>25334</v>
      </c>
      <c r="B3622" s="1">
        <f t="shared" si="448"/>
        <v>69164</v>
      </c>
      <c r="C3622">
        <f t="shared" si="449"/>
        <v>20</v>
      </c>
      <c r="D3622" s="2">
        <f t="shared" si="450"/>
        <v>5</v>
      </c>
      <c r="E3622" s="4">
        <v>25.1</v>
      </c>
      <c r="F3622">
        <v>25.1</v>
      </c>
      <c r="G3622">
        <f t="shared" si="451"/>
        <v>20.007000000000001</v>
      </c>
      <c r="H3622">
        <f t="shared" si="452"/>
        <v>1</v>
      </c>
      <c r="I3622">
        <f>Parameters!$B$1*H3622^(1/Parameters!$B$2)</f>
        <v>2.0499999999999998</v>
      </c>
      <c r="J3622" s="4">
        <v>9.2590000000000003</v>
      </c>
      <c r="K3622" s="5">
        <v>21.087</v>
      </c>
      <c r="L3622">
        <f t="shared" si="453"/>
        <v>1</v>
      </c>
      <c r="M3622">
        <f>Parameters!$B$4/53*(1+Parameters!$C$5*COS(2*PI()*(C3622-1)/53+Parameters!$C$6))</f>
        <v>4716981.1320754718</v>
      </c>
      <c r="N3622">
        <f t="shared" si="454"/>
        <v>0</v>
      </c>
      <c r="O3622" s="4">
        <v>202.08600000000001</v>
      </c>
      <c r="P3622">
        <f t="shared" si="455"/>
        <v>0.99634172796655296</v>
      </c>
    </row>
    <row r="3623" spans="1:16" x14ac:dyDescent="0.3">
      <c r="A3623">
        <v>25341</v>
      </c>
      <c r="B3623" s="1">
        <f t="shared" si="448"/>
        <v>69171</v>
      </c>
      <c r="C3623">
        <f t="shared" si="449"/>
        <v>21</v>
      </c>
      <c r="D3623" s="2">
        <f t="shared" si="450"/>
        <v>5</v>
      </c>
      <c r="E3623" s="4">
        <v>25.1</v>
      </c>
      <c r="F3623">
        <v>25.1</v>
      </c>
      <c r="G3623">
        <f t="shared" si="451"/>
        <v>20.007000000000001</v>
      </c>
      <c r="H3623">
        <f t="shared" si="452"/>
        <v>1</v>
      </c>
      <c r="I3623">
        <f>Parameters!$B$1*H3623^(1/Parameters!$B$2)</f>
        <v>2.0499999999999998</v>
      </c>
      <c r="J3623" s="4">
        <v>9.2590000000000003</v>
      </c>
      <c r="K3623" s="5">
        <v>15.907999999999999</v>
      </c>
      <c r="L3623">
        <f t="shared" si="453"/>
        <v>1</v>
      </c>
      <c r="M3623">
        <f>Parameters!$B$4/53*(1+Parameters!$C$5*COS(2*PI()*(C3623-1)/53+Parameters!$C$6))</f>
        <v>4716981.1320754718</v>
      </c>
      <c r="N3623">
        <f t="shared" si="454"/>
        <v>0</v>
      </c>
      <c r="O3623" s="4">
        <v>202.08600000000001</v>
      </c>
      <c r="P3623">
        <f t="shared" si="455"/>
        <v>0.99634172796655296</v>
      </c>
    </row>
    <row r="3624" spans="1:16" x14ac:dyDescent="0.3">
      <c r="A3624">
        <v>25348</v>
      </c>
      <c r="B3624" s="1">
        <f t="shared" si="448"/>
        <v>69178</v>
      </c>
      <c r="C3624">
        <f t="shared" si="449"/>
        <v>22</v>
      </c>
      <c r="D3624" s="2">
        <f t="shared" si="450"/>
        <v>5</v>
      </c>
      <c r="E3624" s="4">
        <v>25.1</v>
      </c>
      <c r="F3624">
        <v>25.1</v>
      </c>
      <c r="G3624">
        <f t="shared" si="451"/>
        <v>20.007000000000001</v>
      </c>
      <c r="H3624">
        <f t="shared" si="452"/>
        <v>1</v>
      </c>
      <c r="I3624">
        <f>Parameters!$B$1*H3624^(1/Parameters!$B$2)</f>
        <v>2.0499999999999998</v>
      </c>
      <c r="J3624" s="4">
        <v>9.2590000000000003</v>
      </c>
      <c r="K3624" s="5">
        <v>18.303999999999998</v>
      </c>
      <c r="L3624">
        <f t="shared" si="453"/>
        <v>1</v>
      </c>
      <c r="M3624">
        <f>Parameters!$B$4/53*(1+Parameters!$C$5*COS(2*PI()*(C3624-1)/53+Parameters!$C$6))</f>
        <v>4716981.1320754718</v>
      </c>
      <c r="N3624">
        <f t="shared" si="454"/>
        <v>0</v>
      </c>
      <c r="O3624" s="4">
        <v>202.08600000000001</v>
      </c>
      <c r="P3624">
        <f t="shared" si="455"/>
        <v>0.99634172796655296</v>
      </c>
    </row>
    <row r="3625" spans="1:16" x14ac:dyDescent="0.3">
      <c r="A3625">
        <v>25355</v>
      </c>
      <c r="B3625" s="1">
        <f t="shared" si="448"/>
        <v>69185</v>
      </c>
      <c r="C3625">
        <f t="shared" si="449"/>
        <v>23</v>
      </c>
      <c r="D3625" s="2">
        <f t="shared" si="450"/>
        <v>6</v>
      </c>
      <c r="E3625" s="4">
        <v>25.3</v>
      </c>
      <c r="F3625">
        <v>25.3</v>
      </c>
      <c r="G3625">
        <f t="shared" si="451"/>
        <v>20.207000000000001</v>
      </c>
      <c r="H3625">
        <f t="shared" si="452"/>
        <v>1</v>
      </c>
      <c r="I3625">
        <f>Parameters!$B$1*H3625^(1/Parameters!$B$2)</f>
        <v>2.0499999999999998</v>
      </c>
      <c r="J3625" s="4">
        <v>9.2590000000000003</v>
      </c>
      <c r="K3625" s="5">
        <v>15.406000000000001</v>
      </c>
      <c r="L3625">
        <f t="shared" si="453"/>
        <v>1</v>
      </c>
      <c r="M3625">
        <f>Parameters!$B$4/53*(1+Parameters!$C$5*COS(2*PI()*(C3625-1)/53+Parameters!$C$6))</f>
        <v>4716981.1320754718</v>
      </c>
      <c r="N3625">
        <f t="shared" si="454"/>
        <v>0</v>
      </c>
      <c r="O3625" s="4">
        <v>202.07</v>
      </c>
      <c r="P3625">
        <f t="shared" si="455"/>
        <v>0.99626284339440307</v>
      </c>
    </row>
    <row r="3626" spans="1:16" x14ac:dyDescent="0.3">
      <c r="A3626">
        <v>25362</v>
      </c>
      <c r="B3626" s="1">
        <f t="shared" si="448"/>
        <v>69192</v>
      </c>
      <c r="C3626">
        <f t="shared" si="449"/>
        <v>24</v>
      </c>
      <c r="D3626" s="2">
        <f t="shared" si="450"/>
        <v>6</v>
      </c>
      <c r="E3626" s="4">
        <v>25.3</v>
      </c>
      <c r="F3626">
        <v>25.675000000000001</v>
      </c>
      <c r="G3626">
        <f t="shared" si="451"/>
        <v>20.582000000000001</v>
      </c>
      <c r="H3626">
        <f t="shared" si="452"/>
        <v>1</v>
      </c>
      <c r="I3626">
        <f>Parameters!$B$1*H3626^(1/Parameters!$B$2)</f>
        <v>2.0499999999999998</v>
      </c>
      <c r="J3626" s="4">
        <v>9.2590000000000003</v>
      </c>
      <c r="K3626" s="5">
        <v>11.795999999999999</v>
      </c>
      <c r="L3626">
        <f t="shared" si="453"/>
        <v>1</v>
      </c>
      <c r="M3626">
        <f>Parameters!$B$4/53*(1+Parameters!$C$5*COS(2*PI()*(C3626-1)/53+Parameters!$C$6))</f>
        <v>4716981.1320754718</v>
      </c>
      <c r="N3626">
        <f t="shared" si="454"/>
        <v>0</v>
      </c>
      <c r="O3626" s="4">
        <v>202.17500000000001</v>
      </c>
      <c r="P3626">
        <f t="shared" si="455"/>
        <v>0.99678052339913625</v>
      </c>
    </row>
    <row r="3627" spans="1:16" x14ac:dyDescent="0.3">
      <c r="A3627">
        <v>25369</v>
      </c>
      <c r="B3627" s="1">
        <f t="shared" si="448"/>
        <v>69199</v>
      </c>
      <c r="C3627">
        <f t="shared" si="449"/>
        <v>25</v>
      </c>
      <c r="D3627" s="2">
        <f t="shared" si="450"/>
        <v>6</v>
      </c>
      <c r="E3627" s="4">
        <v>25.3</v>
      </c>
      <c r="F3627">
        <v>25.390999999999998</v>
      </c>
      <c r="G3627">
        <f t="shared" si="451"/>
        <v>20.297999999999998</v>
      </c>
      <c r="H3627">
        <f t="shared" si="452"/>
        <v>1</v>
      </c>
      <c r="I3627">
        <f>Parameters!$B$1*H3627^(1/Parameters!$B$2)</f>
        <v>2.0499999999999998</v>
      </c>
      <c r="J3627" s="4">
        <v>9.2590000000000003</v>
      </c>
      <c r="K3627" s="5">
        <v>9.1980000000000004</v>
      </c>
      <c r="L3627">
        <f t="shared" si="453"/>
        <v>0.99341181553083491</v>
      </c>
      <c r="M3627">
        <f>Parameters!$B$4/53*(1+Parameters!$C$5*COS(2*PI()*(C3627-1)/53+Parameters!$C$6))</f>
        <v>4716981.1320754718</v>
      </c>
      <c r="N3627">
        <f t="shared" si="454"/>
        <v>1.1099004284864404E-2</v>
      </c>
      <c r="O3627" s="4">
        <v>197.50800000000001</v>
      </c>
      <c r="P3627">
        <f t="shared" si="455"/>
        <v>0.97377087976019094</v>
      </c>
    </row>
    <row r="3628" spans="1:16" x14ac:dyDescent="0.3">
      <c r="A3628">
        <v>25376</v>
      </c>
      <c r="B3628" s="1">
        <f t="shared" si="448"/>
        <v>69206</v>
      </c>
      <c r="C3628">
        <f t="shared" si="449"/>
        <v>26</v>
      </c>
      <c r="D3628" s="2">
        <f t="shared" si="450"/>
        <v>6</v>
      </c>
      <c r="E3628" s="4">
        <v>25.3</v>
      </c>
      <c r="F3628">
        <v>25.390999999999998</v>
      </c>
      <c r="G3628">
        <f t="shared" si="451"/>
        <v>20.297999999999998</v>
      </c>
      <c r="H3628">
        <f t="shared" si="452"/>
        <v>1</v>
      </c>
      <c r="I3628">
        <f>Parameters!$B$1*H3628^(1/Parameters!$B$2)</f>
        <v>2.0499999999999998</v>
      </c>
      <c r="J3628" s="4">
        <v>9.2590000000000003</v>
      </c>
      <c r="K3628" s="5">
        <v>6.8920000000000003</v>
      </c>
      <c r="L3628">
        <f t="shared" si="453"/>
        <v>0.74435684199157581</v>
      </c>
      <c r="M3628">
        <f>Parameters!$B$4/53*(1+Parameters!$C$5*COS(2*PI()*(C3628-1)/53+Parameters!$C$6))</f>
        <v>4716981.1320754718</v>
      </c>
      <c r="N3628">
        <f t="shared" si="454"/>
        <v>0.43067775643072481</v>
      </c>
      <c r="O3628" s="4">
        <v>192.12799999999999</v>
      </c>
      <c r="P3628">
        <f t="shared" si="455"/>
        <v>0.94724594237481996</v>
      </c>
    </row>
    <row r="3629" spans="1:16" x14ac:dyDescent="0.3">
      <c r="A3629">
        <v>25383</v>
      </c>
      <c r="B3629" s="1">
        <f t="shared" si="448"/>
        <v>69213</v>
      </c>
      <c r="C3629">
        <f t="shared" si="449"/>
        <v>27</v>
      </c>
      <c r="D3629" s="2">
        <f t="shared" si="450"/>
        <v>6</v>
      </c>
      <c r="E3629" s="4">
        <v>25.3</v>
      </c>
      <c r="F3629">
        <v>25.390999999999998</v>
      </c>
      <c r="G3629">
        <f t="shared" si="451"/>
        <v>20.297999999999998</v>
      </c>
      <c r="H3629">
        <f t="shared" si="452"/>
        <v>1</v>
      </c>
      <c r="I3629">
        <f>Parameters!$B$1*H3629^(1/Parameters!$B$2)</f>
        <v>2.0499999999999998</v>
      </c>
      <c r="J3629" s="4">
        <v>9.2590000000000003</v>
      </c>
      <c r="K3629" s="5">
        <v>6.88</v>
      </c>
      <c r="L3629">
        <f t="shared" si="453"/>
        <v>0.74306080570255961</v>
      </c>
      <c r="M3629">
        <f>Parameters!$B$4/53*(1+Parameters!$C$5*COS(2*PI()*(C3629-1)/53+Parameters!$C$6))</f>
        <v>4716981.1320754718</v>
      </c>
      <c r="N3629">
        <f t="shared" si="454"/>
        <v>0.43286116710971473</v>
      </c>
      <c r="O3629" s="4">
        <v>189.86799999999999</v>
      </c>
      <c r="P3629">
        <f t="shared" si="455"/>
        <v>0.93610349655866054</v>
      </c>
    </row>
    <row r="3630" spans="1:16" x14ac:dyDescent="0.3">
      <c r="A3630">
        <v>25390</v>
      </c>
      <c r="B3630" s="1">
        <f t="shared" si="448"/>
        <v>69220</v>
      </c>
      <c r="C3630">
        <f t="shared" si="449"/>
        <v>28</v>
      </c>
      <c r="D3630" s="2">
        <f t="shared" si="450"/>
        <v>7</v>
      </c>
      <c r="E3630" s="4">
        <v>26</v>
      </c>
      <c r="F3630">
        <v>26.093</v>
      </c>
      <c r="G3630">
        <f t="shared" si="451"/>
        <v>21</v>
      </c>
      <c r="H3630">
        <f t="shared" si="452"/>
        <v>1</v>
      </c>
      <c r="I3630">
        <f>Parameters!$B$1*H3630^(1/Parameters!$B$2)</f>
        <v>2.0499999999999998</v>
      </c>
      <c r="J3630" s="4">
        <v>9.2590000000000003</v>
      </c>
      <c r="K3630" s="5">
        <v>6.859</v>
      </c>
      <c r="L3630">
        <f t="shared" si="453"/>
        <v>0.74079274219678148</v>
      </c>
      <c r="M3630">
        <f>Parameters!$B$4/53*(1+Parameters!$C$5*COS(2*PI()*(C3630-1)/53+Parameters!$C$6))</f>
        <v>4716981.1320754718</v>
      </c>
      <c r="N3630">
        <f t="shared" si="454"/>
        <v>0.43668213579794674</v>
      </c>
      <c r="O3630" s="4">
        <v>194.00299999999999</v>
      </c>
      <c r="P3630">
        <f t="shared" si="455"/>
        <v>0.95649022817362483</v>
      </c>
    </row>
    <row r="3631" spans="1:16" x14ac:dyDescent="0.3">
      <c r="A3631">
        <v>25397</v>
      </c>
      <c r="B3631" s="1">
        <f t="shared" si="448"/>
        <v>69227</v>
      </c>
      <c r="C3631">
        <f t="shared" si="449"/>
        <v>29</v>
      </c>
      <c r="D3631" s="2">
        <f t="shared" si="450"/>
        <v>7</v>
      </c>
      <c r="E3631" s="4">
        <v>26</v>
      </c>
      <c r="F3631">
        <v>26.091000000000001</v>
      </c>
      <c r="G3631">
        <f t="shared" si="451"/>
        <v>20.998000000000001</v>
      </c>
      <c r="H3631">
        <f t="shared" si="452"/>
        <v>1</v>
      </c>
      <c r="I3631">
        <f>Parameters!$B$1*H3631^(1/Parameters!$B$2)</f>
        <v>2.0499999999999998</v>
      </c>
      <c r="J3631" s="4">
        <v>9.2590000000000003</v>
      </c>
      <c r="K3631" s="5">
        <v>6.8940000000000001</v>
      </c>
      <c r="L3631">
        <f t="shared" si="453"/>
        <v>0.74457284803974511</v>
      </c>
      <c r="M3631">
        <f>Parameters!$B$4/53*(1+Parameters!$C$5*COS(2*PI()*(C3631-1)/53+Parameters!$C$6))</f>
        <v>4716981.1320754718</v>
      </c>
      <c r="N3631">
        <f t="shared" si="454"/>
        <v>0.43031385465089328</v>
      </c>
      <c r="O3631" s="4">
        <v>187.98</v>
      </c>
      <c r="P3631">
        <f t="shared" si="455"/>
        <v>0.92679511704498385</v>
      </c>
    </row>
    <row r="3632" spans="1:16" x14ac:dyDescent="0.3">
      <c r="A3632">
        <v>25404</v>
      </c>
      <c r="B3632" s="1">
        <f t="shared" si="448"/>
        <v>69234</v>
      </c>
      <c r="C3632">
        <f t="shared" si="449"/>
        <v>30</v>
      </c>
      <c r="D3632" s="2">
        <f t="shared" si="450"/>
        <v>7</v>
      </c>
      <c r="E3632" s="4">
        <v>26</v>
      </c>
      <c r="F3632">
        <v>26.091000000000001</v>
      </c>
      <c r="G3632">
        <f t="shared" si="451"/>
        <v>20.998000000000001</v>
      </c>
      <c r="H3632">
        <f t="shared" si="452"/>
        <v>1</v>
      </c>
      <c r="I3632">
        <f>Parameters!$B$1*H3632^(1/Parameters!$B$2)</f>
        <v>2.0499999999999998</v>
      </c>
      <c r="J3632" s="4">
        <v>9.2590000000000003</v>
      </c>
      <c r="K3632" s="5">
        <v>6.9</v>
      </c>
      <c r="L3632">
        <f t="shared" si="453"/>
        <v>0.74522086618425321</v>
      </c>
      <c r="M3632">
        <f>Parameters!$B$4/53*(1+Parameters!$C$5*COS(2*PI()*(C3632-1)/53+Parameters!$C$6))</f>
        <v>4716981.1320754718</v>
      </c>
      <c r="N3632">
        <f t="shared" si="454"/>
        <v>0.42922214931139835</v>
      </c>
      <c r="O3632" s="4">
        <v>180.34800000000001</v>
      </c>
      <c r="P3632">
        <f t="shared" si="455"/>
        <v>0.88916717612952856</v>
      </c>
    </row>
    <row r="3633" spans="1:16" x14ac:dyDescent="0.3">
      <c r="A3633">
        <v>25411</v>
      </c>
      <c r="B3633" s="1">
        <f t="shared" si="448"/>
        <v>69241</v>
      </c>
      <c r="C3633">
        <f t="shared" si="449"/>
        <v>31</v>
      </c>
      <c r="D3633" s="2">
        <f t="shared" si="450"/>
        <v>7</v>
      </c>
      <c r="E3633" s="4">
        <v>26</v>
      </c>
      <c r="F3633">
        <v>26.091000000000001</v>
      </c>
      <c r="G3633">
        <f t="shared" si="451"/>
        <v>20.998000000000001</v>
      </c>
      <c r="H3633">
        <f t="shared" si="452"/>
        <v>1</v>
      </c>
      <c r="I3633">
        <f>Parameters!$B$1*H3633^(1/Parameters!$B$2)</f>
        <v>2.0499999999999998</v>
      </c>
      <c r="J3633" s="4">
        <v>9.2590000000000003</v>
      </c>
      <c r="K3633" s="5">
        <v>6.9020000000000001</v>
      </c>
      <c r="L3633">
        <f t="shared" si="453"/>
        <v>0.7454368722324225</v>
      </c>
      <c r="M3633">
        <f>Parameters!$B$4/53*(1+Parameters!$C$5*COS(2*PI()*(C3633-1)/53+Parameters!$C$6))</f>
        <v>4716981.1320754718</v>
      </c>
      <c r="N3633">
        <f t="shared" si="454"/>
        <v>0.42885824753156682</v>
      </c>
      <c r="O3633" s="4">
        <v>172.35599999999999</v>
      </c>
      <c r="P3633">
        <f t="shared" si="455"/>
        <v>0.84976433234070248</v>
      </c>
    </row>
    <row r="3634" spans="1:16" x14ac:dyDescent="0.3">
      <c r="A3634">
        <v>25418</v>
      </c>
      <c r="B3634" s="1">
        <f t="shared" si="448"/>
        <v>69248</v>
      </c>
      <c r="C3634">
        <f t="shared" si="449"/>
        <v>32</v>
      </c>
      <c r="D3634" s="2">
        <f t="shared" si="450"/>
        <v>8</v>
      </c>
      <c r="E3634" s="4">
        <v>26.4</v>
      </c>
      <c r="F3634">
        <v>25.99</v>
      </c>
      <c r="G3634">
        <f t="shared" si="451"/>
        <v>20.896999999999998</v>
      </c>
      <c r="H3634">
        <f t="shared" si="452"/>
        <v>0.98446969696969699</v>
      </c>
      <c r="I3634">
        <f>Parameters!$B$1*H3634^(1/Parameters!$B$2)</f>
        <v>2.1318074690399986</v>
      </c>
      <c r="J3634" s="4">
        <v>9.2590000000000003</v>
      </c>
      <c r="K3634" s="5">
        <v>4.9089999999999998</v>
      </c>
      <c r="L3634">
        <f t="shared" si="453"/>
        <v>0.53018684523166648</v>
      </c>
      <c r="M3634">
        <f>Parameters!$B$4/53*(1+Parameters!$C$5*COS(2*PI()*(C3634-1)/53+Parameters!$C$6))</f>
        <v>4716981.1320754718</v>
      </c>
      <c r="N3634">
        <f t="shared" si="454"/>
        <v>0.7914863711337784</v>
      </c>
      <c r="O3634" s="4">
        <v>165.845</v>
      </c>
      <c r="P3634">
        <f t="shared" si="455"/>
        <v>0.81766324176149252</v>
      </c>
    </row>
    <row r="3635" spans="1:16" x14ac:dyDescent="0.3">
      <c r="A3635">
        <v>25425</v>
      </c>
      <c r="B3635" s="1">
        <f t="shared" si="448"/>
        <v>69255</v>
      </c>
      <c r="C3635">
        <f t="shared" si="449"/>
        <v>33</v>
      </c>
      <c r="D3635" s="2">
        <f t="shared" si="450"/>
        <v>8</v>
      </c>
      <c r="E3635" s="4">
        <v>26.4</v>
      </c>
      <c r="F3635">
        <v>26.491</v>
      </c>
      <c r="G3635">
        <f t="shared" si="451"/>
        <v>21.398</v>
      </c>
      <c r="H3635">
        <f t="shared" si="452"/>
        <v>1</v>
      </c>
      <c r="I3635">
        <f>Parameters!$B$1*H3635^(1/Parameters!$B$2)</f>
        <v>2.0499999999999998</v>
      </c>
      <c r="J3635" s="4">
        <v>9.2590000000000003</v>
      </c>
      <c r="K3635" s="5">
        <v>6.88</v>
      </c>
      <c r="L3635">
        <f t="shared" si="453"/>
        <v>0.74306080570255961</v>
      </c>
      <c r="M3635">
        <f>Parameters!$B$4/53*(1+Parameters!$C$5*COS(2*PI()*(C3635-1)/53+Parameters!$C$6))</f>
        <v>4716981.1320754718</v>
      </c>
      <c r="N3635">
        <f t="shared" si="454"/>
        <v>0.43286116710971473</v>
      </c>
      <c r="O3635" s="4">
        <v>162.92099999999999</v>
      </c>
      <c r="P3635">
        <f t="shared" si="455"/>
        <v>0.80324708620111618</v>
      </c>
    </row>
    <row r="3636" spans="1:16" x14ac:dyDescent="0.3">
      <c r="A3636">
        <v>25432</v>
      </c>
      <c r="B3636" s="1">
        <f t="shared" si="448"/>
        <v>69262</v>
      </c>
      <c r="C3636">
        <f t="shared" si="449"/>
        <v>34</v>
      </c>
      <c r="D3636" s="2">
        <f t="shared" si="450"/>
        <v>8</v>
      </c>
      <c r="E3636" s="4">
        <v>26.4</v>
      </c>
      <c r="F3636">
        <v>26.491</v>
      </c>
      <c r="G3636">
        <f t="shared" si="451"/>
        <v>21.398</v>
      </c>
      <c r="H3636">
        <f t="shared" si="452"/>
        <v>1</v>
      </c>
      <c r="I3636">
        <f>Parameters!$B$1*H3636^(1/Parameters!$B$2)</f>
        <v>2.0499999999999998</v>
      </c>
      <c r="J3636" s="4">
        <v>9.2590000000000003</v>
      </c>
      <c r="K3636" s="5">
        <v>6.9009999999999998</v>
      </c>
      <c r="L3636">
        <f t="shared" si="453"/>
        <v>0.74532886920833774</v>
      </c>
      <c r="M3636">
        <f>Parameters!$B$4/53*(1+Parameters!$C$5*COS(2*PI()*(C3636-1)/53+Parameters!$C$6))</f>
        <v>4716981.1320754718</v>
      </c>
      <c r="N3636">
        <f t="shared" si="454"/>
        <v>0.42904019842148278</v>
      </c>
      <c r="O3636" s="4">
        <v>154.983</v>
      </c>
      <c r="P3636">
        <f t="shared" si="455"/>
        <v>0.76411047784329578</v>
      </c>
    </row>
    <row r="3637" spans="1:16" x14ac:dyDescent="0.3">
      <c r="A3637">
        <v>25439</v>
      </c>
      <c r="B3637" s="1">
        <f t="shared" si="448"/>
        <v>69269</v>
      </c>
      <c r="C3637">
        <f t="shared" si="449"/>
        <v>35</v>
      </c>
      <c r="D3637" s="2">
        <f t="shared" si="450"/>
        <v>8</v>
      </c>
      <c r="E3637" s="4">
        <v>26.4</v>
      </c>
      <c r="F3637">
        <v>26.491</v>
      </c>
      <c r="G3637">
        <f t="shared" si="451"/>
        <v>21.398</v>
      </c>
      <c r="H3637">
        <f t="shared" si="452"/>
        <v>1</v>
      </c>
      <c r="I3637">
        <f>Parameters!$B$1*H3637^(1/Parameters!$B$2)</f>
        <v>2.0499999999999998</v>
      </c>
      <c r="J3637" s="4">
        <v>9.2590000000000003</v>
      </c>
      <c r="K3637" s="5">
        <v>6.9050000000000002</v>
      </c>
      <c r="L3637">
        <f t="shared" si="453"/>
        <v>0.74576088130467655</v>
      </c>
      <c r="M3637">
        <f>Parameters!$B$4/53*(1+Parameters!$C$5*COS(2*PI()*(C3637-1)/53+Parameters!$C$6))</f>
        <v>4716981.1320754718</v>
      </c>
      <c r="N3637">
        <f t="shared" si="454"/>
        <v>0.42831239486181932</v>
      </c>
      <c r="O3637" s="4">
        <v>146.87100000000001</v>
      </c>
      <c r="P3637">
        <f t="shared" si="455"/>
        <v>0.72411599976334629</v>
      </c>
    </row>
    <row r="3638" spans="1:16" x14ac:dyDescent="0.3">
      <c r="A3638">
        <v>25446</v>
      </c>
      <c r="B3638" s="1">
        <f t="shared" si="448"/>
        <v>69276</v>
      </c>
      <c r="C3638">
        <f t="shared" si="449"/>
        <v>36</v>
      </c>
      <c r="D3638" s="2">
        <f t="shared" si="450"/>
        <v>8</v>
      </c>
      <c r="E3638" s="4">
        <v>26.4</v>
      </c>
      <c r="F3638">
        <v>26.016999999999999</v>
      </c>
      <c r="G3638">
        <f t="shared" si="451"/>
        <v>20.923999999999999</v>
      </c>
      <c r="H3638">
        <f t="shared" si="452"/>
        <v>0.98549242424242423</v>
      </c>
      <c r="I3638">
        <f>Parameters!$B$1*H3638^(1/Parameters!$B$2)</f>
        <v>2.1262808893752601</v>
      </c>
      <c r="J3638" s="4">
        <v>9.2590000000000003</v>
      </c>
      <c r="K3638" s="5">
        <v>5.657</v>
      </c>
      <c r="L3638">
        <f t="shared" si="453"/>
        <v>0.61097310724700293</v>
      </c>
      <c r="M3638">
        <f>Parameters!$B$4/53*(1+Parameters!$C$5*COS(2*PI()*(C3638-1)/53+Parameters!$C$6))</f>
        <v>4716981.1320754718</v>
      </c>
      <c r="N3638">
        <f t="shared" si="454"/>
        <v>0.65538710547675161</v>
      </c>
      <c r="O3638" s="4">
        <v>138.95599999999999</v>
      </c>
      <c r="P3638">
        <f t="shared" si="455"/>
        <v>0.68509278797799111</v>
      </c>
    </row>
    <row r="3639" spans="1:16" x14ac:dyDescent="0.3">
      <c r="A3639">
        <v>25453</v>
      </c>
      <c r="B3639" s="1">
        <f t="shared" si="448"/>
        <v>69283</v>
      </c>
      <c r="C3639">
        <f t="shared" si="449"/>
        <v>37</v>
      </c>
      <c r="D3639" s="2">
        <f t="shared" si="450"/>
        <v>9</v>
      </c>
      <c r="E3639" s="4">
        <v>25</v>
      </c>
      <c r="F3639">
        <v>24.765999999999998</v>
      </c>
      <c r="G3639">
        <f t="shared" si="451"/>
        <v>19.672999999999998</v>
      </c>
      <c r="H3639">
        <f t="shared" si="452"/>
        <v>0.99063999999999997</v>
      </c>
      <c r="I3639">
        <f>Parameters!$B$1*H3639^(1/Parameters!$B$2)</f>
        <v>2.0987669242390967</v>
      </c>
      <c r="J3639" s="4">
        <v>9.2590000000000003</v>
      </c>
      <c r="K3639" s="5">
        <v>4.5869999999999997</v>
      </c>
      <c r="L3639">
        <f t="shared" si="453"/>
        <v>0.49540987147640131</v>
      </c>
      <c r="M3639">
        <f>Parameters!$B$4/53*(1+Parameters!$C$5*COS(2*PI()*(C3639-1)/53+Parameters!$C$6))</f>
        <v>4716981.1320754718</v>
      </c>
      <c r="N3639">
        <f t="shared" si="454"/>
        <v>0.85007455768666962</v>
      </c>
      <c r="O3639" s="4">
        <v>132.94200000000001</v>
      </c>
      <c r="P3639">
        <f t="shared" si="455"/>
        <v>0.65544204942118445</v>
      </c>
    </row>
    <row r="3640" spans="1:16" x14ac:dyDescent="0.3">
      <c r="A3640">
        <v>25460</v>
      </c>
      <c r="B3640" s="1">
        <f t="shared" si="448"/>
        <v>69290</v>
      </c>
      <c r="C3640">
        <f t="shared" si="449"/>
        <v>38</v>
      </c>
      <c r="D3640" s="2">
        <f t="shared" si="450"/>
        <v>9</v>
      </c>
      <c r="E3640" s="4">
        <v>25</v>
      </c>
      <c r="F3640">
        <v>24.765999999999998</v>
      </c>
      <c r="G3640">
        <f t="shared" si="451"/>
        <v>19.672999999999998</v>
      </c>
      <c r="H3640">
        <f t="shared" si="452"/>
        <v>0.99063999999999997</v>
      </c>
      <c r="I3640">
        <f>Parameters!$B$1*H3640^(1/Parameters!$B$2)</f>
        <v>2.0987669242390967</v>
      </c>
      <c r="J3640" s="4">
        <v>9.2590000000000003</v>
      </c>
      <c r="K3640" s="5">
        <v>4.5759999999999996</v>
      </c>
      <c r="L3640">
        <f t="shared" si="453"/>
        <v>0.49422183821146987</v>
      </c>
      <c r="M3640">
        <f>Parameters!$B$4/53*(1+Parameters!$C$5*COS(2*PI()*(C3640-1)/53+Parameters!$C$6))</f>
        <v>4716981.1320754718</v>
      </c>
      <c r="N3640">
        <f t="shared" si="454"/>
        <v>0.85207601747574357</v>
      </c>
      <c r="O3640" s="4">
        <v>130.07</v>
      </c>
      <c r="P3640">
        <f t="shared" si="455"/>
        <v>0.64128226872029503</v>
      </c>
    </row>
    <row r="3641" spans="1:16" x14ac:dyDescent="0.3">
      <c r="A3641">
        <v>25467</v>
      </c>
      <c r="B3641" s="1">
        <f t="shared" si="448"/>
        <v>69297</v>
      </c>
      <c r="C3641">
        <f t="shared" si="449"/>
        <v>39</v>
      </c>
      <c r="D3641" s="2">
        <f t="shared" si="450"/>
        <v>9</v>
      </c>
      <c r="E3641" s="4">
        <v>25</v>
      </c>
      <c r="F3641">
        <v>24.765999999999998</v>
      </c>
      <c r="G3641">
        <f t="shared" si="451"/>
        <v>19.672999999999998</v>
      </c>
      <c r="H3641">
        <f t="shared" si="452"/>
        <v>0.99063999999999997</v>
      </c>
      <c r="I3641">
        <f>Parameters!$B$1*H3641^(1/Parameters!$B$2)</f>
        <v>2.0987669242390967</v>
      </c>
      <c r="J3641" s="4">
        <v>9.2590000000000003</v>
      </c>
      <c r="K3641" s="5">
        <v>4.5890000000000004</v>
      </c>
      <c r="L3641">
        <f t="shared" si="453"/>
        <v>0.49562587752457071</v>
      </c>
      <c r="M3641">
        <f>Parameters!$B$4/53*(1+Parameters!$C$5*COS(2*PI()*(C3641-1)/53+Parameters!$C$6))</f>
        <v>4716981.1320754718</v>
      </c>
      <c r="N3641">
        <f t="shared" si="454"/>
        <v>0.84971065590683781</v>
      </c>
      <c r="O3641" s="4">
        <v>124.32299999999999</v>
      </c>
      <c r="P3641">
        <f t="shared" si="455"/>
        <v>0.61294791646123803</v>
      </c>
    </row>
    <row r="3642" spans="1:16" x14ac:dyDescent="0.3">
      <c r="A3642">
        <v>25474</v>
      </c>
      <c r="B3642" s="1">
        <f t="shared" si="448"/>
        <v>69304</v>
      </c>
      <c r="C3642">
        <f t="shared" si="449"/>
        <v>40</v>
      </c>
      <c r="D3642" s="2">
        <f t="shared" si="450"/>
        <v>9</v>
      </c>
      <c r="E3642" s="4">
        <v>25</v>
      </c>
      <c r="F3642">
        <v>24.765999999999998</v>
      </c>
      <c r="G3642">
        <f t="shared" si="451"/>
        <v>19.672999999999998</v>
      </c>
      <c r="H3642">
        <f t="shared" si="452"/>
        <v>0.99063999999999997</v>
      </c>
      <c r="I3642">
        <f>Parameters!$B$1*H3642^(1/Parameters!$B$2)</f>
        <v>2.0987669242390967</v>
      </c>
      <c r="J3642" s="4">
        <v>9.2590000000000003</v>
      </c>
      <c r="K3642" s="5">
        <v>4.5910000000000002</v>
      </c>
      <c r="L3642">
        <f t="shared" si="453"/>
        <v>0.49584188357274006</v>
      </c>
      <c r="M3642">
        <f>Parameters!$B$4/53*(1+Parameters!$C$5*COS(2*PI()*(C3642-1)/53+Parameters!$C$6))</f>
        <v>4716981.1320754718</v>
      </c>
      <c r="N3642">
        <f t="shared" si="454"/>
        <v>0.84934675412700622</v>
      </c>
      <c r="O3642" s="4">
        <v>118.03700000000001</v>
      </c>
      <c r="P3642">
        <f t="shared" si="455"/>
        <v>0.58195614017788477</v>
      </c>
    </row>
    <row r="3643" spans="1:16" x14ac:dyDescent="0.3">
      <c r="A3643">
        <v>25481</v>
      </c>
      <c r="B3643" s="1">
        <f t="shared" si="448"/>
        <v>69311</v>
      </c>
      <c r="C3643">
        <f t="shared" si="449"/>
        <v>41</v>
      </c>
      <c r="D3643" s="2">
        <f t="shared" si="450"/>
        <v>10</v>
      </c>
      <c r="E3643" s="4">
        <v>24.3</v>
      </c>
      <c r="F3643">
        <v>24.1</v>
      </c>
      <c r="G3643">
        <f t="shared" si="451"/>
        <v>19.007000000000001</v>
      </c>
      <c r="H3643">
        <f t="shared" si="452"/>
        <v>0.99176954732510292</v>
      </c>
      <c r="I3643">
        <f>Parameters!$B$1*H3643^(1/Parameters!$B$2)</f>
        <v>2.0927962026059324</v>
      </c>
      <c r="J3643" s="4">
        <v>9.2590000000000003</v>
      </c>
      <c r="K3643" s="5">
        <v>4.5839999999999996</v>
      </c>
      <c r="L3643">
        <f t="shared" si="453"/>
        <v>0.49508586240414726</v>
      </c>
      <c r="M3643">
        <f>Parameters!$B$4/53*(1+Parameters!$C$5*COS(2*PI()*(C3643-1)/53+Parameters!$C$6))</f>
        <v>4716981.1320754718</v>
      </c>
      <c r="N3643">
        <f t="shared" si="454"/>
        <v>0.85062041035641711</v>
      </c>
      <c r="O3643" s="4">
        <v>113.79600000000001</v>
      </c>
      <c r="P3643">
        <f t="shared" si="455"/>
        <v>0.56104679827242787</v>
      </c>
    </row>
    <row r="3644" spans="1:16" x14ac:dyDescent="0.3">
      <c r="A3644">
        <v>25488</v>
      </c>
      <c r="B3644" s="1">
        <f t="shared" si="448"/>
        <v>69318</v>
      </c>
      <c r="C3644">
        <f t="shared" si="449"/>
        <v>42</v>
      </c>
      <c r="D3644" s="2">
        <f t="shared" si="450"/>
        <v>10</v>
      </c>
      <c r="E3644" s="4">
        <v>24.3</v>
      </c>
      <c r="F3644">
        <v>24.1</v>
      </c>
      <c r="G3644">
        <f t="shared" si="451"/>
        <v>19.007000000000001</v>
      </c>
      <c r="H3644">
        <f t="shared" si="452"/>
        <v>0.99176954732510292</v>
      </c>
      <c r="I3644">
        <f>Parameters!$B$1*H3644^(1/Parameters!$B$2)</f>
        <v>2.0927962026059324</v>
      </c>
      <c r="J3644" s="4">
        <v>9.2590000000000003</v>
      </c>
      <c r="K3644" s="5">
        <v>4.5860000000000003</v>
      </c>
      <c r="L3644">
        <f t="shared" si="453"/>
        <v>0.49530186845231666</v>
      </c>
      <c r="M3644">
        <f>Parameters!$B$4/53*(1+Parameters!$C$5*COS(2*PI()*(C3644-1)/53+Parameters!$C$6))</f>
        <v>4716981.1320754718</v>
      </c>
      <c r="N3644">
        <f t="shared" si="454"/>
        <v>0.85025650857658519</v>
      </c>
      <c r="O3644" s="4">
        <v>108.843</v>
      </c>
      <c r="P3644">
        <f t="shared" si="455"/>
        <v>0.53662709290630484</v>
      </c>
    </row>
    <row r="3645" spans="1:16" x14ac:dyDescent="0.3">
      <c r="A3645">
        <v>25495</v>
      </c>
      <c r="B3645" s="1">
        <f t="shared" si="448"/>
        <v>69325</v>
      </c>
      <c r="C3645">
        <f t="shared" si="449"/>
        <v>43</v>
      </c>
      <c r="D3645" s="2">
        <f t="shared" si="450"/>
        <v>10</v>
      </c>
      <c r="E3645" s="4">
        <v>24.3</v>
      </c>
      <c r="F3645">
        <v>24.1</v>
      </c>
      <c r="G3645">
        <f t="shared" si="451"/>
        <v>19.007000000000001</v>
      </c>
      <c r="H3645">
        <f t="shared" si="452"/>
        <v>0.99176954732510292</v>
      </c>
      <c r="I3645">
        <f>Parameters!$B$1*H3645^(1/Parameters!$B$2)</f>
        <v>2.0927962026059324</v>
      </c>
      <c r="J3645" s="4">
        <v>9.2590000000000003</v>
      </c>
      <c r="K3645" s="5">
        <v>4.5620000000000003</v>
      </c>
      <c r="L3645">
        <f t="shared" si="453"/>
        <v>0.49270979587428448</v>
      </c>
      <c r="M3645">
        <f>Parameters!$B$4/53*(1+Parameters!$C$5*COS(2*PI()*(C3645-1)/53+Parameters!$C$6))</f>
        <v>4716981.1320754718</v>
      </c>
      <c r="N3645">
        <f t="shared" si="454"/>
        <v>0.85462332993456469</v>
      </c>
      <c r="O3645" s="4">
        <v>109.98</v>
      </c>
      <c r="P3645">
        <f t="shared" si="455"/>
        <v>0.54223282781470017</v>
      </c>
    </row>
    <row r="3646" spans="1:16" x14ac:dyDescent="0.3">
      <c r="A3646">
        <v>25502</v>
      </c>
      <c r="B3646" s="1">
        <f t="shared" si="448"/>
        <v>69332</v>
      </c>
      <c r="C3646">
        <f t="shared" si="449"/>
        <v>44</v>
      </c>
      <c r="D3646" s="2">
        <f t="shared" si="450"/>
        <v>10</v>
      </c>
      <c r="E3646" s="4">
        <v>24.3</v>
      </c>
      <c r="F3646">
        <v>24.1</v>
      </c>
      <c r="G3646">
        <f t="shared" si="451"/>
        <v>19.007000000000001</v>
      </c>
      <c r="H3646">
        <f t="shared" si="452"/>
        <v>0.99176954732510292</v>
      </c>
      <c r="I3646">
        <f>Parameters!$B$1*H3646^(1/Parameters!$B$2)</f>
        <v>2.0927962026059324</v>
      </c>
      <c r="J3646" s="4">
        <v>9.2590000000000003</v>
      </c>
      <c r="K3646" s="5">
        <v>4.5620000000000003</v>
      </c>
      <c r="L3646">
        <f t="shared" si="453"/>
        <v>0.49270979587428448</v>
      </c>
      <c r="M3646">
        <f>Parameters!$B$4/53*(1+Parameters!$C$5*COS(2*PI()*(C3646-1)/53+Parameters!$C$6))</f>
        <v>4716981.1320754718</v>
      </c>
      <c r="N3646">
        <f t="shared" si="454"/>
        <v>0.85462332993456469</v>
      </c>
      <c r="O3646" s="4">
        <v>110.71</v>
      </c>
      <c r="P3646">
        <f t="shared" si="455"/>
        <v>0.54583193641903482</v>
      </c>
    </row>
    <row r="3647" spans="1:16" x14ac:dyDescent="0.3">
      <c r="A3647">
        <v>25509</v>
      </c>
      <c r="B3647" s="1">
        <f t="shared" si="448"/>
        <v>69339</v>
      </c>
      <c r="C3647">
        <f t="shared" si="449"/>
        <v>45</v>
      </c>
      <c r="D3647" s="2">
        <f t="shared" si="450"/>
        <v>11</v>
      </c>
      <c r="E3647" s="4">
        <v>24.7</v>
      </c>
      <c r="F3647">
        <v>24.495000000000001</v>
      </c>
      <c r="G3647">
        <f t="shared" si="451"/>
        <v>19.402000000000001</v>
      </c>
      <c r="H3647">
        <f t="shared" si="452"/>
        <v>0.99170040485829969</v>
      </c>
      <c r="I3647">
        <f>Parameters!$B$1*H3647^(1/Parameters!$B$2)</f>
        <v>2.0931610019391931</v>
      </c>
      <c r="J3647" s="4">
        <v>9.2590000000000003</v>
      </c>
      <c r="K3647" s="5">
        <v>4.5529999999999999</v>
      </c>
      <c r="L3647">
        <f t="shared" si="453"/>
        <v>0.49173776865752239</v>
      </c>
      <c r="M3647">
        <f>Parameters!$B$4/53*(1+Parameters!$C$5*COS(2*PI()*(C3647-1)/53+Parameters!$C$6))</f>
        <v>4716981.1320754718</v>
      </c>
      <c r="N3647">
        <f t="shared" si="454"/>
        <v>0.85626088794380717</v>
      </c>
      <c r="O3647" s="4">
        <v>113.86499999999999</v>
      </c>
      <c r="P3647">
        <f t="shared" si="455"/>
        <v>0.56138698798982389</v>
      </c>
    </row>
    <row r="3648" spans="1:16" x14ac:dyDescent="0.3">
      <c r="A3648">
        <v>25516</v>
      </c>
      <c r="B3648" s="1">
        <f t="shared" si="448"/>
        <v>69346</v>
      </c>
      <c r="C3648">
        <f t="shared" si="449"/>
        <v>46</v>
      </c>
      <c r="D3648" s="2">
        <f t="shared" si="450"/>
        <v>11</v>
      </c>
      <c r="E3648" s="4">
        <v>24.7</v>
      </c>
      <c r="F3648">
        <v>24.428999999999998</v>
      </c>
      <c r="G3648">
        <f t="shared" si="451"/>
        <v>19.335999999999999</v>
      </c>
      <c r="H3648">
        <f t="shared" si="452"/>
        <v>0.98902834008097162</v>
      </c>
      <c r="I3648">
        <f>Parameters!$B$1*H3648^(1/Parameters!$B$2)</f>
        <v>2.1073274311794425</v>
      </c>
      <c r="J3648" s="4">
        <v>9.2590000000000003</v>
      </c>
      <c r="K3648" s="5">
        <v>5.694</v>
      </c>
      <c r="L3648">
        <f t="shared" si="453"/>
        <v>0.61496921913813585</v>
      </c>
      <c r="M3648">
        <f>Parameters!$B$4/53*(1+Parameters!$C$5*COS(2*PI()*(C3648-1)/53+Parameters!$C$6))</f>
        <v>4716981.1320754718</v>
      </c>
      <c r="N3648">
        <f t="shared" si="454"/>
        <v>0.64865492254986667</v>
      </c>
      <c r="O3648" s="4">
        <v>121.819</v>
      </c>
      <c r="P3648">
        <f t="shared" si="455"/>
        <v>0.60060248091979407</v>
      </c>
    </row>
    <row r="3649" spans="1:16" x14ac:dyDescent="0.3">
      <c r="A3649">
        <v>25523</v>
      </c>
      <c r="B3649" s="1">
        <f t="shared" si="448"/>
        <v>69353</v>
      </c>
      <c r="C3649">
        <f t="shared" si="449"/>
        <v>47</v>
      </c>
      <c r="D3649" s="2">
        <f t="shared" si="450"/>
        <v>11</v>
      </c>
      <c r="E3649" s="4">
        <v>24.7</v>
      </c>
      <c r="F3649">
        <v>24.79</v>
      </c>
      <c r="G3649">
        <f t="shared" si="451"/>
        <v>19.696999999999999</v>
      </c>
      <c r="H3649">
        <f t="shared" si="452"/>
        <v>1</v>
      </c>
      <c r="I3649">
        <f>Parameters!$B$1*H3649^(1/Parameters!$B$2)</f>
        <v>2.0499999999999998</v>
      </c>
      <c r="J3649" s="4">
        <v>9.2590000000000003</v>
      </c>
      <c r="K3649" s="5">
        <v>5.8440000000000003</v>
      </c>
      <c r="L3649">
        <f t="shared" si="453"/>
        <v>0.63116967275083702</v>
      </c>
      <c r="M3649">
        <f>Parameters!$B$4/53*(1+Parameters!$C$5*COS(2*PI()*(C3649-1)/53+Parameters!$C$6))</f>
        <v>4716981.1320754718</v>
      </c>
      <c r="N3649">
        <f t="shared" si="454"/>
        <v>0.62136228906249491</v>
      </c>
      <c r="O3649" s="4">
        <v>120.648</v>
      </c>
      <c r="P3649">
        <f t="shared" si="455"/>
        <v>0.59482911629558044</v>
      </c>
    </row>
    <row r="3650" spans="1:16" x14ac:dyDescent="0.3">
      <c r="A3650">
        <v>25530</v>
      </c>
      <c r="B3650" s="1">
        <f t="shared" si="448"/>
        <v>69360</v>
      </c>
      <c r="C3650">
        <f t="shared" si="449"/>
        <v>48</v>
      </c>
      <c r="D3650" s="2">
        <f t="shared" si="450"/>
        <v>11</v>
      </c>
      <c r="E3650" s="4">
        <v>24.7</v>
      </c>
      <c r="F3650">
        <v>24.52</v>
      </c>
      <c r="G3650">
        <f t="shared" si="451"/>
        <v>19.427</v>
      </c>
      <c r="H3650">
        <f t="shared" si="452"/>
        <v>0.99271255060728747</v>
      </c>
      <c r="I3650">
        <f>Parameters!$B$1*H3650^(1/Parameters!$B$2)</f>
        <v>2.0878297400314469</v>
      </c>
      <c r="J3650" s="4">
        <v>9.2590000000000003</v>
      </c>
      <c r="K3650" s="5">
        <v>4.5789999999999997</v>
      </c>
      <c r="L3650">
        <f t="shared" si="453"/>
        <v>0.49454584728372392</v>
      </c>
      <c r="M3650">
        <f>Parameters!$B$4/53*(1+Parameters!$C$5*COS(2*PI()*(C3650-1)/53+Parameters!$C$6))</f>
        <v>4716981.1320754718</v>
      </c>
      <c r="N3650">
        <f t="shared" si="454"/>
        <v>0.85153016480599619</v>
      </c>
      <c r="O3650" s="4">
        <v>116.7</v>
      </c>
      <c r="P3650">
        <f t="shared" si="455"/>
        <v>0.57536434811761694</v>
      </c>
    </row>
    <row r="3651" spans="1:16" x14ac:dyDescent="0.3">
      <c r="A3651">
        <v>25537</v>
      </c>
      <c r="B3651" s="1">
        <f t="shared" si="448"/>
        <v>69367</v>
      </c>
      <c r="C3651">
        <f t="shared" si="449"/>
        <v>49</v>
      </c>
      <c r="D3651" s="2">
        <f t="shared" si="450"/>
        <v>11</v>
      </c>
      <c r="E3651" s="4">
        <v>24.7</v>
      </c>
      <c r="F3651">
        <v>24.52</v>
      </c>
      <c r="G3651">
        <f t="shared" si="451"/>
        <v>19.427</v>
      </c>
      <c r="H3651">
        <f t="shared" si="452"/>
        <v>0.99271255060728747</v>
      </c>
      <c r="I3651">
        <f>Parameters!$B$1*H3651^(1/Parameters!$B$2)</f>
        <v>2.0878297400314469</v>
      </c>
      <c r="J3651" s="4">
        <v>9.2590000000000003</v>
      </c>
      <c r="K3651" s="5">
        <v>4.577</v>
      </c>
      <c r="L3651">
        <f t="shared" si="453"/>
        <v>0.49432984123555457</v>
      </c>
      <c r="M3651">
        <f>Parameters!$B$4/53*(1+Parameters!$C$5*COS(2*PI()*(C3651-1)/53+Parameters!$C$6))</f>
        <v>4716981.1320754718</v>
      </c>
      <c r="N3651">
        <f t="shared" si="454"/>
        <v>0.85189406658582767</v>
      </c>
      <c r="O3651" s="4">
        <v>113.491</v>
      </c>
      <c r="P3651">
        <f t="shared" si="455"/>
        <v>0.5595430611158223</v>
      </c>
    </row>
    <row r="3652" spans="1:16" x14ac:dyDescent="0.3">
      <c r="A3652">
        <v>25544</v>
      </c>
      <c r="B3652" s="1">
        <f t="shared" ref="B3652:B3715" si="456">A3652+43830</f>
        <v>69374</v>
      </c>
      <c r="C3652">
        <f t="shared" ref="C3652:C3715" si="457">WEEKNUM(B3652)</f>
        <v>50</v>
      </c>
      <c r="D3652" s="2">
        <f t="shared" ref="D3652:D3715" si="458">MONTH(B3652)</f>
        <v>12</v>
      </c>
      <c r="E3652" s="4">
        <v>25.5</v>
      </c>
      <c r="F3652">
        <v>25.311</v>
      </c>
      <c r="G3652">
        <f t="shared" ref="G3652:G3715" si="459">F3652-5.093</f>
        <v>20.218</v>
      </c>
      <c r="H3652">
        <f t="shared" ref="H3652:H3715" si="460">MIN(1,F3652/E3652)</f>
        <v>0.99258823529411766</v>
      </c>
      <c r="I3652">
        <f>Parameters!$B$1*H3652^(1/Parameters!$B$2)</f>
        <v>2.088483519663856</v>
      </c>
      <c r="J3652" s="4">
        <v>9.2590000000000003</v>
      </c>
      <c r="K3652" s="5">
        <v>4.5659999999999998</v>
      </c>
      <c r="L3652">
        <f t="shared" ref="L3652:L3715" si="461">MIN(1,K3652/J3652)</f>
        <v>0.49314180797062313</v>
      </c>
      <c r="M3652">
        <f>Parameters!$B$4/53*(1+Parameters!$C$5*COS(2*PI()*(C3652-1)/53+Parameters!$C$6))</f>
        <v>4716981.1320754718</v>
      </c>
      <c r="N3652">
        <f t="shared" ref="N3652:N3715" si="462">2*M3652/(J3652*86400*7)*(1-L3652)</f>
        <v>0.85389552637490163</v>
      </c>
      <c r="O3652" s="4">
        <v>113.134</v>
      </c>
      <c r="P3652">
        <f t="shared" ref="P3652:P3715" si="463">O3652/202.828</f>
        <v>0.55778294909972981</v>
      </c>
    </row>
    <row r="3653" spans="1:16" x14ac:dyDescent="0.3">
      <c r="A3653">
        <v>25551</v>
      </c>
      <c r="B3653" s="1">
        <f t="shared" si="456"/>
        <v>69381</v>
      </c>
      <c r="C3653">
        <f t="shared" si="457"/>
        <v>51</v>
      </c>
      <c r="D3653" s="2">
        <f t="shared" si="458"/>
        <v>12</v>
      </c>
      <c r="E3653" s="4">
        <v>25.5</v>
      </c>
      <c r="F3653">
        <v>25.5</v>
      </c>
      <c r="G3653">
        <f t="shared" si="459"/>
        <v>20.407</v>
      </c>
      <c r="H3653">
        <f t="shared" si="460"/>
        <v>1</v>
      </c>
      <c r="I3653">
        <f>Parameters!$B$1*H3653^(1/Parameters!$B$2)</f>
        <v>2.0499999999999998</v>
      </c>
      <c r="J3653" s="4">
        <v>9.2590000000000003</v>
      </c>
      <c r="K3653" s="5">
        <v>149.959</v>
      </c>
      <c r="L3653">
        <f t="shared" si="461"/>
        <v>1</v>
      </c>
      <c r="M3653">
        <f>Parameters!$B$4/53*(1+Parameters!$C$5*COS(2*PI()*(C3653-1)/53+Parameters!$C$6))</f>
        <v>4716981.1320754718</v>
      </c>
      <c r="N3653">
        <f t="shared" si="462"/>
        <v>0</v>
      </c>
      <c r="O3653" s="4">
        <v>130.78100000000001</v>
      </c>
      <c r="P3653">
        <f t="shared" si="463"/>
        <v>0.64478770189520185</v>
      </c>
    </row>
    <row r="3654" spans="1:16" x14ac:dyDescent="0.3">
      <c r="A3654">
        <v>25558</v>
      </c>
      <c r="B3654" s="1">
        <f t="shared" si="456"/>
        <v>69388</v>
      </c>
      <c r="C3654">
        <f t="shared" si="457"/>
        <v>52</v>
      </c>
      <c r="D3654" s="2">
        <f t="shared" si="458"/>
        <v>12</v>
      </c>
      <c r="E3654" s="4">
        <v>25.5</v>
      </c>
      <c r="F3654">
        <v>25.5</v>
      </c>
      <c r="G3654">
        <f t="shared" si="459"/>
        <v>20.407</v>
      </c>
      <c r="H3654">
        <f t="shared" si="460"/>
        <v>1</v>
      </c>
      <c r="I3654">
        <f>Parameters!$B$1*H3654^(1/Parameters!$B$2)</f>
        <v>2.0499999999999998</v>
      </c>
      <c r="J3654" s="4">
        <v>9.2590000000000003</v>
      </c>
      <c r="K3654" s="5">
        <v>230.53899999999999</v>
      </c>
      <c r="L3654">
        <f t="shared" si="461"/>
        <v>1</v>
      </c>
      <c r="M3654">
        <f>Parameters!$B$4/53*(1+Parameters!$C$5*COS(2*PI()*(C3654-1)/53+Parameters!$C$6))</f>
        <v>4716981.1320754718</v>
      </c>
      <c r="N3654">
        <f t="shared" si="462"/>
        <v>0</v>
      </c>
      <c r="O3654" s="4">
        <v>148.34899999999999</v>
      </c>
      <c r="P3654">
        <f t="shared" si="463"/>
        <v>0.73140296211568412</v>
      </c>
    </row>
    <row r="3655" spans="1:16" x14ac:dyDescent="0.3">
      <c r="A3655">
        <v>25565</v>
      </c>
      <c r="B3655" s="1">
        <f t="shared" si="456"/>
        <v>69395</v>
      </c>
      <c r="C3655">
        <f t="shared" si="457"/>
        <v>53</v>
      </c>
      <c r="D3655" s="2">
        <f t="shared" si="458"/>
        <v>12</v>
      </c>
      <c r="E3655" s="4">
        <v>25.5</v>
      </c>
      <c r="F3655">
        <v>25.5</v>
      </c>
      <c r="G3655">
        <f t="shared" si="459"/>
        <v>20.407</v>
      </c>
      <c r="H3655">
        <f t="shared" si="460"/>
        <v>1</v>
      </c>
      <c r="I3655">
        <f>Parameters!$B$1*H3655^(1/Parameters!$B$2)</f>
        <v>2.0499999999999998</v>
      </c>
      <c r="J3655" s="4">
        <v>9.2590000000000003</v>
      </c>
      <c r="K3655" s="5">
        <v>90.399000000000001</v>
      </c>
      <c r="L3655">
        <f t="shared" si="461"/>
        <v>1</v>
      </c>
      <c r="M3655">
        <f>Parameters!$B$4/53*(1+Parameters!$C$5*COS(2*PI()*(C3655-1)/53+Parameters!$C$6))</f>
        <v>4716981.1320754718</v>
      </c>
      <c r="N3655">
        <f t="shared" si="462"/>
        <v>0</v>
      </c>
      <c r="O3655" s="4">
        <v>160.35</v>
      </c>
      <c r="P3655">
        <f t="shared" si="463"/>
        <v>0.79057132151379494</v>
      </c>
    </row>
    <row r="3656" spans="1:16" x14ac:dyDescent="0.3">
      <c r="A3656">
        <v>25572</v>
      </c>
      <c r="B3656" s="1">
        <f t="shared" si="456"/>
        <v>69402</v>
      </c>
      <c r="C3656">
        <f t="shared" si="457"/>
        <v>1</v>
      </c>
      <c r="D3656" s="2">
        <f t="shared" si="458"/>
        <v>1</v>
      </c>
      <c r="E3656" s="4">
        <v>24.7</v>
      </c>
      <c r="F3656">
        <v>24.7</v>
      </c>
      <c r="G3656">
        <f t="shared" si="459"/>
        <v>19.606999999999999</v>
      </c>
      <c r="H3656">
        <f t="shared" si="460"/>
        <v>1</v>
      </c>
      <c r="I3656">
        <f>Parameters!$B$1*H3656^(1/Parameters!$B$2)</f>
        <v>2.0499999999999998</v>
      </c>
      <c r="J3656" s="4">
        <v>9.2590000000000003</v>
      </c>
      <c r="K3656" s="5">
        <v>75.385000000000005</v>
      </c>
      <c r="L3656">
        <f t="shared" si="461"/>
        <v>1</v>
      </c>
      <c r="M3656">
        <f>Parameters!$B$4/53*(1+Parameters!$C$5*COS(2*PI()*(C3656-1)/53+Parameters!$C$6))</f>
        <v>4716981.1320754718</v>
      </c>
      <c r="N3656">
        <f t="shared" si="462"/>
        <v>0</v>
      </c>
      <c r="O3656" s="4">
        <v>174.35900000000001</v>
      </c>
      <c r="P3656">
        <f t="shared" si="463"/>
        <v>0.85963969471670576</v>
      </c>
    </row>
    <row r="3657" spans="1:16" x14ac:dyDescent="0.3">
      <c r="A3657">
        <v>25579</v>
      </c>
      <c r="B3657" s="1">
        <f t="shared" si="456"/>
        <v>69409</v>
      </c>
      <c r="C3657">
        <f t="shared" si="457"/>
        <v>2</v>
      </c>
      <c r="D3657" s="2">
        <f t="shared" si="458"/>
        <v>1</v>
      </c>
      <c r="E3657" s="4">
        <v>24.7</v>
      </c>
      <c r="F3657">
        <v>24.7</v>
      </c>
      <c r="G3657">
        <f t="shared" si="459"/>
        <v>19.606999999999999</v>
      </c>
      <c r="H3657">
        <f t="shared" si="460"/>
        <v>1</v>
      </c>
      <c r="I3657">
        <f>Parameters!$B$1*H3657^(1/Parameters!$B$2)</f>
        <v>2.0499999999999998</v>
      </c>
      <c r="J3657" s="4">
        <v>9.2590000000000003</v>
      </c>
      <c r="K3657" s="5">
        <v>52.110999999999997</v>
      </c>
      <c r="L3657">
        <f t="shared" si="461"/>
        <v>1</v>
      </c>
      <c r="M3657">
        <f>Parameters!$B$4/53*(1+Parameters!$C$5*COS(2*PI()*(C3657-1)/53+Parameters!$C$6))</f>
        <v>4716981.1320754718</v>
      </c>
      <c r="N3657">
        <f t="shared" si="462"/>
        <v>0</v>
      </c>
      <c r="O3657" s="4">
        <v>187.518</v>
      </c>
      <c r="P3657">
        <f t="shared" si="463"/>
        <v>0.9245173250241584</v>
      </c>
    </row>
    <row r="3658" spans="1:16" x14ac:dyDescent="0.3">
      <c r="A3658">
        <v>25586</v>
      </c>
      <c r="B3658" s="1">
        <f t="shared" si="456"/>
        <v>69416</v>
      </c>
      <c r="C3658">
        <f t="shared" si="457"/>
        <v>3</v>
      </c>
      <c r="D3658" s="2">
        <f t="shared" si="458"/>
        <v>1</v>
      </c>
      <c r="E3658" s="4">
        <v>24.7</v>
      </c>
      <c r="F3658">
        <v>24.7</v>
      </c>
      <c r="G3658">
        <f t="shared" si="459"/>
        <v>19.606999999999999</v>
      </c>
      <c r="H3658">
        <f t="shared" si="460"/>
        <v>1</v>
      </c>
      <c r="I3658">
        <f>Parameters!$B$1*H3658^(1/Parameters!$B$2)</f>
        <v>2.0499999999999998</v>
      </c>
      <c r="J3658" s="4">
        <v>9.2590000000000003</v>
      </c>
      <c r="K3658" s="5">
        <v>52.454000000000001</v>
      </c>
      <c r="L3658">
        <f t="shared" si="461"/>
        <v>1</v>
      </c>
      <c r="M3658">
        <f>Parameters!$B$4/53*(1+Parameters!$C$5*COS(2*PI()*(C3658-1)/53+Parameters!$C$6))</f>
        <v>4716981.1320754718</v>
      </c>
      <c r="N3658">
        <f t="shared" si="462"/>
        <v>0</v>
      </c>
      <c r="O3658" s="4">
        <v>200.577</v>
      </c>
      <c r="P3658">
        <f t="shared" si="463"/>
        <v>0.98890192675567479</v>
      </c>
    </row>
    <row r="3659" spans="1:16" x14ac:dyDescent="0.3">
      <c r="A3659">
        <v>25593</v>
      </c>
      <c r="B3659" s="1">
        <f t="shared" si="456"/>
        <v>69423</v>
      </c>
      <c r="C3659">
        <f t="shared" si="457"/>
        <v>4</v>
      </c>
      <c r="D3659" s="2">
        <f t="shared" si="458"/>
        <v>1</v>
      </c>
      <c r="E3659" s="4">
        <v>24.7</v>
      </c>
      <c r="F3659">
        <v>24.7</v>
      </c>
      <c r="G3659">
        <f t="shared" si="459"/>
        <v>19.606999999999999</v>
      </c>
      <c r="H3659">
        <f t="shared" si="460"/>
        <v>1</v>
      </c>
      <c r="I3659">
        <f>Parameters!$B$1*H3659^(1/Parameters!$B$2)</f>
        <v>2.0499999999999998</v>
      </c>
      <c r="J3659" s="4">
        <v>9.2590000000000003</v>
      </c>
      <c r="K3659" s="5">
        <v>183.93100000000001</v>
      </c>
      <c r="L3659">
        <f t="shared" si="461"/>
        <v>1</v>
      </c>
      <c r="M3659">
        <f>Parameters!$B$4/53*(1+Parameters!$C$5*COS(2*PI()*(C3659-1)/53+Parameters!$C$6))</f>
        <v>4716981.1320754718</v>
      </c>
      <c r="N3659">
        <f t="shared" si="462"/>
        <v>0</v>
      </c>
      <c r="O3659" s="4">
        <v>202.11699999999999</v>
      </c>
      <c r="P3659">
        <f t="shared" si="463"/>
        <v>0.99649456682509308</v>
      </c>
    </row>
    <row r="3660" spans="1:16" x14ac:dyDescent="0.3">
      <c r="A3660">
        <v>25600</v>
      </c>
      <c r="B3660" s="1">
        <f t="shared" si="456"/>
        <v>69430</v>
      </c>
      <c r="C3660">
        <f t="shared" si="457"/>
        <v>5</v>
      </c>
      <c r="D3660" s="2">
        <f t="shared" si="458"/>
        <v>2</v>
      </c>
      <c r="E3660" s="4">
        <v>24.4</v>
      </c>
      <c r="F3660">
        <v>24.4</v>
      </c>
      <c r="G3660">
        <f t="shared" si="459"/>
        <v>19.306999999999999</v>
      </c>
      <c r="H3660">
        <f t="shared" si="460"/>
        <v>1</v>
      </c>
      <c r="I3660">
        <f>Parameters!$B$1*H3660^(1/Parameters!$B$2)</f>
        <v>2.0499999999999998</v>
      </c>
      <c r="J3660" s="4">
        <v>9.2590000000000003</v>
      </c>
      <c r="K3660" s="5">
        <v>361.94499999999999</v>
      </c>
      <c r="L3660">
        <f t="shared" si="461"/>
        <v>1</v>
      </c>
      <c r="M3660">
        <f>Parameters!$B$4/53*(1+Parameters!$C$5*COS(2*PI()*(C3660-1)/53+Parameters!$C$6))</f>
        <v>4716981.1320754718</v>
      </c>
      <c r="N3660">
        <f t="shared" si="462"/>
        <v>0</v>
      </c>
      <c r="O3660" s="4">
        <v>202.126</v>
      </c>
      <c r="P3660">
        <f t="shared" si="463"/>
        <v>0.9965389393969275</v>
      </c>
    </row>
    <row r="3661" spans="1:16" x14ac:dyDescent="0.3">
      <c r="A3661">
        <v>25607</v>
      </c>
      <c r="B3661" s="1">
        <f t="shared" si="456"/>
        <v>69437</v>
      </c>
      <c r="C3661">
        <f t="shared" si="457"/>
        <v>6</v>
      </c>
      <c r="D3661" s="2">
        <f t="shared" si="458"/>
        <v>2</v>
      </c>
      <c r="E3661" s="4">
        <v>24.4</v>
      </c>
      <c r="F3661">
        <v>24.4</v>
      </c>
      <c r="G3661">
        <f t="shared" si="459"/>
        <v>19.306999999999999</v>
      </c>
      <c r="H3661">
        <f t="shared" si="460"/>
        <v>1</v>
      </c>
      <c r="I3661">
        <f>Parameters!$B$1*H3661^(1/Parameters!$B$2)</f>
        <v>2.0499999999999998</v>
      </c>
      <c r="J3661" s="4">
        <v>9.2590000000000003</v>
      </c>
      <c r="K3661" s="5">
        <v>351.68</v>
      </c>
      <c r="L3661">
        <f t="shared" si="461"/>
        <v>1</v>
      </c>
      <c r="M3661">
        <f>Parameters!$B$4/53*(1+Parameters!$C$5*COS(2*PI()*(C3661-1)/53+Parameters!$C$6))</f>
        <v>4716981.1320754718</v>
      </c>
      <c r="N3661">
        <f t="shared" si="462"/>
        <v>0</v>
      </c>
      <c r="O3661" s="4">
        <v>202.126</v>
      </c>
      <c r="P3661">
        <f t="shared" si="463"/>
        <v>0.9965389393969275</v>
      </c>
    </row>
    <row r="3662" spans="1:16" x14ac:dyDescent="0.3">
      <c r="A3662">
        <v>25614</v>
      </c>
      <c r="B3662" s="1">
        <f t="shared" si="456"/>
        <v>69444</v>
      </c>
      <c r="C3662">
        <f t="shared" si="457"/>
        <v>7</v>
      </c>
      <c r="D3662" s="2">
        <f t="shared" si="458"/>
        <v>2</v>
      </c>
      <c r="E3662" s="4">
        <v>24.4</v>
      </c>
      <c r="F3662">
        <v>24.4</v>
      </c>
      <c r="G3662">
        <f t="shared" si="459"/>
        <v>19.306999999999999</v>
      </c>
      <c r="H3662">
        <f t="shared" si="460"/>
        <v>1</v>
      </c>
      <c r="I3662">
        <f>Parameters!$B$1*H3662^(1/Parameters!$B$2)</f>
        <v>2.0499999999999998</v>
      </c>
      <c r="J3662" s="4">
        <v>9.2590000000000003</v>
      </c>
      <c r="K3662" s="5">
        <v>230.64400000000001</v>
      </c>
      <c r="L3662">
        <f t="shared" si="461"/>
        <v>1</v>
      </c>
      <c r="M3662">
        <f>Parameters!$B$4/53*(1+Parameters!$C$5*COS(2*PI()*(C3662-1)/53+Parameters!$C$6))</f>
        <v>4716981.1320754718</v>
      </c>
      <c r="N3662">
        <f t="shared" si="462"/>
        <v>0</v>
      </c>
      <c r="O3662" s="4">
        <v>202.126</v>
      </c>
      <c r="P3662">
        <f t="shared" si="463"/>
        <v>0.9965389393969275</v>
      </c>
    </row>
    <row r="3663" spans="1:16" x14ac:dyDescent="0.3">
      <c r="A3663">
        <v>25621</v>
      </c>
      <c r="B3663" s="1">
        <f t="shared" si="456"/>
        <v>69451</v>
      </c>
      <c r="C3663">
        <f t="shared" si="457"/>
        <v>8</v>
      </c>
      <c r="D3663" s="2">
        <f t="shared" si="458"/>
        <v>2</v>
      </c>
      <c r="E3663" s="4">
        <v>24.4</v>
      </c>
      <c r="F3663">
        <v>24.4</v>
      </c>
      <c r="G3663">
        <f t="shared" si="459"/>
        <v>19.306999999999999</v>
      </c>
      <c r="H3663">
        <f t="shared" si="460"/>
        <v>1</v>
      </c>
      <c r="I3663">
        <f>Parameters!$B$1*H3663^(1/Parameters!$B$2)</f>
        <v>2.0499999999999998</v>
      </c>
      <c r="J3663" s="4">
        <v>9.2590000000000003</v>
      </c>
      <c r="K3663" s="5">
        <v>141.815</v>
      </c>
      <c r="L3663">
        <f t="shared" si="461"/>
        <v>1</v>
      </c>
      <c r="M3663">
        <f>Parameters!$B$4/53*(1+Parameters!$C$5*COS(2*PI()*(C3663-1)/53+Parameters!$C$6))</f>
        <v>4716981.1320754718</v>
      </c>
      <c r="N3663">
        <f t="shared" si="462"/>
        <v>0</v>
      </c>
      <c r="O3663" s="4">
        <v>202.126</v>
      </c>
      <c r="P3663">
        <f t="shared" si="463"/>
        <v>0.9965389393969275</v>
      </c>
    </row>
    <row r="3664" spans="1:16" x14ac:dyDescent="0.3">
      <c r="A3664">
        <v>25628</v>
      </c>
      <c r="B3664" s="1">
        <f t="shared" si="456"/>
        <v>69458</v>
      </c>
      <c r="C3664">
        <f t="shared" si="457"/>
        <v>9</v>
      </c>
      <c r="D3664" s="2">
        <f t="shared" si="458"/>
        <v>3</v>
      </c>
      <c r="E3664" s="4">
        <v>24.1</v>
      </c>
      <c r="F3664">
        <v>24.1</v>
      </c>
      <c r="G3664">
        <f t="shared" si="459"/>
        <v>19.007000000000001</v>
      </c>
      <c r="H3664">
        <f t="shared" si="460"/>
        <v>1</v>
      </c>
      <c r="I3664">
        <f>Parameters!$B$1*H3664^(1/Parameters!$B$2)</f>
        <v>2.0499999999999998</v>
      </c>
      <c r="J3664" s="4">
        <v>9.2590000000000003</v>
      </c>
      <c r="K3664" s="5">
        <v>102.749</v>
      </c>
      <c r="L3664">
        <f t="shared" si="461"/>
        <v>1</v>
      </c>
      <c r="M3664">
        <f>Parameters!$B$4/53*(1+Parameters!$C$5*COS(2*PI()*(C3664-1)/53+Parameters!$C$6))</f>
        <v>4716981.1320754718</v>
      </c>
      <c r="N3664">
        <f t="shared" si="462"/>
        <v>0</v>
      </c>
      <c r="O3664" s="4">
        <v>202.13</v>
      </c>
      <c r="P3664">
        <f t="shared" si="463"/>
        <v>0.99655866053996489</v>
      </c>
    </row>
    <row r="3665" spans="1:16" x14ac:dyDescent="0.3">
      <c r="A3665">
        <v>25635</v>
      </c>
      <c r="B3665" s="1">
        <f t="shared" si="456"/>
        <v>69465</v>
      </c>
      <c r="C3665">
        <f t="shared" si="457"/>
        <v>10</v>
      </c>
      <c r="D3665" s="2">
        <f t="shared" si="458"/>
        <v>3</v>
      </c>
      <c r="E3665" s="4">
        <v>24.1</v>
      </c>
      <c r="F3665">
        <v>24.1</v>
      </c>
      <c r="G3665">
        <f t="shared" si="459"/>
        <v>19.007000000000001</v>
      </c>
      <c r="H3665">
        <f t="shared" si="460"/>
        <v>1</v>
      </c>
      <c r="I3665">
        <f>Parameters!$B$1*H3665^(1/Parameters!$B$2)</f>
        <v>2.0499999999999998</v>
      </c>
      <c r="J3665" s="4">
        <v>9.2590000000000003</v>
      </c>
      <c r="K3665" s="5">
        <v>72.471999999999994</v>
      </c>
      <c r="L3665">
        <f t="shared" si="461"/>
        <v>1</v>
      </c>
      <c r="M3665">
        <f>Parameters!$B$4/53*(1+Parameters!$C$5*COS(2*PI()*(C3665-1)/53+Parameters!$C$6))</f>
        <v>4716981.1320754718</v>
      </c>
      <c r="N3665">
        <f t="shared" si="462"/>
        <v>0</v>
      </c>
      <c r="O3665" s="4">
        <v>202.13</v>
      </c>
      <c r="P3665">
        <f t="shared" si="463"/>
        <v>0.99655866053996489</v>
      </c>
    </row>
    <row r="3666" spans="1:16" x14ac:dyDescent="0.3">
      <c r="A3666">
        <v>25642</v>
      </c>
      <c r="B3666" s="1">
        <f t="shared" si="456"/>
        <v>69472</v>
      </c>
      <c r="C3666">
        <f t="shared" si="457"/>
        <v>11</v>
      </c>
      <c r="D3666" s="2">
        <f t="shared" si="458"/>
        <v>3</v>
      </c>
      <c r="E3666" s="4">
        <v>24.1</v>
      </c>
      <c r="F3666">
        <v>24.1</v>
      </c>
      <c r="G3666">
        <f t="shared" si="459"/>
        <v>19.007000000000001</v>
      </c>
      <c r="H3666">
        <f t="shared" si="460"/>
        <v>1</v>
      </c>
      <c r="I3666">
        <f>Parameters!$B$1*H3666^(1/Parameters!$B$2)</f>
        <v>2.0499999999999998</v>
      </c>
      <c r="J3666" s="4">
        <v>9.2590000000000003</v>
      </c>
      <c r="K3666" s="5">
        <v>61.844000000000001</v>
      </c>
      <c r="L3666">
        <f t="shared" si="461"/>
        <v>1</v>
      </c>
      <c r="M3666">
        <f>Parameters!$B$4/53*(1+Parameters!$C$5*COS(2*PI()*(C3666-1)/53+Parameters!$C$6))</f>
        <v>4716981.1320754718</v>
      </c>
      <c r="N3666">
        <f t="shared" si="462"/>
        <v>0</v>
      </c>
      <c r="O3666" s="4">
        <v>202.13</v>
      </c>
      <c r="P3666">
        <f t="shared" si="463"/>
        <v>0.99655866053996489</v>
      </c>
    </row>
    <row r="3667" spans="1:16" x14ac:dyDescent="0.3">
      <c r="A3667">
        <v>25649</v>
      </c>
      <c r="B3667" s="1">
        <f t="shared" si="456"/>
        <v>69479</v>
      </c>
      <c r="C3667">
        <f t="shared" si="457"/>
        <v>12</v>
      </c>
      <c r="D3667" s="2">
        <f t="shared" si="458"/>
        <v>3</v>
      </c>
      <c r="E3667" s="4">
        <v>24.1</v>
      </c>
      <c r="F3667">
        <v>24.1</v>
      </c>
      <c r="G3667">
        <f t="shared" si="459"/>
        <v>19.007000000000001</v>
      </c>
      <c r="H3667">
        <f t="shared" si="460"/>
        <v>1</v>
      </c>
      <c r="I3667">
        <f>Parameters!$B$1*H3667^(1/Parameters!$B$2)</f>
        <v>2.0499999999999998</v>
      </c>
      <c r="J3667" s="4">
        <v>9.2590000000000003</v>
      </c>
      <c r="K3667" s="5">
        <v>50.472000000000001</v>
      </c>
      <c r="L3667">
        <f t="shared" si="461"/>
        <v>1</v>
      </c>
      <c r="M3667">
        <f>Parameters!$B$4/53*(1+Parameters!$C$5*COS(2*PI()*(C3667-1)/53+Parameters!$C$6))</f>
        <v>4716981.1320754718</v>
      </c>
      <c r="N3667">
        <f t="shared" si="462"/>
        <v>0</v>
      </c>
      <c r="O3667" s="4">
        <v>202.13</v>
      </c>
      <c r="P3667">
        <f t="shared" si="463"/>
        <v>0.99655866053996489</v>
      </c>
    </row>
    <row r="3668" spans="1:16" x14ac:dyDescent="0.3">
      <c r="A3668">
        <v>25656</v>
      </c>
      <c r="B3668" s="1">
        <f t="shared" si="456"/>
        <v>69486</v>
      </c>
      <c r="C3668">
        <f t="shared" si="457"/>
        <v>13</v>
      </c>
      <c r="D3668" s="2">
        <f t="shared" si="458"/>
        <v>3</v>
      </c>
      <c r="E3668" s="4">
        <v>24.1</v>
      </c>
      <c r="F3668">
        <v>24.1</v>
      </c>
      <c r="G3668">
        <f t="shared" si="459"/>
        <v>19.007000000000001</v>
      </c>
      <c r="H3668">
        <f t="shared" si="460"/>
        <v>1</v>
      </c>
      <c r="I3668">
        <f>Parameters!$B$1*H3668^(1/Parameters!$B$2)</f>
        <v>2.0499999999999998</v>
      </c>
      <c r="J3668" s="4">
        <v>9.2590000000000003</v>
      </c>
      <c r="K3668" s="5">
        <v>41.896999999999998</v>
      </c>
      <c r="L3668">
        <f t="shared" si="461"/>
        <v>1</v>
      </c>
      <c r="M3668">
        <f>Parameters!$B$4/53*(1+Parameters!$C$5*COS(2*PI()*(C3668-1)/53+Parameters!$C$6))</f>
        <v>4716981.1320754718</v>
      </c>
      <c r="N3668">
        <f t="shared" si="462"/>
        <v>0</v>
      </c>
      <c r="O3668" s="4">
        <v>202.13</v>
      </c>
      <c r="P3668">
        <f t="shared" si="463"/>
        <v>0.99655866053996489</v>
      </c>
    </row>
    <row r="3669" spans="1:16" x14ac:dyDescent="0.3">
      <c r="A3669">
        <v>25663</v>
      </c>
      <c r="B3669" s="1">
        <f t="shared" si="456"/>
        <v>69493</v>
      </c>
      <c r="C3669">
        <f t="shared" si="457"/>
        <v>14</v>
      </c>
      <c r="D3669" s="2">
        <f t="shared" si="458"/>
        <v>4</v>
      </c>
      <c r="E3669" s="4">
        <v>24.1</v>
      </c>
      <c r="F3669">
        <v>24.1</v>
      </c>
      <c r="G3669">
        <f t="shared" si="459"/>
        <v>19.007000000000001</v>
      </c>
      <c r="H3669">
        <f t="shared" si="460"/>
        <v>1</v>
      </c>
      <c r="I3669">
        <f>Parameters!$B$1*H3669^(1/Parameters!$B$2)</f>
        <v>2.0499999999999998</v>
      </c>
      <c r="J3669" s="4">
        <v>9.2590000000000003</v>
      </c>
      <c r="K3669" s="5">
        <v>33.912999999999997</v>
      </c>
      <c r="L3669">
        <f t="shared" si="461"/>
        <v>1</v>
      </c>
      <c r="M3669">
        <f>Parameters!$B$4/53*(1+Parameters!$C$5*COS(2*PI()*(C3669-1)/53+Parameters!$C$6))</f>
        <v>4716981.1320754718</v>
      </c>
      <c r="N3669">
        <f t="shared" si="462"/>
        <v>0</v>
      </c>
      <c r="O3669" s="4">
        <v>202.12700000000001</v>
      </c>
      <c r="P3669">
        <f t="shared" si="463"/>
        <v>0.99654386968268682</v>
      </c>
    </row>
    <row r="3670" spans="1:16" x14ac:dyDescent="0.3">
      <c r="A3670">
        <v>25670</v>
      </c>
      <c r="B3670" s="1">
        <f t="shared" si="456"/>
        <v>69500</v>
      </c>
      <c r="C3670">
        <f t="shared" si="457"/>
        <v>15</v>
      </c>
      <c r="D3670" s="2">
        <f t="shared" si="458"/>
        <v>4</v>
      </c>
      <c r="E3670" s="4">
        <v>24.1</v>
      </c>
      <c r="F3670">
        <v>24.1</v>
      </c>
      <c r="G3670">
        <f t="shared" si="459"/>
        <v>19.007000000000001</v>
      </c>
      <c r="H3670">
        <f t="shared" si="460"/>
        <v>1</v>
      </c>
      <c r="I3670">
        <f>Parameters!$B$1*H3670^(1/Parameters!$B$2)</f>
        <v>2.0499999999999998</v>
      </c>
      <c r="J3670" s="4">
        <v>9.2590000000000003</v>
      </c>
      <c r="K3670" s="5">
        <v>34.774999999999999</v>
      </c>
      <c r="L3670">
        <f t="shared" si="461"/>
        <v>1</v>
      </c>
      <c r="M3670">
        <f>Parameters!$B$4/53*(1+Parameters!$C$5*COS(2*PI()*(C3670-1)/53+Parameters!$C$6))</f>
        <v>4716981.1320754718</v>
      </c>
      <c r="N3670">
        <f t="shared" si="462"/>
        <v>0</v>
      </c>
      <c r="O3670" s="4">
        <v>202.12700000000001</v>
      </c>
      <c r="P3670">
        <f t="shared" si="463"/>
        <v>0.99654386968268682</v>
      </c>
    </row>
    <row r="3671" spans="1:16" x14ac:dyDescent="0.3">
      <c r="A3671">
        <v>25677</v>
      </c>
      <c r="B3671" s="1">
        <f t="shared" si="456"/>
        <v>69507</v>
      </c>
      <c r="C3671">
        <f t="shared" si="457"/>
        <v>16</v>
      </c>
      <c r="D3671" s="2">
        <f t="shared" si="458"/>
        <v>4</v>
      </c>
      <c r="E3671" s="4">
        <v>24.1</v>
      </c>
      <c r="F3671">
        <v>24.1</v>
      </c>
      <c r="G3671">
        <f t="shared" si="459"/>
        <v>19.007000000000001</v>
      </c>
      <c r="H3671">
        <f t="shared" si="460"/>
        <v>1</v>
      </c>
      <c r="I3671">
        <f>Parameters!$B$1*H3671^(1/Parameters!$B$2)</f>
        <v>2.0499999999999998</v>
      </c>
      <c r="J3671" s="4">
        <v>9.2590000000000003</v>
      </c>
      <c r="K3671" s="5">
        <v>32.793999999999997</v>
      </c>
      <c r="L3671">
        <f t="shared" si="461"/>
        <v>1</v>
      </c>
      <c r="M3671">
        <f>Parameters!$B$4/53*(1+Parameters!$C$5*COS(2*PI()*(C3671-1)/53+Parameters!$C$6))</f>
        <v>4716981.1320754718</v>
      </c>
      <c r="N3671">
        <f t="shared" si="462"/>
        <v>0</v>
      </c>
      <c r="O3671" s="4">
        <v>202.12700000000001</v>
      </c>
      <c r="P3671">
        <f t="shared" si="463"/>
        <v>0.99654386968268682</v>
      </c>
    </row>
    <row r="3672" spans="1:16" x14ac:dyDescent="0.3">
      <c r="A3672">
        <v>25684</v>
      </c>
      <c r="B3672" s="1">
        <f t="shared" si="456"/>
        <v>69514</v>
      </c>
      <c r="C3672">
        <f t="shared" si="457"/>
        <v>17</v>
      </c>
      <c r="D3672" s="2">
        <f t="shared" si="458"/>
        <v>4</v>
      </c>
      <c r="E3672" s="4">
        <v>24.1</v>
      </c>
      <c r="F3672">
        <v>24.1</v>
      </c>
      <c r="G3672">
        <f t="shared" si="459"/>
        <v>19.007000000000001</v>
      </c>
      <c r="H3672">
        <f t="shared" si="460"/>
        <v>1</v>
      </c>
      <c r="I3672">
        <f>Parameters!$B$1*H3672^(1/Parameters!$B$2)</f>
        <v>2.0499999999999998</v>
      </c>
      <c r="J3672" s="4">
        <v>9.2590000000000003</v>
      </c>
      <c r="K3672" s="5">
        <v>21.106000000000002</v>
      </c>
      <c r="L3672">
        <f t="shared" si="461"/>
        <v>1</v>
      </c>
      <c r="M3672">
        <f>Parameters!$B$4/53*(1+Parameters!$C$5*COS(2*PI()*(C3672-1)/53+Parameters!$C$6))</f>
        <v>4716981.1320754718</v>
      </c>
      <c r="N3672">
        <f t="shared" si="462"/>
        <v>0</v>
      </c>
      <c r="O3672" s="4">
        <v>202.12700000000001</v>
      </c>
      <c r="P3672">
        <f t="shared" si="463"/>
        <v>0.99654386968268682</v>
      </c>
    </row>
    <row r="3673" spans="1:16" x14ac:dyDescent="0.3">
      <c r="A3673">
        <v>25691</v>
      </c>
      <c r="B3673" s="1">
        <f t="shared" si="456"/>
        <v>69521</v>
      </c>
      <c r="C3673">
        <f t="shared" si="457"/>
        <v>18</v>
      </c>
      <c r="D3673" s="2">
        <f t="shared" si="458"/>
        <v>5</v>
      </c>
      <c r="E3673" s="4">
        <v>25.1</v>
      </c>
      <c r="F3673">
        <v>25.1</v>
      </c>
      <c r="G3673">
        <f t="shared" si="459"/>
        <v>20.007000000000001</v>
      </c>
      <c r="H3673">
        <f t="shared" si="460"/>
        <v>1</v>
      </c>
      <c r="I3673">
        <f>Parameters!$B$1*H3673^(1/Parameters!$B$2)</f>
        <v>2.0499999999999998</v>
      </c>
      <c r="J3673" s="4">
        <v>9.2590000000000003</v>
      </c>
      <c r="K3673" s="5">
        <v>13.65</v>
      </c>
      <c r="L3673">
        <f t="shared" si="461"/>
        <v>1</v>
      </c>
      <c r="M3673">
        <f>Parameters!$B$4/53*(1+Parameters!$C$5*COS(2*PI()*(C3673-1)/53+Parameters!$C$6))</f>
        <v>4716981.1320754718</v>
      </c>
      <c r="N3673">
        <f t="shared" si="462"/>
        <v>0</v>
      </c>
      <c r="O3673" s="4">
        <v>202.08600000000001</v>
      </c>
      <c r="P3673">
        <f t="shared" si="463"/>
        <v>0.99634172796655296</v>
      </c>
    </row>
    <row r="3674" spans="1:16" x14ac:dyDescent="0.3">
      <c r="A3674">
        <v>25698</v>
      </c>
      <c r="B3674" s="1">
        <f t="shared" si="456"/>
        <v>69528</v>
      </c>
      <c r="C3674">
        <f t="shared" si="457"/>
        <v>19</v>
      </c>
      <c r="D3674" s="2">
        <f t="shared" si="458"/>
        <v>5</v>
      </c>
      <c r="E3674" s="4">
        <v>25.1</v>
      </c>
      <c r="F3674">
        <v>25.1</v>
      </c>
      <c r="G3674">
        <f t="shared" si="459"/>
        <v>20.007000000000001</v>
      </c>
      <c r="H3674">
        <f t="shared" si="460"/>
        <v>1</v>
      </c>
      <c r="I3674">
        <f>Parameters!$B$1*H3674^(1/Parameters!$B$2)</f>
        <v>2.0499999999999998</v>
      </c>
      <c r="J3674" s="4">
        <v>9.2590000000000003</v>
      </c>
      <c r="K3674" s="5">
        <v>12.727</v>
      </c>
      <c r="L3674">
        <f t="shared" si="461"/>
        <v>1</v>
      </c>
      <c r="M3674">
        <f>Parameters!$B$4/53*(1+Parameters!$C$5*COS(2*PI()*(C3674-1)/53+Parameters!$C$6))</f>
        <v>4716981.1320754718</v>
      </c>
      <c r="N3674">
        <f t="shared" si="462"/>
        <v>0</v>
      </c>
      <c r="O3674" s="4">
        <v>202.08600000000001</v>
      </c>
      <c r="P3674">
        <f t="shared" si="463"/>
        <v>0.99634172796655296</v>
      </c>
    </row>
    <row r="3675" spans="1:16" x14ac:dyDescent="0.3">
      <c r="A3675">
        <v>25705</v>
      </c>
      <c r="B3675" s="1">
        <f t="shared" si="456"/>
        <v>69535</v>
      </c>
      <c r="C3675">
        <f t="shared" si="457"/>
        <v>20</v>
      </c>
      <c r="D3675" s="2">
        <f t="shared" si="458"/>
        <v>5</v>
      </c>
      <c r="E3675" s="4">
        <v>25.1</v>
      </c>
      <c r="F3675">
        <v>25.190999999999999</v>
      </c>
      <c r="G3675">
        <f t="shared" si="459"/>
        <v>20.097999999999999</v>
      </c>
      <c r="H3675">
        <f t="shared" si="460"/>
        <v>1</v>
      </c>
      <c r="I3675">
        <f>Parameters!$B$1*H3675^(1/Parameters!$B$2)</f>
        <v>2.0499999999999998</v>
      </c>
      <c r="J3675" s="4">
        <v>9.2590000000000003</v>
      </c>
      <c r="K3675" s="5">
        <v>8.9830000000000005</v>
      </c>
      <c r="L3675">
        <f t="shared" si="461"/>
        <v>0.97019116535262995</v>
      </c>
      <c r="M3675">
        <f>Parameters!$B$4/53*(1+Parameters!$C$5*COS(2*PI()*(C3675-1)/53+Parameters!$C$6))</f>
        <v>4716981.1320754718</v>
      </c>
      <c r="N3675">
        <f t="shared" si="462"/>
        <v>5.0218445616763745E-2</v>
      </c>
      <c r="O3675" s="4">
        <v>201.93899999999999</v>
      </c>
      <c r="P3675">
        <f t="shared" si="463"/>
        <v>0.9956169759599266</v>
      </c>
    </row>
    <row r="3676" spans="1:16" x14ac:dyDescent="0.3">
      <c r="A3676">
        <v>25712</v>
      </c>
      <c r="B3676" s="1">
        <f t="shared" si="456"/>
        <v>69542</v>
      </c>
      <c r="C3676">
        <f t="shared" si="457"/>
        <v>21</v>
      </c>
      <c r="D3676" s="2">
        <f t="shared" si="458"/>
        <v>5</v>
      </c>
      <c r="E3676" s="4">
        <v>25.1</v>
      </c>
      <c r="F3676">
        <v>25.190999999999999</v>
      </c>
      <c r="G3676">
        <f t="shared" si="459"/>
        <v>20.097999999999999</v>
      </c>
      <c r="H3676">
        <f t="shared" si="460"/>
        <v>1</v>
      </c>
      <c r="I3676">
        <f>Parameters!$B$1*H3676^(1/Parameters!$B$2)</f>
        <v>2.0499999999999998</v>
      </c>
      <c r="J3676" s="4">
        <v>9.2590000000000003</v>
      </c>
      <c r="K3676" s="5">
        <v>9.1929999999999996</v>
      </c>
      <c r="L3676">
        <f t="shared" si="461"/>
        <v>0.99287180041041145</v>
      </c>
      <c r="M3676">
        <f>Parameters!$B$4/53*(1+Parameters!$C$5*COS(2*PI()*(C3676-1)/53+Parameters!$C$6))</f>
        <v>4716981.1320754718</v>
      </c>
      <c r="N3676">
        <f t="shared" si="462"/>
        <v>1.2008758734443598E-2</v>
      </c>
      <c r="O3676" s="4">
        <v>198.28899999999999</v>
      </c>
      <c r="P3676">
        <f t="shared" si="463"/>
        <v>0.97762143293825299</v>
      </c>
    </row>
    <row r="3677" spans="1:16" x14ac:dyDescent="0.3">
      <c r="A3677">
        <v>25719</v>
      </c>
      <c r="B3677" s="1">
        <f t="shared" si="456"/>
        <v>69549</v>
      </c>
      <c r="C3677">
        <f t="shared" si="457"/>
        <v>22</v>
      </c>
      <c r="D3677" s="2">
        <f t="shared" si="458"/>
        <v>5</v>
      </c>
      <c r="E3677" s="4">
        <v>25.1</v>
      </c>
      <c r="F3677">
        <v>25.190999999999999</v>
      </c>
      <c r="G3677">
        <f t="shared" si="459"/>
        <v>20.097999999999999</v>
      </c>
      <c r="H3677">
        <f t="shared" si="460"/>
        <v>1</v>
      </c>
      <c r="I3677">
        <f>Parameters!$B$1*H3677^(1/Parameters!$B$2)</f>
        <v>2.0499999999999998</v>
      </c>
      <c r="J3677" s="4">
        <v>9.2590000000000003</v>
      </c>
      <c r="K3677" s="5">
        <v>7.88</v>
      </c>
      <c r="L3677">
        <f t="shared" si="461"/>
        <v>0.85106382978723405</v>
      </c>
      <c r="M3677">
        <f>Parameters!$B$4/53*(1+Parameters!$C$5*COS(2*PI()*(C3677-1)/53+Parameters!$C$6))</f>
        <v>4716981.1320754718</v>
      </c>
      <c r="N3677">
        <f t="shared" si="462"/>
        <v>0.25091027719390352</v>
      </c>
      <c r="O3677" s="4">
        <v>197.066</v>
      </c>
      <c r="P3677">
        <f t="shared" si="463"/>
        <v>0.97159169345455265</v>
      </c>
    </row>
    <row r="3678" spans="1:16" x14ac:dyDescent="0.3">
      <c r="A3678">
        <v>25726</v>
      </c>
      <c r="B3678" s="1">
        <f t="shared" si="456"/>
        <v>69556</v>
      </c>
      <c r="C3678">
        <f t="shared" si="457"/>
        <v>23</v>
      </c>
      <c r="D3678" s="2">
        <f t="shared" si="458"/>
        <v>6</v>
      </c>
      <c r="E3678" s="4">
        <v>25.3</v>
      </c>
      <c r="F3678">
        <v>25.390999999999998</v>
      </c>
      <c r="G3678">
        <f t="shared" si="459"/>
        <v>20.297999999999998</v>
      </c>
      <c r="H3678">
        <f t="shared" si="460"/>
        <v>1</v>
      </c>
      <c r="I3678">
        <f>Parameters!$B$1*H3678^(1/Parameters!$B$2)</f>
        <v>2.0499999999999998</v>
      </c>
      <c r="J3678" s="4">
        <v>9.2590000000000003</v>
      </c>
      <c r="K3678" s="5">
        <v>6.875</v>
      </c>
      <c r="L3678">
        <f t="shared" si="461"/>
        <v>0.74252079058213627</v>
      </c>
      <c r="M3678">
        <f>Parameters!$B$4/53*(1+Parameters!$C$5*COS(2*PI()*(C3678-1)/53+Parameters!$C$6))</f>
        <v>4716981.1320754718</v>
      </c>
      <c r="N3678">
        <f t="shared" si="462"/>
        <v>0.43377092155929375</v>
      </c>
      <c r="O3678" s="4">
        <v>195.54499999999999</v>
      </c>
      <c r="P3678">
        <f t="shared" si="463"/>
        <v>0.96409272881456198</v>
      </c>
    </row>
    <row r="3679" spans="1:16" x14ac:dyDescent="0.3">
      <c r="A3679">
        <v>25733</v>
      </c>
      <c r="B3679" s="1">
        <f t="shared" si="456"/>
        <v>69563</v>
      </c>
      <c r="C3679">
        <f t="shared" si="457"/>
        <v>24</v>
      </c>
      <c r="D3679" s="2">
        <f t="shared" si="458"/>
        <v>6</v>
      </c>
      <c r="E3679" s="4">
        <v>25.3</v>
      </c>
      <c r="F3679">
        <v>25.390999999999998</v>
      </c>
      <c r="G3679">
        <f t="shared" si="459"/>
        <v>20.297999999999998</v>
      </c>
      <c r="H3679">
        <f t="shared" si="460"/>
        <v>1</v>
      </c>
      <c r="I3679">
        <f>Parameters!$B$1*H3679^(1/Parameters!$B$2)</f>
        <v>2.0499999999999998</v>
      </c>
      <c r="J3679" s="4">
        <v>9.2590000000000003</v>
      </c>
      <c r="K3679" s="5">
        <v>6.8849999999999998</v>
      </c>
      <c r="L3679">
        <f t="shared" si="461"/>
        <v>0.74360082082298296</v>
      </c>
      <c r="M3679">
        <f>Parameters!$B$4/53*(1+Parameters!$C$5*COS(2*PI()*(C3679-1)/53+Parameters!$C$6))</f>
        <v>4716981.1320754718</v>
      </c>
      <c r="N3679">
        <f t="shared" si="462"/>
        <v>0.4319514126601357</v>
      </c>
      <c r="O3679" s="4">
        <v>191.684</v>
      </c>
      <c r="P3679">
        <f t="shared" si="463"/>
        <v>0.94505689549766303</v>
      </c>
    </row>
    <row r="3680" spans="1:16" x14ac:dyDescent="0.3">
      <c r="A3680">
        <v>25740</v>
      </c>
      <c r="B3680" s="1">
        <f t="shared" si="456"/>
        <v>69570</v>
      </c>
      <c r="C3680">
        <f t="shared" si="457"/>
        <v>25</v>
      </c>
      <c r="D3680" s="2">
        <f t="shared" si="458"/>
        <v>6</v>
      </c>
      <c r="E3680" s="4">
        <v>25.3</v>
      </c>
      <c r="F3680">
        <v>25.390999999999998</v>
      </c>
      <c r="G3680">
        <f t="shared" si="459"/>
        <v>20.297999999999998</v>
      </c>
      <c r="H3680">
        <f t="shared" si="460"/>
        <v>1</v>
      </c>
      <c r="I3680">
        <f>Parameters!$B$1*H3680^(1/Parameters!$B$2)</f>
        <v>2.0499999999999998</v>
      </c>
      <c r="J3680" s="4">
        <v>9.2590000000000003</v>
      </c>
      <c r="K3680" s="5">
        <v>6.8710000000000004</v>
      </c>
      <c r="L3680">
        <f t="shared" si="461"/>
        <v>0.74208877848579757</v>
      </c>
      <c r="M3680">
        <f>Parameters!$B$4/53*(1+Parameters!$C$5*COS(2*PI()*(C3680-1)/53+Parameters!$C$6))</f>
        <v>4716981.1320754718</v>
      </c>
      <c r="N3680">
        <f t="shared" si="462"/>
        <v>0.43449872511895699</v>
      </c>
      <c r="O3680" s="4">
        <v>191.095</v>
      </c>
      <c r="P3680">
        <f t="shared" si="463"/>
        <v>0.94215295718539849</v>
      </c>
    </row>
    <row r="3681" spans="1:16" x14ac:dyDescent="0.3">
      <c r="A3681">
        <v>25747</v>
      </c>
      <c r="B3681" s="1">
        <f t="shared" si="456"/>
        <v>69577</v>
      </c>
      <c r="C3681">
        <f t="shared" si="457"/>
        <v>26</v>
      </c>
      <c r="D3681" s="2">
        <f t="shared" si="458"/>
        <v>6</v>
      </c>
      <c r="E3681" s="4">
        <v>25.3</v>
      </c>
      <c r="F3681">
        <v>25.390999999999998</v>
      </c>
      <c r="G3681">
        <f t="shared" si="459"/>
        <v>20.297999999999998</v>
      </c>
      <c r="H3681">
        <f t="shared" si="460"/>
        <v>1</v>
      </c>
      <c r="I3681">
        <f>Parameters!$B$1*H3681^(1/Parameters!$B$2)</f>
        <v>2.0499999999999998</v>
      </c>
      <c r="J3681" s="4">
        <v>9.2590000000000003</v>
      </c>
      <c r="K3681" s="5">
        <v>6.8890000000000002</v>
      </c>
      <c r="L3681">
        <f t="shared" si="461"/>
        <v>0.74403283291932176</v>
      </c>
      <c r="M3681">
        <f>Parameters!$B$4/53*(1+Parameters!$C$5*COS(2*PI()*(C3681-1)/53+Parameters!$C$6))</f>
        <v>4716981.1320754718</v>
      </c>
      <c r="N3681">
        <f t="shared" si="462"/>
        <v>0.4312236091004723</v>
      </c>
      <c r="O3681" s="4">
        <v>186.22</v>
      </c>
      <c r="P3681">
        <f t="shared" si="463"/>
        <v>0.91811781410850568</v>
      </c>
    </row>
    <row r="3682" spans="1:16" x14ac:dyDescent="0.3">
      <c r="A3682">
        <v>25754</v>
      </c>
      <c r="B3682" s="1">
        <f t="shared" si="456"/>
        <v>69584</v>
      </c>
      <c r="C3682">
        <f t="shared" si="457"/>
        <v>27</v>
      </c>
      <c r="D3682" s="2">
        <f t="shared" si="458"/>
        <v>7</v>
      </c>
      <c r="E3682" s="4">
        <v>26</v>
      </c>
      <c r="F3682">
        <v>26.091000000000001</v>
      </c>
      <c r="G3682">
        <f t="shared" si="459"/>
        <v>20.998000000000001</v>
      </c>
      <c r="H3682">
        <f t="shared" si="460"/>
        <v>1</v>
      </c>
      <c r="I3682">
        <f>Parameters!$B$1*H3682^(1/Parameters!$B$2)</f>
        <v>2.0499999999999998</v>
      </c>
      <c r="J3682" s="4">
        <v>9.2590000000000003</v>
      </c>
      <c r="K3682" s="5">
        <v>6.8869999999999996</v>
      </c>
      <c r="L3682">
        <f t="shared" si="461"/>
        <v>0.74381682687115236</v>
      </c>
      <c r="M3682">
        <f>Parameters!$B$4/53*(1+Parameters!$C$5*COS(2*PI()*(C3682-1)/53+Parameters!$C$6))</f>
        <v>4716981.1320754718</v>
      </c>
      <c r="N3682">
        <f t="shared" si="462"/>
        <v>0.431587510880304</v>
      </c>
      <c r="O3682" s="4">
        <v>181.374</v>
      </c>
      <c r="P3682">
        <f t="shared" si="463"/>
        <v>0.89422564931863446</v>
      </c>
    </row>
    <row r="3683" spans="1:16" x14ac:dyDescent="0.3">
      <c r="A3683">
        <v>25761</v>
      </c>
      <c r="B3683" s="1">
        <f t="shared" si="456"/>
        <v>69591</v>
      </c>
      <c r="C3683">
        <f t="shared" si="457"/>
        <v>28</v>
      </c>
      <c r="D3683" s="2">
        <f t="shared" si="458"/>
        <v>7</v>
      </c>
      <c r="E3683" s="4">
        <v>26</v>
      </c>
      <c r="F3683">
        <v>25.597000000000001</v>
      </c>
      <c r="G3683">
        <f t="shared" si="459"/>
        <v>20.504000000000001</v>
      </c>
      <c r="H3683">
        <f t="shared" si="460"/>
        <v>0.98450000000000004</v>
      </c>
      <c r="I3683">
        <f>Parameters!$B$1*H3683^(1/Parameters!$B$2)</f>
        <v>2.1316434295909379</v>
      </c>
      <c r="J3683" s="4">
        <v>9.2590000000000003</v>
      </c>
      <c r="K3683" s="5">
        <v>4.5839999999999996</v>
      </c>
      <c r="L3683">
        <f t="shared" si="461"/>
        <v>0.49508586240414726</v>
      </c>
      <c r="M3683">
        <f>Parameters!$B$4/53*(1+Parameters!$C$5*COS(2*PI()*(C3683-1)/53+Parameters!$C$6))</f>
        <v>4716981.1320754718</v>
      </c>
      <c r="N3683">
        <f t="shared" si="462"/>
        <v>0.85062041035641711</v>
      </c>
      <c r="O3683" s="4">
        <v>174.71199999999999</v>
      </c>
      <c r="P3683">
        <f t="shared" si="463"/>
        <v>0.86138008558976076</v>
      </c>
    </row>
    <row r="3684" spans="1:16" x14ac:dyDescent="0.3">
      <c r="A3684">
        <v>25768</v>
      </c>
      <c r="B3684" s="1">
        <f t="shared" si="456"/>
        <v>69598</v>
      </c>
      <c r="C3684">
        <f t="shared" si="457"/>
        <v>29</v>
      </c>
      <c r="D3684" s="2">
        <f t="shared" si="458"/>
        <v>7</v>
      </c>
      <c r="E3684" s="4">
        <v>26</v>
      </c>
      <c r="F3684">
        <v>25.597000000000001</v>
      </c>
      <c r="G3684">
        <f t="shared" si="459"/>
        <v>20.504000000000001</v>
      </c>
      <c r="H3684">
        <f t="shared" si="460"/>
        <v>0.98450000000000004</v>
      </c>
      <c r="I3684">
        <f>Parameters!$B$1*H3684^(1/Parameters!$B$2)</f>
        <v>2.1316434295909379</v>
      </c>
      <c r="J3684" s="4">
        <v>9.2590000000000003</v>
      </c>
      <c r="K3684" s="5">
        <v>4.5919999999999996</v>
      </c>
      <c r="L3684">
        <f t="shared" si="461"/>
        <v>0.49594988659682465</v>
      </c>
      <c r="M3684">
        <f>Parameters!$B$4/53*(1+Parameters!$C$5*COS(2*PI()*(C3684-1)/53+Parameters!$C$6))</f>
        <v>4716981.1320754718</v>
      </c>
      <c r="N3684">
        <f t="shared" si="462"/>
        <v>0.84916480323709065</v>
      </c>
      <c r="O3684" s="4">
        <v>167.67699999999999</v>
      </c>
      <c r="P3684">
        <f t="shared" si="463"/>
        <v>0.82669552527264478</v>
      </c>
    </row>
    <row r="3685" spans="1:16" x14ac:dyDescent="0.3">
      <c r="A3685">
        <v>25775</v>
      </c>
      <c r="B3685" s="1">
        <f t="shared" si="456"/>
        <v>69605</v>
      </c>
      <c r="C3685">
        <f t="shared" si="457"/>
        <v>30</v>
      </c>
      <c r="D3685" s="2">
        <f t="shared" si="458"/>
        <v>7</v>
      </c>
      <c r="E3685" s="4">
        <v>26</v>
      </c>
      <c r="F3685">
        <v>25.597000000000001</v>
      </c>
      <c r="G3685">
        <f t="shared" si="459"/>
        <v>20.504000000000001</v>
      </c>
      <c r="H3685">
        <f t="shared" si="460"/>
        <v>0.98450000000000004</v>
      </c>
      <c r="I3685">
        <f>Parameters!$B$1*H3685^(1/Parameters!$B$2)</f>
        <v>2.1316434295909379</v>
      </c>
      <c r="J3685" s="4">
        <v>9.2590000000000003</v>
      </c>
      <c r="K3685" s="5">
        <v>4.5960000000000001</v>
      </c>
      <c r="L3685">
        <f t="shared" si="461"/>
        <v>0.4963818986931634</v>
      </c>
      <c r="M3685">
        <f>Parameters!$B$4/53*(1+Parameters!$C$5*COS(2*PI()*(C3685-1)/53+Parameters!$C$6))</f>
        <v>4716981.1320754718</v>
      </c>
      <c r="N3685">
        <f t="shared" si="462"/>
        <v>0.84843699967742725</v>
      </c>
      <c r="O3685" s="4">
        <v>159.90199999999999</v>
      </c>
      <c r="P3685">
        <f t="shared" si="463"/>
        <v>0.7883625534936004</v>
      </c>
    </row>
    <row r="3686" spans="1:16" x14ac:dyDescent="0.3">
      <c r="A3686">
        <v>25782</v>
      </c>
      <c r="B3686" s="1">
        <f t="shared" si="456"/>
        <v>69612</v>
      </c>
      <c r="C3686">
        <f t="shared" si="457"/>
        <v>31</v>
      </c>
      <c r="D3686" s="2">
        <f t="shared" si="458"/>
        <v>8</v>
      </c>
      <c r="E3686" s="4">
        <v>26.4</v>
      </c>
      <c r="F3686">
        <v>25.99</v>
      </c>
      <c r="G3686">
        <f t="shared" si="459"/>
        <v>20.896999999999998</v>
      </c>
      <c r="H3686">
        <f t="shared" si="460"/>
        <v>0.98446969696969699</v>
      </c>
      <c r="I3686">
        <f>Parameters!$B$1*H3686^(1/Parameters!$B$2)</f>
        <v>2.1318074690399986</v>
      </c>
      <c r="J3686" s="4">
        <v>9.2590000000000003</v>
      </c>
      <c r="K3686" s="5">
        <v>4.5960000000000001</v>
      </c>
      <c r="L3686">
        <f t="shared" si="461"/>
        <v>0.4963818986931634</v>
      </c>
      <c r="M3686">
        <f>Parameters!$B$4/53*(1+Parameters!$C$5*COS(2*PI()*(C3686-1)/53+Parameters!$C$6))</f>
        <v>4716981.1320754718</v>
      </c>
      <c r="N3686">
        <f t="shared" si="462"/>
        <v>0.84843699967742725</v>
      </c>
      <c r="O3686" s="4">
        <v>151.596</v>
      </c>
      <c r="P3686">
        <f t="shared" si="463"/>
        <v>0.74741159997633466</v>
      </c>
    </row>
    <row r="3687" spans="1:16" x14ac:dyDescent="0.3">
      <c r="A3687">
        <v>25789</v>
      </c>
      <c r="B3687" s="1">
        <f t="shared" si="456"/>
        <v>69619</v>
      </c>
      <c r="C3687">
        <f t="shared" si="457"/>
        <v>32</v>
      </c>
      <c r="D3687" s="2">
        <f t="shared" si="458"/>
        <v>8</v>
      </c>
      <c r="E3687" s="4">
        <v>26.4</v>
      </c>
      <c r="F3687">
        <v>24.751999999999999</v>
      </c>
      <c r="G3687">
        <f t="shared" si="459"/>
        <v>19.658999999999999</v>
      </c>
      <c r="H3687">
        <f t="shared" si="460"/>
        <v>0.93757575757575762</v>
      </c>
      <c r="I3687">
        <f>Parameters!$B$1*H3687^(1/Parameters!$B$2)</f>
        <v>2.4084516784266929</v>
      </c>
      <c r="J3687" s="4">
        <v>9.2590000000000003</v>
      </c>
      <c r="K3687" s="5">
        <v>4.5579999999999998</v>
      </c>
      <c r="L3687">
        <f t="shared" si="461"/>
        <v>0.49227778377794573</v>
      </c>
      <c r="M3687">
        <f>Parameters!$B$4/53*(1+Parameters!$C$5*COS(2*PI()*(C3687-1)/53+Parameters!$C$6))</f>
        <v>4716981.1320754718</v>
      </c>
      <c r="N3687">
        <f t="shared" si="462"/>
        <v>0.85535113349422809</v>
      </c>
      <c r="O3687" s="4">
        <v>143.58799999999999</v>
      </c>
      <c r="P3687">
        <f t="shared" si="463"/>
        <v>0.70792987161535881</v>
      </c>
    </row>
    <row r="3688" spans="1:16" x14ac:dyDescent="0.3">
      <c r="A3688">
        <v>25796</v>
      </c>
      <c r="B3688" s="1">
        <f t="shared" si="456"/>
        <v>69626</v>
      </c>
      <c r="C3688">
        <f t="shared" si="457"/>
        <v>33</v>
      </c>
      <c r="D3688" s="2">
        <f t="shared" si="458"/>
        <v>8</v>
      </c>
      <c r="E3688" s="4">
        <v>26.4</v>
      </c>
      <c r="F3688">
        <v>26.015999999999998</v>
      </c>
      <c r="G3688">
        <f t="shared" si="459"/>
        <v>20.922999999999998</v>
      </c>
      <c r="H3688">
        <f t="shared" si="460"/>
        <v>0.98545454545454547</v>
      </c>
      <c r="I3688">
        <f>Parameters!$B$1*H3688^(1/Parameters!$B$2)</f>
        <v>2.1264852196131012</v>
      </c>
      <c r="J3688" s="4">
        <v>9.2590000000000003</v>
      </c>
      <c r="K3688" s="5">
        <v>4.5860000000000003</v>
      </c>
      <c r="L3688">
        <f t="shared" si="461"/>
        <v>0.49530186845231666</v>
      </c>
      <c r="M3688">
        <f>Parameters!$B$4/53*(1+Parameters!$C$5*COS(2*PI()*(C3688-1)/53+Parameters!$C$6))</f>
        <v>4716981.1320754718</v>
      </c>
      <c r="N3688">
        <f t="shared" si="462"/>
        <v>0.85025650857658519</v>
      </c>
      <c r="O3688" s="4">
        <v>138.529</v>
      </c>
      <c r="P3688">
        <f t="shared" si="463"/>
        <v>0.68298755595874339</v>
      </c>
    </row>
    <row r="3689" spans="1:16" x14ac:dyDescent="0.3">
      <c r="A3689">
        <v>25803</v>
      </c>
      <c r="B3689" s="1">
        <f t="shared" si="456"/>
        <v>69633</v>
      </c>
      <c r="C3689">
        <f t="shared" si="457"/>
        <v>34</v>
      </c>
      <c r="D3689" s="2">
        <f t="shared" si="458"/>
        <v>8</v>
      </c>
      <c r="E3689" s="4">
        <v>26.4</v>
      </c>
      <c r="F3689">
        <v>25.032</v>
      </c>
      <c r="G3689">
        <f t="shared" si="459"/>
        <v>19.939</v>
      </c>
      <c r="H3689">
        <f t="shared" si="460"/>
        <v>0.94818181818181824</v>
      </c>
      <c r="I3689">
        <f>Parameters!$B$1*H3689^(1/Parameters!$B$2)</f>
        <v>2.3416652056142739</v>
      </c>
      <c r="J3689" s="4">
        <v>9.2590000000000003</v>
      </c>
      <c r="K3689" s="5">
        <v>4.5250000000000004</v>
      </c>
      <c r="L3689">
        <f t="shared" si="461"/>
        <v>0.48871368398315157</v>
      </c>
      <c r="M3689">
        <f>Parameters!$B$4/53*(1+Parameters!$C$5*COS(2*PI()*(C3689-1)/53+Parameters!$C$6))</f>
        <v>4716981.1320754718</v>
      </c>
      <c r="N3689">
        <f t="shared" si="462"/>
        <v>0.86135551286144962</v>
      </c>
      <c r="O3689" s="4">
        <v>132.72200000000001</v>
      </c>
      <c r="P3689">
        <f t="shared" si="463"/>
        <v>0.65435738655412468</v>
      </c>
    </row>
    <row r="3690" spans="1:16" x14ac:dyDescent="0.3">
      <c r="A3690">
        <v>25810</v>
      </c>
      <c r="B3690" s="1">
        <f t="shared" si="456"/>
        <v>69640</v>
      </c>
      <c r="C3690">
        <f t="shared" si="457"/>
        <v>35</v>
      </c>
      <c r="D3690" s="2">
        <f t="shared" si="458"/>
        <v>8</v>
      </c>
      <c r="E3690" s="4">
        <v>26.4</v>
      </c>
      <c r="F3690">
        <v>24.751000000000001</v>
      </c>
      <c r="G3690">
        <f t="shared" si="459"/>
        <v>19.658000000000001</v>
      </c>
      <c r="H3690">
        <f t="shared" si="460"/>
        <v>0.93753787878787886</v>
      </c>
      <c r="I3690">
        <f>Parameters!$B$1*H3690^(1/Parameters!$B$2)</f>
        <v>2.4086949539165068</v>
      </c>
      <c r="J3690" s="4">
        <v>9.2590000000000003</v>
      </c>
      <c r="K3690" s="5">
        <v>4.5670000000000002</v>
      </c>
      <c r="L3690">
        <f t="shared" si="461"/>
        <v>0.49324981099470783</v>
      </c>
      <c r="M3690">
        <f>Parameters!$B$4/53*(1+Parameters!$C$5*COS(2*PI()*(C3690-1)/53+Parameters!$C$6))</f>
        <v>4716981.1320754718</v>
      </c>
      <c r="N3690">
        <f t="shared" si="462"/>
        <v>0.85371357548498572</v>
      </c>
      <c r="O3690" s="4">
        <v>126.57899999999999</v>
      </c>
      <c r="P3690">
        <f t="shared" si="463"/>
        <v>0.62407064113436006</v>
      </c>
    </row>
    <row r="3691" spans="1:16" x14ac:dyDescent="0.3">
      <c r="A3691">
        <v>25817</v>
      </c>
      <c r="B3691" s="1">
        <f t="shared" si="456"/>
        <v>69647</v>
      </c>
      <c r="C3691">
        <f t="shared" si="457"/>
        <v>36</v>
      </c>
      <c r="D3691" s="2">
        <f t="shared" si="458"/>
        <v>9</v>
      </c>
      <c r="E3691" s="4">
        <v>25</v>
      </c>
      <c r="F3691">
        <v>24.292000000000002</v>
      </c>
      <c r="G3691">
        <f t="shared" si="459"/>
        <v>19.199000000000002</v>
      </c>
      <c r="H3691">
        <f t="shared" si="460"/>
        <v>0.9716800000000001</v>
      </c>
      <c r="I3691">
        <f>Parameters!$B$1*H3691^(1/Parameters!$B$2)</f>
        <v>2.2026510557227152</v>
      </c>
      <c r="J3691" s="4">
        <v>9.2590000000000003</v>
      </c>
      <c r="K3691" s="5">
        <v>4.5979999999999999</v>
      </c>
      <c r="L3691">
        <f t="shared" si="461"/>
        <v>0.49659790474133275</v>
      </c>
      <c r="M3691">
        <f>Parameters!$B$4/53*(1+Parameters!$C$5*COS(2*PI()*(C3691-1)/53+Parameters!$C$6))</f>
        <v>4716981.1320754718</v>
      </c>
      <c r="N3691">
        <f t="shared" si="462"/>
        <v>0.84807309789759566</v>
      </c>
      <c r="O3691" s="4">
        <v>118.229</v>
      </c>
      <c r="P3691">
        <f t="shared" si="463"/>
        <v>0.58290275504368227</v>
      </c>
    </row>
    <row r="3692" spans="1:16" x14ac:dyDescent="0.3">
      <c r="A3692">
        <v>25824</v>
      </c>
      <c r="B3692" s="1">
        <f t="shared" si="456"/>
        <v>69654</v>
      </c>
      <c r="C3692">
        <f t="shared" si="457"/>
        <v>37</v>
      </c>
      <c r="D3692" s="2">
        <f t="shared" si="458"/>
        <v>9</v>
      </c>
      <c r="E3692" s="4">
        <v>25</v>
      </c>
      <c r="F3692">
        <v>24.291</v>
      </c>
      <c r="G3692">
        <f t="shared" si="459"/>
        <v>19.198</v>
      </c>
      <c r="H3692">
        <f t="shared" si="460"/>
        <v>0.97164000000000006</v>
      </c>
      <c r="I3692">
        <f>Parameters!$B$1*H3692^(1/Parameters!$B$2)</f>
        <v>2.2028777568738036</v>
      </c>
      <c r="J3692" s="4">
        <v>9.2590000000000003</v>
      </c>
      <c r="K3692" s="5">
        <v>4.5979999999999999</v>
      </c>
      <c r="L3692">
        <f t="shared" si="461"/>
        <v>0.49659790474133275</v>
      </c>
      <c r="M3692">
        <f>Parameters!$B$4/53*(1+Parameters!$C$5*COS(2*PI()*(C3692-1)/53+Parameters!$C$6))</f>
        <v>4716981.1320754718</v>
      </c>
      <c r="N3692">
        <f t="shared" si="462"/>
        <v>0.84807309789759566</v>
      </c>
      <c r="O3692" s="4">
        <v>110.489</v>
      </c>
      <c r="P3692">
        <f t="shared" si="463"/>
        <v>0.54474234326621573</v>
      </c>
    </row>
    <row r="3693" spans="1:16" x14ac:dyDescent="0.3">
      <c r="A3693">
        <v>25831</v>
      </c>
      <c r="B3693" s="1">
        <f t="shared" si="456"/>
        <v>69661</v>
      </c>
      <c r="C3693">
        <f t="shared" si="457"/>
        <v>38</v>
      </c>
      <c r="D3693" s="2">
        <f t="shared" si="458"/>
        <v>9</v>
      </c>
      <c r="E3693" s="4">
        <v>25</v>
      </c>
      <c r="F3693">
        <v>24.291</v>
      </c>
      <c r="G3693">
        <f t="shared" si="459"/>
        <v>19.198</v>
      </c>
      <c r="H3693">
        <f t="shared" si="460"/>
        <v>0.97164000000000006</v>
      </c>
      <c r="I3693">
        <f>Parameters!$B$1*H3693^(1/Parameters!$B$2)</f>
        <v>2.2028777568738036</v>
      </c>
      <c r="J3693" s="4">
        <v>9.2590000000000003</v>
      </c>
      <c r="K3693" s="5">
        <v>4.593</v>
      </c>
      <c r="L3693">
        <f t="shared" si="461"/>
        <v>0.49605788962090935</v>
      </c>
      <c r="M3693">
        <f>Parameters!$B$4/53*(1+Parameters!$C$5*COS(2*PI()*(C3693-1)/53+Parameters!$C$6))</f>
        <v>4716981.1320754718</v>
      </c>
      <c r="N3693">
        <f t="shared" si="462"/>
        <v>0.84898285234717474</v>
      </c>
      <c r="O3693" s="4">
        <v>103.765</v>
      </c>
      <c r="P3693">
        <f t="shared" si="463"/>
        <v>0.51159110182026146</v>
      </c>
    </row>
    <row r="3694" spans="1:16" x14ac:dyDescent="0.3">
      <c r="A3694">
        <v>25838</v>
      </c>
      <c r="B3694" s="1">
        <f t="shared" si="456"/>
        <v>69668</v>
      </c>
      <c r="C3694">
        <f t="shared" si="457"/>
        <v>39</v>
      </c>
      <c r="D3694" s="2">
        <f t="shared" si="458"/>
        <v>9</v>
      </c>
      <c r="E3694" s="4">
        <v>25</v>
      </c>
      <c r="F3694">
        <v>24.291</v>
      </c>
      <c r="G3694">
        <f t="shared" si="459"/>
        <v>19.198</v>
      </c>
      <c r="H3694">
        <f t="shared" si="460"/>
        <v>0.97164000000000006</v>
      </c>
      <c r="I3694">
        <f>Parameters!$B$1*H3694^(1/Parameters!$B$2)</f>
        <v>2.2028777568738036</v>
      </c>
      <c r="J3694" s="4">
        <v>9.2590000000000003</v>
      </c>
      <c r="K3694" s="5">
        <v>4.5789999999999997</v>
      </c>
      <c r="L3694">
        <f t="shared" si="461"/>
        <v>0.49454584728372392</v>
      </c>
      <c r="M3694">
        <f>Parameters!$B$4/53*(1+Parameters!$C$5*COS(2*PI()*(C3694-1)/53+Parameters!$C$6))</f>
        <v>4716981.1320754718</v>
      </c>
      <c r="N3694">
        <f t="shared" si="462"/>
        <v>0.85153016480599619</v>
      </c>
      <c r="O3694" s="4">
        <v>100.72</v>
      </c>
      <c r="P3694">
        <f t="shared" si="463"/>
        <v>0.49657838168300233</v>
      </c>
    </row>
    <row r="3695" spans="1:16" x14ac:dyDescent="0.3">
      <c r="A3695">
        <v>25845</v>
      </c>
      <c r="B3695" s="1">
        <f t="shared" si="456"/>
        <v>69675</v>
      </c>
      <c r="C3695">
        <f t="shared" si="457"/>
        <v>40</v>
      </c>
      <c r="D3695" s="2">
        <f t="shared" si="458"/>
        <v>10</v>
      </c>
      <c r="E3695" s="4">
        <v>24.3</v>
      </c>
      <c r="F3695">
        <v>23.734999999999999</v>
      </c>
      <c r="G3695">
        <f t="shared" si="459"/>
        <v>18.641999999999999</v>
      </c>
      <c r="H3695">
        <f t="shared" si="460"/>
        <v>0.97674897119341564</v>
      </c>
      <c r="I3695">
        <f>Parameters!$B$1*H3695^(1/Parameters!$B$2)</f>
        <v>2.1741847985263871</v>
      </c>
      <c r="J3695" s="4">
        <v>9.2590000000000003</v>
      </c>
      <c r="K3695" s="5">
        <v>4.5910000000000002</v>
      </c>
      <c r="L3695">
        <f t="shared" si="461"/>
        <v>0.49584188357274006</v>
      </c>
      <c r="M3695">
        <f>Parameters!$B$4/53*(1+Parameters!$C$5*COS(2*PI()*(C3695-1)/53+Parameters!$C$6))</f>
        <v>4716981.1320754718</v>
      </c>
      <c r="N3695">
        <f t="shared" si="462"/>
        <v>0.84934675412700622</v>
      </c>
      <c r="O3695" s="4">
        <v>95.153999999999996</v>
      </c>
      <c r="P3695">
        <f t="shared" si="463"/>
        <v>0.46913641114639004</v>
      </c>
    </row>
    <row r="3696" spans="1:16" x14ac:dyDescent="0.3">
      <c r="A3696">
        <v>25852</v>
      </c>
      <c r="B3696" s="1">
        <f t="shared" si="456"/>
        <v>69682</v>
      </c>
      <c r="C3696">
        <f t="shared" si="457"/>
        <v>41</v>
      </c>
      <c r="D3696" s="2">
        <f t="shared" si="458"/>
        <v>10</v>
      </c>
      <c r="E3696" s="4">
        <v>24.3</v>
      </c>
      <c r="F3696">
        <v>23.734999999999999</v>
      </c>
      <c r="G3696">
        <f t="shared" si="459"/>
        <v>18.641999999999999</v>
      </c>
      <c r="H3696">
        <f t="shared" si="460"/>
        <v>0.97674897119341564</v>
      </c>
      <c r="I3696">
        <f>Parameters!$B$1*H3696^(1/Parameters!$B$2)</f>
        <v>2.1741847985263871</v>
      </c>
      <c r="J3696" s="4">
        <v>9.2590000000000003</v>
      </c>
      <c r="K3696" s="5">
        <v>4.5880000000000001</v>
      </c>
      <c r="L3696">
        <f t="shared" si="461"/>
        <v>0.49551787450048601</v>
      </c>
      <c r="M3696">
        <f>Parameters!$B$4/53*(1+Parameters!$C$5*COS(2*PI()*(C3696-1)/53+Parameters!$C$6))</f>
        <v>4716981.1320754718</v>
      </c>
      <c r="N3696">
        <f t="shared" si="462"/>
        <v>0.84989260679675371</v>
      </c>
      <c r="O3696" s="4">
        <v>90.048000000000002</v>
      </c>
      <c r="P3696">
        <f t="shared" si="463"/>
        <v>0.44396237205908456</v>
      </c>
    </row>
    <row r="3697" spans="1:16" x14ac:dyDescent="0.3">
      <c r="A3697">
        <v>25859</v>
      </c>
      <c r="B3697" s="1">
        <f t="shared" si="456"/>
        <v>69689</v>
      </c>
      <c r="C3697">
        <f t="shared" si="457"/>
        <v>42</v>
      </c>
      <c r="D3697" s="2">
        <f t="shared" si="458"/>
        <v>10</v>
      </c>
      <c r="E3697" s="4">
        <v>24.3</v>
      </c>
      <c r="F3697">
        <v>23.734999999999999</v>
      </c>
      <c r="G3697">
        <f t="shared" si="459"/>
        <v>18.641999999999999</v>
      </c>
      <c r="H3697">
        <f t="shared" si="460"/>
        <v>0.97674897119341564</v>
      </c>
      <c r="I3697">
        <f>Parameters!$B$1*H3697^(1/Parameters!$B$2)</f>
        <v>2.1741847985263871</v>
      </c>
      <c r="J3697" s="4">
        <v>9.2590000000000003</v>
      </c>
      <c r="K3697" s="5">
        <v>4.5869999999999997</v>
      </c>
      <c r="L3697">
        <f t="shared" si="461"/>
        <v>0.49540987147640131</v>
      </c>
      <c r="M3697">
        <f>Parameters!$B$4/53*(1+Parameters!$C$5*COS(2*PI()*(C3697-1)/53+Parameters!$C$6))</f>
        <v>4716981.1320754718</v>
      </c>
      <c r="N3697">
        <f t="shared" si="462"/>
        <v>0.85007455768666962</v>
      </c>
      <c r="O3697" s="4">
        <v>85.02</v>
      </c>
      <c r="P3697">
        <f t="shared" si="463"/>
        <v>0.41917289526100932</v>
      </c>
    </row>
    <row r="3698" spans="1:16" x14ac:dyDescent="0.3">
      <c r="A3698">
        <v>25866</v>
      </c>
      <c r="B3698" s="1">
        <f t="shared" si="456"/>
        <v>69696</v>
      </c>
      <c r="C3698">
        <f t="shared" si="457"/>
        <v>43</v>
      </c>
      <c r="D3698" s="2">
        <f t="shared" si="458"/>
        <v>10</v>
      </c>
      <c r="E3698" s="4">
        <v>24.3</v>
      </c>
      <c r="F3698">
        <v>23.734999999999999</v>
      </c>
      <c r="G3698">
        <f t="shared" si="459"/>
        <v>18.641999999999999</v>
      </c>
      <c r="H3698">
        <f t="shared" si="460"/>
        <v>0.97674897119341564</v>
      </c>
      <c r="I3698">
        <f>Parameters!$B$1*H3698^(1/Parameters!$B$2)</f>
        <v>2.1741847985263871</v>
      </c>
      <c r="J3698" s="4">
        <v>9.2590000000000003</v>
      </c>
      <c r="K3698" s="5">
        <v>4.5529999999999999</v>
      </c>
      <c r="L3698">
        <f t="shared" si="461"/>
        <v>0.49173776865752239</v>
      </c>
      <c r="M3698">
        <f>Parameters!$B$4/53*(1+Parameters!$C$5*COS(2*PI()*(C3698-1)/53+Parameters!$C$6))</f>
        <v>4716981.1320754718</v>
      </c>
      <c r="N3698">
        <f t="shared" si="462"/>
        <v>0.85626088794380717</v>
      </c>
      <c r="O3698" s="4">
        <v>88.239000000000004</v>
      </c>
      <c r="P3698">
        <f t="shared" si="463"/>
        <v>0.43504348512039759</v>
      </c>
    </row>
    <row r="3699" spans="1:16" x14ac:dyDescent="0.3">
      <c r="A3699">
        <v>25873</v>
      </c>
      <c r="B3699" s="1">
        <f t="shared" si="456"/>
        <v>69703</v>
      </c>
      <c r="C3699">
        <f t="shared" si="457"/>
        <v>44</v>
      </c>
      <c r="D3699" s="2">
        <f t="shared" si="458"/>
        <v>11</v>
      </c>
      <c r="E3699" s="4">
        <v>24.7</v>
      </c>
      <c r="F3699">
        <v>24.125</v>
      </c>
      <c r="G3699">
        <f t="shared" si="459"/>
        <v>19.032</v>
      </c>
      <c r="H3699">
        <f t="shared" si="460"/>
        <v>0.97672064777327938</v>
      </c>
      <c r="I3699">
        <f>Parameters!$B$1*H3699^(1/Parameters!$B$2)</f>
        <v>2.1743424221236567</v>
      </c>
      <c r="J3699" s="4">
        <v>9.2590000000000003</v>
      </c>
      <c r="K3699" s="5">
        <v>4.5810000000000004</v>
      </c>
      <c r="L3699">
        <f t="shared" si="461"/>
        <v>0.49476185333189332</v>
      </c>
      <c r="M3699">
        <f>Parameters!$B$4/53*(1+Parameters!$C$5*COS(2*PI()*(C3699-1)/53+Parameters!$C$6))</f>
        <v>4716981.1320754718</v>
      </c>
      <c r="N3699">
        <f t="shared" si="462"/>
        <v>0.85116626302616427</v>
      </c>
      <c r="O3699" s="4">
        <v>84.691000000000003</v>
      </c>
      <c r="P3699">
        <f t="shared" si="463"/>
        <v>0.41755083124617903</v>
      </c>
    </row>
    <row r="3700" spans="1:16" x14ac:dyDescent="0.3">
      <c r="A3700">
        <v>25880</v>
      </c>
      <c r="B3700" s="1">
        <f t="shared" si="456"/>
        <v>69710</v>
      </c>
      <c r="C3700">
        <f t="shared" si="457"/>
        <v>45</v>
      </c>
      <c r="D3700" s="2">
        <f t="shared" si="458"/>
        <v>11</v>
      </c>
      <c r="E3700" s="4">
        <v>24.7</v>
      </c>
      <c r="F3700">
        <v>24.248000000000001</v>
      </c>
      <c r="G3700">
        <f t="shared" si="459"/>
        <v>19.155000000000001</v>
      </c>
      <c r="H3700">
        <f t="shared" si="460"/>
        <v>0.98170040485829968</v>
      </c>
      <c r="I3700">
        <f>Parameters!$B$1*H3700^(1/Parameters!$B$2)</f>
        <v>2.1468734036225863</v>
      </c>
      <c r="J3700" s="4">
        <v>9.2590000000000003</v>
      </c>
      <c r="K3700" s="5">
        <v>4.5819999999999999</v>
      </c>
      <c r="L3700">
        <f t="shared" si="461"/>
        <v>0.49486985635597791</v>
      </c>
      <c r="M3700">
        <f>Parameters!$B$4/53*(1+Parameters!$C$5*COS(2*PI()*(C3700-1)/53+Parameters!$C$6))</f>
        <v>4716981.1320754718</v>
      </c>
      <c r="N3700">
        <f t="shared" si="462"/>
        <v>0.8509843121362487</v>
      </c>
      <c r="O3700" s="4">
        <v>81.191000000000003</v>
      </c>
      <c r="P3700">
        <f t="shared" si="463"/>
        <v>0.40029483108840991</v>
      </c>
    </row>
    <row r="3701" spans="1:16" x14ac:dyDescent="0.3">
      <c r="A3701">
        <v>25887</v>
      </c>
      <c r="B3701" s="1">
        <f t="shared" si="456"/>
        <v>69717</v>
      </c>
      <c r="C3701">
        <f t="shared" si="457"/>
        <v>46</v>
      </c>
      <c r="D3701" s="2">
        <f t="shared" si="458"/>
        <v>11</v>
      </c>
      <c r="E3701" s="4">
        <v>24.7</v>
      </c>
      <c r="F3701">
        <v>24.248000000000001</v>
      </c>
      <c r="G3701">
        <f t="shared" si="459"/>
        <v>19.155000000000001</v>
      </c>
      <c r="H3701">
        <f t="shared" si="460"/>
        <v>0.98170040485829968</v>
      </c>
      <c r="I3701">
        <f>Parameters!$B$1*H3701^(1/Parameters!$B$2)</f>
        <v>2.1468734036225863</v>
      </c>
      <c r="J3701" s="4">
        <v>9.2590000000000003</v>
      </c>
      <c r="K3701" s="5">
        <v>4.5789999999999997</v>
      </c>
      <c r="L3701">
        <f t="shared" si="461"/>
        <v>0.49454584728372392</v>
      </c>
      <c r="M3701">
        <f>Parameters!$B$4/53*(1+Parameters!$C$5*COS(2*PI()*(C3701-1)/53+Parameters!$C$6))</f>
        <v>4716981.1320754718</v>
      </c>
      <c r="N3701">
        <f t="shared" si="462"/>
        <v>0.85153016480599619</v>
      </c>
      <c r="O3701" s="4">
        <v>77.918999999999997</v>
      </c>
      <c r="P3701">
        <f t="shared" si="463"/>
        <v>0.38416293608377539</v>
      </c>
    </row>
    <row r="3702" spans="1:16" x14ac:dyDescent="0.3">
      <c r="A3702">
        <v>25894</v>
      </c>
      <c r="B3702" s="1">
        <f t="shared" si="456"/>
        <v>69724</v>
      </c>
      <c r="C3702">
        <f t="shared" si="457"/>
        <v>47</v>
      </c>
      <c r="D3702" s="2">
        <f t="shared" si="458"/>
        <v>11</v>
      </c>
      <c r="E3702" s="4">
        <v>24.7</v>
      </c>
      <c r="F3702">
        <v>24.248000000000001</v>
      </c>
      <c r="G3702">
        <f t="shared" si="459"/>
        <v>19.155000000000001</v>
      </c>
      <c r="H3702">
        <f t="shared" si="460"/>
        <v>0.98170040485829968</v>
      </c>
      <c r="I3702">
        <f>Parameters!$B$1*H3702^(1/Parameters!$B$2)</f>
        <v>2.1468734036225863</v>
      </c>
      <c r="J3702" s="4">
        <v>9.2590000000000003</v>
      </c>
      <c r="K3702" s="5">
        <v>4.5720000000000001</v>
      </c>
      <c r="L3702">
        <f t="shared" si="461"/>
        <v>0.49378982611513123</v>
      </c>
      <c r="M3702">
        <f>Parameters!$B$4/53*(1+Parameters!$C$5*COS(2*PI()*(C3702-1)/53+Parameters!$C$6))</f>
        <v>4716981.1320754718</v>
      </c>
      <c r="N3702">
        <f t="shared" si="462"/>
        <v>0.85280382103540664</v>
      </c>
      <c r="O3702" s="4">
        <v>76.257000000000005</v>
      </c>
      <c r="P3702">
        <f t="shared" si="463"/>
        <v>0.37596880115171477</v>
      </c>
    </row>
    <row r="3703" spans="1:16" x14ac:dyDescent="0.3">
      <c r="A3703">
        <v>25901</v>
      </c>
      <c r="B3703" s="1">
        <f t="shared" si="456"/>
        <v>69731</v>
      </c>
      <c r="C3703">
        <f t="shared" si="457"/>
        <v>48</v>
      </c>
      <c r="D3703" s="2">
        <f t="shared" si="458"/>
        <v>11</v>
      </c>
      <c r="E3703" s="4">
        <v>24.7</v>
      </c>
      <c r="F3703">
        <v>24.248000000000001</v>
      </c>
      <c r="G3703">
        <f t="shared" si="459"/>
        <v>19.155000000000001</v>
      </c>
      <c r="H3703">
        <f t="shared" si="460"/>
        <v>0.98170040485829968</v>
      </c>
      <c r="I3703">
        <f>Parameters!$B$1*H3703^(1/Parameters!$B$2)</f>
        <v>2.1468734036225863</v>
      </c>
      <c r="J3703" s="4">
        <v>9.2590000000000003</v>
      </c>
      <c r="K3703" s="5">
        <v>4.585</v>
      </c>
      <c r="L3703">
        <f t="shared" si="461"/>
        <v>0.49519386542823196</v>
      </c>
      <c r="M3703">
        <f>Parameters!$B$4/53*(1+Parameters!$C$5*COS(2*PI()*(C3703-1)/53+Parameters!$C$6))</f>
        <v>4716981.1320754718</v>
      </c>
      <c r="N3703">
        <f t="shared" si="462"/>
        <v>0.85043845946650121</v>
      </c>
      <c r="O3703" s="4">
        <v>71.414000000000001</v>
      </c>
      <c r="P3703">
        <f t="shared" si="463"/>
        <v>0.35209142721912162</v>
      </c>
    </row>
    <row r="3704" spans="1:16" x14ac:dyDescent="0.3">
      <c r="A3704">
        <v>25908</v>
      </c>
      <c r="B3704" s="1">
        <f t="shared" si="456"/>
        <v>69738</v>
      </c>
      <c r="C3704">
        <f t="shared" si="457"/>
        <v>49</v>
      </c>
      <c r="D3704" s="2">
        <f t="shared" si="458"/>
        <v>12</v>
      </c>
      <c r="E3704" s="4">
        <v>25.5</v>
      </c>
      <c r="F3704">
        <v>25.03</v>
      </c>
      <c r="G3704">
        <f t="shared" si="459"/>
        <v>19.937000000000001</v>
      </c>
      <c r="H3704">
        <f t="shared" si="460"/>
        <v>0.98156862745098039</v>
      </c>
      <c r="I3704">
        <f>Parameters!$B$1*H3704^(1/Parameters!$B$2)</f>
        <v>2.1475940305088046</v>
      </c>
      <c r="J3704" s="4">
        <v>9.2590000000000003</v>
      </c>
      <c r="K3704" s="5">
        <v>4.569</v>
      </c>
      <c r="L3704">
        <f t="shared" si="461"/>
        <v>0.49346581704287718</v>
      </c>
      <c r="M3704">
        <f>Parameters!$B$4/53*(1+Parameters!$C$5*COS(2*PI()*(C3704-1)/53+Parameters!$C$6))</f>
        <v>4716981.1320754718</v>
      </c>
      <c r="N3704">
        <f t="shared" si="462"/>
        <v>0.85334967370515413</v>
      </c>
      <c r="O3704" s="4">
        <v>70.177999999999997</v>
      </c>
      <c r="P3704">
        <f t="shared" si="463"/>
        <v>0.34599759402054941</v>
      </c>
    </row>
    <row r="3705" spans="1:16" x14ac:dyDescent="0.3">
      <c r="A3705">
        <v>25915</v>
      </c>
      <c r="B3705" s="1">
        <f t="shared" si="456"/>
        <v>69745</v>
      </c>
      <c r="C3705">
        <f t="shared" si="457"/>
        <v>50</v>
      </c>
      <c r="D3705" s="2">
        <f t="shared" si="458"/>
        <v>12</v>
      </c>
      <c r="E3705" s="4">
        <v>25.5</v>
      </c>
      <c r="F3705">
        <v>25.03</v>
      </c>
      <c r="G3705">
        <f t="shared" si="459"/>
        <v>19.937000000000001</v>
      </c>
      <c r="H3705">
        <f t="shared" si="460"/>
        <v>0.98156862745098039</v>
      </c>
      <c r="I3705">
        <f>Parameters!$B$1*H3705^(1/Parameters!$B$2)</f>
        <v>2.1475940305088046</v>
      </c>
      <c r="J3705" s="4">
        <v>9.2590000000000003</v>
      </c>
      <c r="K3705" s="5">
        <v>4.5750000000000002</v>
      </c>
      <c r="L3705">
        <f t="shared" si="461"/>
        <v>0.49411383518738528</v>
      </c>
      <c r="M3705">
        <f>Parameters!$B$4/53*(1+Parameters!$C$5*COS(2*PI()*(C3705-1)/53+Parameters!$C$6))</f>
        <v>4716981.1320754718</v>
      </c>
      <c r="N3705">
        <f t="shared" si="462"/>
        <v>0.85225796836565915</v>
      </c>
      <c r="O3705" s="4">
        <v>67.248000000000005</v>
      </c>
      <c r="P3705">
        <f t="shared" si="463"/>
        <v>0.33155185674561699</v>
      </c>
    </row>
    <row r="3706" spans="1:16" x14ac:dyDescent="0.3">
      <c r="A3706">
        <v>25922</v>
      </c>
      <c r="B3706" s="1">
        <f t="shared" si="456"/>
        <v>69752</v>
      </c>
      <c r="C3706">
        <f t="shared" si="457"/>
        <v>51</v>
      </c>
      <c r="D3706" s="2">
        <f t="shared" si="458"/>
        <v>12</v>
      </c>
      <c r="E3706" s="4">
        <v>25.5</v>
      </c>
      <c r="F3706">
        <v>24.939</v>
      </c>
      <c r="G3706">
        <f t="shared" si="459"/>
        <v>19.846</v>
      </c>
      <c r="H3706">
        <f t="shared" si="460"/>
        <v>0.97799999999999998</v>
      </c>
      <c r="I3706">
        <f>Parameters!$B$1*H3706^(1/Parameters!$B$2)</f>
        <v>2.1672385845868432</v>
      </c>
      <c r="J3706" s="4">
        <v>9.2590000000000003</v>
      </c>
      <c r="K3706" s="5">
        <v>4.5490000000000004</v>
      </c>
      <c r="L3706">
        <f t="shared" si="461"/>
        <v>0.49130575656118375</v>
      </c>
      <c r="M3706">
        <f>Parameters!$B$4/53*(1+Parameters!$C$5*COS(2*PI()*(C3706-1)/53+Parameters!$C$6))</f>
        <v>4716981.1320754718</v>
      </c>
      <c r="N3706">
        <f t="shared" si="462"/>
        <v>0.85698869150347023</v>
      </c>
      <c r="O3706" s="4">
        <v>71.311000000000007</v>
      </c>
      <c r="P3706">
        <f t="shared" si="463"/>
        <v>0.3515836077859073</v>
      </c>
    </row>
    <row r="3707" spans="1:16" x14ac:dyDescent="0.3">
      <c r="A3707">
        <v>25929</v>
      </c>
      <c r="B3707" s="1">
        <f t="shared" si="456"/>
        <v>69759</v>
      </c>
      <c r="C3707">
        <f t="shared" si="457"/>
        <v>52</v>
      </c>
      <c r="D3707" s="2">
        <f t="shared" si="458"/>
        <v>12</v>
      </c>
      <c r="E3707" s="4">
        <v>25.5</v>
      </c>
      <c r="F3707">
        <v>25.219000000000001</v>
      </c>
      <c r="G3707">
        <f t="shared" si="459"/>
        <v>20.126000000000001</v>
      </c>
      <c r="H3707">
        <f t="shared" si="460"/>
        <v>0.98898039215686284</v>
      </c>
      <c r="I3707">
        <f>Parameters!$B$1*H3707^(1/Parameters!$B$2)</f>
        <v>2.1075828600297641</v>
      </c>
      <c r="J3707" s="4">
        <v>9.2590000000000003</v>
      </c>
      <c r="K3707" s="5">
        <v>17.204000000000001</v>
      </c>
      <c r="L3707">
        <f t="shared" si="461"/>
        <v>1</v>
      </c>
      <c r="M3707">
        <f>Parameters!$B$4/53*(1+Parameters!$C$5*COS(2*PI()*(C3707-1)/53+Parameters!$C$6))</f>
        <v>4716981.1320754718</v>
      </c>
      <c r="N3707">
        <f t="shared" si="462"/>
        <v>0</v>
      </c>
      <c r="O3707" s="4">
        <v>84.076999999999998</v>
      </c>
      <c r="P3707">
        <f t="shared" si="463"/>
        <v>0.41452363578993034</v>
      </c>
    </row>
    <row r="3708" spans="1:16" x14ac:dyDescent="0.3">
      <c r="A3708">
        <v>25936</v>
      </c>
      <c r="B3708" s="1">
        <f t="shared" si="456"/>
        <v>69766</v>
      </c>
      <c r="C3708">
        <f t="shared" si="457"/>
        <v>1</v>
      </c>
      <c r="D3708" s="2">
        <f t="shared" si="458"/>
        <v>1</v>
      </c>
      <c r="E3708" s="4">
        <v>24.7</v>
      </c>
      <c r="F3708">
        <v>24.428000000000001</v>
      </c>
      <c r="G3708">
        <f t="shared" si="459"/>
        <v>19.335000000000001</v>
      </c>
      <c r="H3708">
        <f t="shared" si="460"/>
        <v>0.98898785425101221</v>
      </c>
      <c r="I3708">
        <f>Parameters!$B$1*H3708^(1/Parameters!$B$2)</f>
        <v>2.107543105009861</v>
      </c>
      <c r="J3708" s="4">
        <v>9.2590000000000003</v>
      </c>
      <c r="K3708" s="5">
        <v>56.706000000000003</v>
      </c>
      <c r="L3708">
        <f t="shared" si="461"/>
        <v>1</v>
      </c>
      <c r="M3708">
        <f>Parameters!$B$4/53*(1+Parameters!$C$5*COS(2*PI()*(C3708-1)/53+Parameters!$C$6))</f>
        <v>4716981.1320754718</v>
      </c>
      <c r="N3708">
        <f t="shared" si="462"/>
        <v>0</v>
      </c>
      <c r="O3708" s="4">
        <v>98.123999999999995</v>
      </c>
      <c r="P3708">
        <f t="shared" si="463"/>
        <v>0.48377935985169696</v>
      </c>
    </row>
    <row r="3709" spans="1:16" x14ac:dyDescent="0.3">
      <c r="A3709">
        <v>25943</v>
      </c>
      <c r="B3709" s="1">
        <f t="shared" si="456"/>
        <v>69773</v>
      </c>
      <c r="C3709">
        <f t="shared" si="457"/>
        <v>2</v>
      </c>
      <c r="D3709" s="2">
        <f t="shared" si="458"/>
        <v>1</v>
      </c>
      <c r="E3709" s="4">
        <v>24.7</v>
      </c>
      <c r="F3709">
        <v>24.428000000000001</v>
      </c>
      <c r="G3709">
        <f t="shared" si="459"/>
        <v>19.335000000000001</v>
      </c>
      <c r="H3709">
        <f t="shared" si="460"/>
        <v>0.98898785425101221</v>
      </c>
      <c r="I3709">
        <f>Parameters!$B$1*H3709^(1/Parameters!$B$2)</f>
        <v>2.107543105009861</v>
      </c>
      <c r="J3709" s="4">
        <v>9.2590000000000003</v>
      </c>
      <c r="K3709" s="5">
        <v>95.296000000000006</v>
      </c>
      <c r="L3709">
        <f t="shared" si="461"/>
        <v>1</v>
      </c>
      <c r="M3709">
        <f>Parameters!$B$4/53*(1+Parameters!$C$5*COS(2*PI()*(C3709-1)/53+Parameters!$C$6))</f>
        <v>4716981.1320754718</v>
      </c>
      <c r="N3709">
        <f t="shared" si="462"/>
        <v>0</v>
      </c>
      <c r="O3709" s="4">
        <v>112.098</v>
      </c>
      <c r="P3709">
        <f t="shared" si="463"/>
        <v>0.55267517305303016</v>
      </c>
    </row>
    <row r="3710" spans="1:16" x14ac:dyDescent="0.3">
      <c r="A3710">
        <v>25950</v>
      </c>
      <c r="B3710" s="1">
        <f t="shared" si="456"/>
        <v>69780</v>
      </c>
      <c r="C3710">
        <f t="shared" si="457"/>
        <v>3</v>
      </c>
      <c r="D3710" s="2">
        <f t="shared" si="458"/>
        <v>1</v>
      </c>
      <c r="E3710" s="4">
        <v>24.7</v>
      </c>
      <c r="F3710">
        <v>24.428000000000001</v>
      </c>
      <c r="G3710">
        <f t="shared" si="459"/>
        <v>19.335000000000001</v>
      </c>
      <c r="H3710">
        <f t="shared" si="460"/>
        <v>0.98898785425101221</v>
      </c>
      <c r="I3710">
        <f>Parameters!$B$1*H3710^(1/Parameters!$B$2)</f>
        <v>2.107543105009861</v>
      </c>
      <c r="J3710" s="4">
        <v>9.2590000000000003</v>
      </c>
      <c r="K3710" s="5">
        <v>37.305999999999997</v>
      </c>
      <c r="L3710">
        <f t="shared" si="461"/>
        <v>1</v>
      </c>
      <c r="M3710">
        <f>Parameters!$B$4/53*(1+Parameters!$C$5*COS(2*PI()*(C3710-1)/53+Parameters!$C$6))</f>
        <v>4716981.1320754718</v>
      </c>
      <c r="N3710">
        <f t="shared" si="462"/>
        <v>0</v>
      </c>
      <c r="O3710" s="4">
        <v>124.94799999999999</v>
      </c>
      <c r="P3710">
        <f t="shared" si="463"/>
        <v>0.61602934506083973</v>
      </c>
    </row>
    <row r="3711" spans="1:16" x14ac:dyDescent="0.3">
      <c r="A3711">
        <v>25957</v>
      </c>
      <c r="B3711" s="1">
        <f t="shared" si="456"/>
        <v>69787</v>
      </c>
      <c r="C3711">
        <f t="shared" si="457"/>
        <v>4</v>
      </c>
      <c r="D3711" s="2">
        <f t="shared" si="458"/>
        <v>1</v>
      </c>
      <c r="E3711" s="4">
        <v>24.7</v>
      </c>
      <c r="F3711">
        <v>24.428000000000001</v>
      </c>
      <c r="G3711">
        <f t="shared" si="459"/>
        <v>19.335000000000001</v>
      </c>
      <c r="H3711">
        <f t="shared" si="460"/>
        <v>0.98898785425101221</v>
      </c>
      <c r="I3711">
        <f>Parameters!$B$1*H3711^(1/Parameters!$B$2)</f>
        <v>2.107543105009861</v>
      </c>
      <c r="J3711" s="4">
        <v>9.2590000000000003</v>
      </c>
      <c r="K3711" s="5">
        <v>11.692</v>
      </c>
      <c r="L3711">
        <f t="shared" si="461"/>
        <v>1</v>
      </c>
      <c r="M3711">
        <f>Parameters!$B$4/53*(1+Parameters!$C$5*COS(2*PI()*(C3711-1)/53+Parameters!$C$6))</f>
        <v>4716981.1320754718</v>
      </c>
      <c r="N3711">
        <f t="shared" si="462"/>
        <v>0</v>
      </c>
      <c r="O3711" s="4">
        <v>137.05500000000001</v>
      </c>
      <c r="P3711">
        <f t="shared" si="463"/>
        <v>0.67572031474944294</v>
      </c>
    </row>
    <row r="3712" spans="1:16" x14ac:dyDescent="0.3">
      <c r="A3712">
        <v>25964</v>
      </c>
      <c r="B3712" s="1">
        <f t="shared" si="456"/>
        <v>69794</v>
      </c>
      <c r="C3712">
        <f t="shared" si="457"/>
        <v>5</v>
      </c>
      <c r="D3712" s="2">
        <f t="shared" si="458"/>
        <v>1</v>
      </c>
      <c r="E3712" s="4">
        <v>24.7</v>
      </c>
      <c r="F3712">
        <v>24.428000000000001</v>
      </c>
      <c r="G3712">
        <f t="shared" si="459"/>
        <v>19.335000000000001</v>
      </c>
      <c r="H3712">
        <f t="shared" si="460"/>
        <v>0.98898785425101221</v>
      </c>
      <c r="I3712">
        <f>Parameters!$B$1*H3712^(1/Parameters!$B$2)</f>
        <v>2.107543105009861</v>
      </c>
      <c r="J3712" s="4">
        <v>9.2590000000000003</v>
      </c>
      <c r="K3712" s="5">
        <v>4.5119999999999996</v>
      </c>
      <c r="L3712">
        <f t="shared" si="461"/>
        <v>0.48730964467005072</v>
      </c>
      <c r="M3712">
        <f>Parameters!$B$4/53*(1+Parameters!$C$5*COS(2*PI()*(C3712-1)/53+Parameters!$C$6))</f>
        <v>4716981.1320754718</v>
      </c>
      <c r="N3712">
        <f t="shared" si="462"/>
        <v>0.8637208744303555</v>
      </c>
      <c r="O3712" s="4">
        <v>148.37700000000001</v>
      </c>
      <c r="P3712">
        <f t="shared" si="463"/>
        <v>0.73154101011694639</v>
      </c>
    </row>
    <row r="3713" spans="1:16" x14ac:dyDescent="0.3">
      <c r="A3713">
        <v>25971</v>
      </c>
      <c r="B3713" s="1">
        <f t="shared" si="456"/>
        <v>69801</v>
      </c>
      <c r="C3713">
        <f t="shared" si="457"/>
        <v>6</v>
      </c>
      <c r="D3713" s="2">
        <f t="shared" si="458"/>
        <v>2</v>
      </c>
      <c r="E3713" s="4">
        <v>24.4</v>
      </c>
      <c r="F3713">
        <v>24.131</v>
      </c>
      <c r="G3713">
        <f t="shared" si="459"/>
        <v>19.038</v>
      </c>
      <c r="H3713">
        <f t="shared" si="460"/>
        <v>0.98897540983606569</v>
      </c>
      <c r="I3713">
        <f>Parameters!$B$1*H3713^(1/Parameters!$B$2)</f>
        <v>2.1076094044045952</v>
      </c>
      <c r="J3713" s="4">
        <v>9.2590000000000003</v>
      </c>
      <c r="K3713" s="5">
        <v>4.5309999999999997</v>
      </c>
      <c r="L3713">
        <f t="shared" si="461"/>
        <v>0.4893617021276595</v>
      </c>
      <c r="M3713">
        <f>Parameters!$B$4/53*(1+Parameters!$C$5*COS(2*PI()*(C3713-1)/53+Parameters!$C$6))</f>
        <v>4716981.1320754718</v>
      </c>
      <c r="N3713">
        <f t="shared" si="462"/>
        <v>0.86026380752195508</v>
      </c>
      <c r="O3713" s="4">
        <v>155.346</v>
      </c>
      <c r="P3713">
        <f t="shared" si="463"/>
        <v>0.76590017157394441</v>
      </c>
    </row>
    <row r="3714" spans="1:16" x14ac:dyDescent="0.3">
      <c r="A3714">
        <v>25978</v>
      </c>
      <c r="B3714" s="1">
        <f t="shared" si="456"/>
        <v>69808</v>
      </c>
      <c r="C3714">
        <f t="shared" si="457"/>
        <v>7</v>
      </c>
      <c r="D3714" s="2">
        <f t="shared" si="458"/>
        <v>2</v>
      </c>
      <c r="E3714" s="4">
        <v>24.4</v>
      </c>
      <c r="F3714">
        <v>24.4</v>
      </c>
      <c r="G3714">
        <f t="shared" si="459"/>
        <v>19.306999999999999</v>
      </c>
      <c r="H3714">
        <f t="shared" si="460"/>
        <v>1</v>
      </c>
      <c r="I3714">
        <f>Parameters!$B$1*H3714^(1/Parameters!$B$2)</f>
        <v>2.0499999999999998</v>
      </c>
      <c r="J3714" s="4">
        <v>9.2590000000000003</v>
      </c>
      <c r="K3714" s="5">
        <v>19.347000000000001</v>
      </c>
      <c r="L3714">
        <f t="shared" si="461"/>
        <v>1</v>
      </c>
      <c r="M3714">
        <f>Parameters!$B$4/53*(1+Parameters!$C$5*COS(2*PI()*(C3714-1)/53+Parameters!$C$6))</f>
        <v>4716981.1320754718</v>
      </c>
      <c r="N3714">
        <f t="shared" si="462"/>
        <v>0</v>
      </c>
      <c r="O3714" s="4">
        <v>169.52600000000001</v>
      </c>
      <c r="P3714">
        <f t="shared" si="463"/>
        <v>0.83581162364170636</v>
      </c>
    </row>
    <row r="3715" spans="1:16" x14ac:dyDescent="0.3">
      <c r="A3715">
        <v>25985</v>
      </c>
      <c r="B3715" s="1">
        <f t="shared" si="456"/>
        <v>69815</v>
      </c>
      <c r="C3715">
        <f t="shared" si="457"/>
        <v>8</v>
      </c>
      <c r="D3715" s="2">
        <f t="shared" si="458"/>
        <v>2</v>
      </c>
      <c r="E3715" s="4">
        <v>24.4</v>
      </c>
      <c r="F3715">
        <v>24.4</v>
      </c>
      <c r="G3715">
        <f t="shared" si="459"/>
        <v>19.306999999999999</v>
      </c>
      <c r="H3715">
        <f t="shared" si="460"/>
        <v>1</v>
      </c>
      <c r="I3715">
        <f>Parameters!$B$1*H3715^(1/Parameters!$B$2)</f>
        <v>2.0499999999999998</v>
      </c>
      <c r="J3715" s="4">
        <v>9.2590000000000003</v>
      </c>
      <c r="K3715" s="5">
        <v>26.175999999999998</v>
      </c>
      <c r="L3715">
        <f t="shared" si="461"/>
        <v>1</v>
      </c>
      <c r="M3715">
        <f>Parameters!$B$4/53*(1+Parameters!$C$5*COS(2*PI()*(C3715-1)/53+Parameters!$C$6))</f>
        <v>4716981.1320754718</v>
      </c>
      <c r="N3715">
        <f t="shared" si="462"/>
        <v>0</v>
      </c>
      <c r="O3715" s="4">
        <v>182.8</v>
      </c>
      <c r="P3715">
        <f t="shared" si="463"/>
        <v>0.90125623681148559</v>
      </c>
    </row>
    <row r="3716" spans="1:16" x14ac:dyDescent="0.3">
      <c r="A3716">
        <v>25992</v>
      </c>
      <c r="B3716" s="1">
        <f t="shared" ref="B3716:B3779" si="464">A3716+43830</f>
        <v>69822</v>
      </c>
      <c r="C3716">
        <f t="shared" ref="C3716:C3779" si="465">WEEKNUM(B3716)</f>
        <v>9</v>
      </c>
      <c r="D3716" s="2">
        <f t="shared" ref="D3716:D3779" si="466">MONTH(B3716)</f>
        <v>2</v>
      </c>
      <c r="E3716" s="4">
        <v>24.4</v>
      </c>
      <c r="F3716">
        <v>24.4</v>
      </c>
      <c r="G3716">
        <f t="shared" ref="G3716:G3779" si="467">F3716-5.093</f>
        <v>19.306999999999999</v>
      </c>
      <c r="H3716">
        <f t="shared" ref="H3716:H3779" si="468">MIN(1,F3716/E3716)</f>
        <v>1</v>
      </c>
      <c r="I3716">
        <f>Parameters!$B$1*H3716^(1/Parameters!$B$2)</f>
        <v>2.0499999999999998</v>
      </c>
      <c r="J3716" s="4">
        <v>9.2590000000000003</v>
      </c>
      <c r="K3716" s="5">
        <v>27.815000000000001</v>
      </c>
      <c r="L3716">
        <f t="shared" ref="L3716:L3779" si="469">MIN(1,K3716/J3716)</f>
        <v>1</v>
      </c>
      <c r="M3716">
        <f>Parameters!$B$4/53*(1+Parameters!$C$5*COS(2*PI()*(C3716-1)/53+Parameters!$C$6))</f>
        <v>4716981.1320754718</v>
      </c>
      <c r="N3716">
        <f t="shared" ref="N3716:N3779" si="470">2*M3716/(J3716*86400*7)*(1-L3716)</f>
        <v>0</v>
      </c>
      <c r="O3716" s="4">
        <v>195.81800000000001</v>
      </c>
      <c r="P3716">
        <f t="shared" ref="P3716:P3779" si="471">O3716/202.828</f>
        <v>0.96543869682686811</v>
      </c>
    </row>
    <row r="3717" spans="1:16" x14ac:dyDescent="0.3">
      <c r="A3717">
        <v>25999</v>
      </c>
      <c r="B3717" s="1">
        <f t="shared" si="464"/>
        <v>69829</v>
      </c>
      <c r="C3717">
        <f t="shared" si="465"/>
        <v>10</v>
      </c>
      <c r="D3717" s="2">
        <f t="shared" si="466"/>
        <v>3</v>
      </c>
      <c r="E3717" s="4">
        <v>24.1</v>
      </c>
      <c r="F3717">
        <v>24.1</v>
      </c>
      <c r="G3717">
        <f t="shared" si="467"/>
        <v>19.007000000000001</v>
      </c>
      <c r="H3717">
        <f t="shared" si="468"/>
        <v>1</v>
      </c>
      <c r="I3717">
        <f>Parameters!$B$1*H3717^(1/Parameters!$B$2)</f>
        <v>2.0499999999999998</v>
      </c>
      <c r="J3717" s="4">
        <v>9.2590000000000003</v>
      </c>
      <c r="K3717" s="5">
        <v>99.774000000000001</v>
      </c>
      <c r="L3717">
        <f t="shared" si="469"/>
        <v>1</v>
      </c>
      <c r="M3717">
        <f>Parameters!$B$4/53*(1+Parameters!$C$5*COS(2*PI()*(C3717-1)/53+Parameters!$C$6))</f>
        <v>4716981.1320754718</v>
      </c>
      <c r="N3717">
        <f t="shared" si="470"/>
        <v>0</v>
      </c>
      <c r="O3717" s="4">
        <v>202.13</v>
      </c>
      <c r="P3717">
        <f t="shared" si="471"/>
        <v>0.99655866053996489</v>
      </c>
    </row>
    <row r="3718" spans="1:16" x14ac:dyDescent="0.3">
      <c r="A3718">
        <v>26006</v>
      </c>
      <c r="B3718" s="1">
        <f t="shared" si="464"/>
        <v>69836</v>
      </c>
      <c r="C3718">
        <f t="shared" si="465"/>
        <v>11</v>
      </c>
      <c r="D3718" s="2">
        <f t="shared" si="466"/>
        <v>3</v>
      </c>
      <c r="E3718" s="4">
        <v>24.1</v>
      </c>
      <c r="F3718">
        <v>24.1</v>
      </c>
      <c r="G3718">
        <f t="shared" si="467"/>
        <v>19.007000000000001</v>
      </c>
      <c r="H3718">
        <f t="shared" si="468"/>
        <v>1</v>
      </c>
      <c r="I3718">
        <f>Parameters!$B$1*H3718^(1/Parameters!$B$2)</f>
        <v>2.0499999999999998</v>
      </c>
      <c r="J3718" s="4">
        <v>9.2590000000000003</v>
      </c>
      <c r="K3718" s="5">
        <v>63.932000000000002</v>
      </c>
      <c r="L3718">
        <f t="shared" si="469"/>
        <v>1</v>
      </c>
      <c r="M3718">
        <f>Parameters!$B$4/53*(1+Parameters!$C$5*COS(2*PI()*(C3718-1)/53+Parameters!$C$6))</f>
        <v>4716981.1320754718</v>
      </c>
      <c r="N3718">
        <f t="shared" si="470"/>
        <v>0</v>
      </c>
      <c r="O3718" s="4">
        <v>202.13</v>
      </c>
      <c r="P3718">
        <f t="shared" si="471"/>
        <v>0.99655866053996489</v>
      </c>
    </row>
    <row r="3719" spans="1:16" x14ac:dyDescent="0.3">
      <c r="A3719">
        <v>26013</v>
      </c>
      <c r="B3719" s="1">
        <f t="shared" si="464"/>
        <v>69843</v>
      </c>
      <c r="C3719">
        <f t="shared" si="465"/>
        <v>12</v>
      </c>
      <c r="D3719" s="2">
        <f t="shared" si="466"/>
        <v>3</v>
      </c>
      <c r="E3719" s="4">
        <v>24.1</v>
      </c>
      <c r="F3719">
        <v>24.1</v>
      </c>
      <c r="G3719">
        <f t="shared" si="467"/>
        <v>19.007000000000001</v>
      </c>
      <c r="H3719">
        <f t="shared" si="468"/>
        <v>1</v>
      </c>
      <c r="I3719">
        <f>Parameters!$B$1*H3719^(1/Parameters!$B$2)</f>
        <v>2.0499999999999998</v>
      </c>
      <c r="J3719" s="4">
        <v>9.2590000000000003</v>
      </c>
      <c r="K3719" s="5">
        <v>48.148000000000003</v>
      </c>
      <c r="L3719">
        <f t="shared" si="469"/>
        <v>1</v>
      </c>
      <c r="M3719">
        <f>Parameters!$B$4/53*(1+Parameters!$C$5*COS(2*PI()*(C3719-1)/53+Parameters!$C$6))</f>
        <v>4716981.1320754718</v>
      </c>
      <c r="N3719">
        <f t="shared" si="470"/>
        <v>0</v>
      </c>
      <c r="O3719" s="4">
        <v>202.13</v>
      </c>
      <c r="P3719">
        <f t="shared" si="471"/>
        <v>0.99655866053996489</v>
      </c>
    </row>
    <row r="3720" spans="1:16" x14ac:dyDescent="0.3">
      <c r="A3720">
        <v>26020</v>
      </c>
      <c r="B3720" s="1">
        <f t="shared" si="464"/>
        <v>69850</v>
      </c>
      <c r="C3720">
        <f t="shared" si="465"/>
        <v>13</v>
      </c>
      <c r="D3720" s="2">
        <f t="shared" si="466"/>
        <v>3</v>
      </c>
      <c r="E3720" s="4">
        <v>24.1</v>
      </c>
      <c r="F3720">
        <v>24.1</v>
      </c>
      <c r="G3720">
        <f t="shared" si="467"/>
        <v>19.007000000000001</v>
      </c>
      <c r="H3720">
        <f t="shared" si="468"/>
        <v>1</v>
      </c>
      <c r="I3720">
        <f>Parameters!$B$1*H3720^(1/Parameters!$B$2)</f>
        <v>2.0499999999999998</v>
      </c>
      <c r="J3720" s="4">
        <v>9.2590000000000003</v>
      </c>
      <c r="K3720" s="5">
        <v>26.231999999999999</v>
      </c>
      <c r="L3720">
        <f t="shared" si="469"/>
        <v>1</v>
      </c>
      <c r="M3720">
        <f>Parameters!$B$4/53*(1+Parameters!$C$5*COS(2*PI()*(C3720-1)/53+Parameters!$C$6))</f>
        <v>4716981.1320754718</v>
      </c>
      <c r="N3720">
        <f t="shared" si="470"/>
        <v>0</v>
      </c>
      <c r="O3720" s="4">
        <v>202.13</v>
      </c>
      <c r="P3720">
        <f t="shared" si="471"/>
        <v>0.99655866053996489</v>
      </c>
    </row>
    <row r="3721" spans="1:16" x14ac:dyDescent="0.3">
      <c r="A3721">
        <v>26027</v>
      </c>
      <c r="B3721" s="1">
        <f t="shared" si="464"/>
        <v>69857</v>
      </c>
      <c r="C3721">
        <f t="shared" si="465"/>
        <v>14</v>
      </c>
      <c r="D3721" s="2">
        <f t="shared" si="466"/>
        <v>4</v>
      </c>
      <c r="E3721" s="4">
        <v>24.1</v>
      </c>
      <c r="F3721">
        <v>24.1</v>
      </c>
      <c r="G3721">
        <f t="shared" si="467"/>
        <v>19.007000000000001</v>
      </c>
      <c r="H3721">
        <f t="shared" si="468"/>
        <v>1</v>
      </c>
      <c r="I3721">
        <f>Parameters!$B$1*H3721^(1/Parameters!$B$2)</f>
        <v>2.0499999999999998</v>
      </c>
      <c r="J3721" s="4">
        <v>9.2590000000000003</v>
      </c>
      <c r="K3721" s="5">
        <v>40.667999999999999</v>
      </c>
      <c r="L3721">
        <f t="shared" si="469"/>
        <v>1</v>
      </c>
      <c r="M3721">
        <f>Parameters!$B$4/53*(1+Parameters!$C$5*COS(2*PI()*(C3721-1)/53+Parameters!$C$6))</f>
        <v>4716981.1320754718</v>
      </c>
      <c r="N3721">
        <f t="shared" si="470"/>
        <v>0</v>
      </c>
      <c r="O3721" s="4">
        <v>202.12700000000001</v>
      </c>
      <c r="P3721">
        <f t="shared" si="471"/>
        <v>0.99654386968268682</v>
      </c>
    </row>
    <row r="3722" spans="1:16" x14ac:dyDescent="0.3">
      <c r="A3722">
        <v>26034</v>
      </c>
      <c r="B3722" s="1">
        <f t="shared" si="464"/>
        <v>69864</v>
      </c>
      <c r="C3722">
        <f t="shared" si="465"/>
        <v>15</v>
      </c>
      <c r="D3722" s="2">
        <f t="shared" si="466"/>
        <v>4</v>
      </c>
      <c r="E3722" s="4">
        <v>24.1</v>
      </c>
      <c r="F3722">
        <v>24.1</v>
      </c>
      <c r="G3722">
        <f t="shared" si="467"/>
        <v>19.007000000000001</v>
      </c>
      <c r="H3722">
        <f t="shared" si="468"/>
        <v>1</v>
      </c>
      <c r="I3722">
        <f>Parameters!$B$1*H3722^(1/Parameters!$B$2)</f>
        <v>2.0499999999999998</v>
      </c>
      <c r="J3722" s="4">
        <v>9.2590000000000003</v>
      </c>
      <c r="K3722" s="5">
        <v>20.292000000000002</v>
      </c>
      <c r="L3722">
        <f t="shared" si="469"/>
        <v>1</v>
      </c>
      <c r="M3722">
        <f>Parameters!$B$4/53*(1+Parameters!$C$5*COS(2*PI()*(C3722-1)/53+Parameters!$C$6))</f>
        <v>4716981.1320754718</v>
      </c>
      <c r="N3722">
        <f t="shared" si="470"/>
        <v>0</v>
      </c>
      <c r="O3722" s="4">
        <v>202.12700000000001</v>
      </c>
      <c r="P3722">
        <f t="shared" si="471"/>
        <v>0.99654386968268682</v>
      </c>
    </row>
    <row r="3723" spans="1:16" x14ac:dyDescent="0.3">
      <c r="A3723">
        <v>26041</v>
      </c>
      <c r="B3723" s="1">
        <f t="shared" si="464"/>
        <v>69871</v>
      </c>
      <c r="C3723">
        <f t="shared" si="465"/>
        <v>16</v>
      </c>
      <c r="D3723" s="2">
        <f t="shared" si="466"/>
        <v>4</v>
      </c>
      <c r="E3723" s="4">
        <v>24.1</v>
      </c>
      <c r="F3723">
        <v>24.1</v>
      </c>
      <c r="G3723">
        <f t="shared" si="467"/>
        <v>19.007000000000001</v>
      </c>
      <c r="H3723">
        <f t="shared" si="468"/>
        <v>1</v>
      </c>
      <c r="I3723">
        <f>Parameters!$B$1*H3723^(1/Parameters!$B$2)</f>
        <v>2.0499999999999998</v>
      </c>
      <c r="J3723" s="4">
        <v>9.2590000000000003</v>
      </c>
      <c r="K3723" s="5">
        <v>17.867999999999999</v>
      </c>
      <c r="L3723">
        <f t="shared" si="469"/>
        <v>1</v>
      </c>
      <c r="M3723">
        <f>Parameters!$B$4/53*(1+Parameters!$C$5*COS(2*PI()*(C3723-1)/53+Parameters!$C$6))</f>
        <v>4716981.1320754718</v>
      </c>
      <c r="N3723">
        <f t="shared" si="470"/>
        <v>0</v>
      </c>
      <c r="O3723" s="4">
        <v>202.12700000000001</v>
      </c>
      <c r="P3723">
        <f t="shared" si="471"/>
        <v>0.99654386968268682</v>
      </c>
    </row>
    <row r="3724" spans="1:16" x14ac:dyDescent="0.3">
      <c r="A3724">
        <v>26048</v>
      </c>
      <c r="B3724" s="1">
        <f t="shared" si="464"/>
        <v>69878</v>
      </c>
      <c r="C3724">
        <f t="shared" si="465"/>
        <v>17</v>
      </c>
      <c r="D3724" s="2">
        <f t="shared" si="466"/>
        <v>4</v>
      </c>
      <c r="E3724" s="4">
        <v>24.1</v>
      </c>
      <c r="F3724">
        <v>24.1</v>
      </c>
      <c r="G3724">
        <f t="shared" si="467"/>
        <v>19.007000000000001</v>
      </c>
      <c r="H3724">
        <f t="shared" si="468"/>
        <v>1</v>
      </c>
      <c r="I3724">
        <f>Parameters!$B$1*H3724^(1/Parameters!$B$2)</f>
        <v>2.0499999999999998</v>
      </c>
      <c r="J3724" s="4">
        <v>9.2590000000000003</v>
      </c>
      <c r="K3724" s="5">
        <v>33.420999999999999</v>
      </c>
      <c r="L3724">
        <f t="shared" si="469"/>
        <v>1</v>
      </c>
      <c r="M3724">
        <f>Parameters!$B$4/53*(1+Parameters!$C$5*COS(2*PI()*(C3724-1)/53+Parameters!$C$6))</f>
        <v>4716981.1320754718</v>
      </c>
      <c r="N3724">
        <f t="shared" si="470"/>
        <v>0</v>
      </c>
      <c r="O3724" s="4">
        <v>202.12700000000001</v>
      </c>
      <c r="P3724">
        <f t="shared" si="471"/>
        <v>0.99654386968268682</v>
      </c>
    </row>
    <row r="3725" spans="1:16" x14ac:dyDescent="0.3">
      <c r="A3725">
        <v>26055</v>
      </c>
      <c r="B3725" s="1">
        <f t="shared" si="464"/>
        <v>69885</v>
      </c>
      <c r="C3725">
        <f t="shared" si="465"/>
        <v>18</v>
      </c>
      <c r="D3725" s="2">
        <f t="shared" si="466"/>
        <v>5</v>
      </c>
      <c r="E3725" s="4">
        <v>25.1</v>
      </c>
      <c r="F3725">
        <v>25.1</v>
      </c>
      <c r="G3725">
        <f t="shared" si="467"/>
        <v>20.007000000000001</v>
      </c>
      <c r="H3725">
        <f t="shared" si="468"/>
        <v>1</v>
      </c>
      <c r="I3725">
        <f>Parameters!$B$1*H3725^(1/Parameters!$B$2)</f>
        <v>2.0499999999999998</v>
      </c>
      <c r="J3725" s="4">
        <v>9.2590000000000003</v>
      </c>
      <c r="K3725" s="5">
        <v>29.382999999999999</v>
      </c>
      <c r="L3725">
        <f t="shared" si="469"/>
        <v>1</v>
      </c>
      <c r="M3725">
        <f>Parameters!$B$4/53*(1+Parameters!$C$5*COS(2*PI()*(C3725-1)/53+Parameters!$C$6))</f>
        <v>4716981.1320754718</v>
      </c>
      <c r="N3725">
        <f t="shared" si="470"/>
        <v>0</v>
      </c>
      <c r="O3725" s="4">
        <v>202.08600000000001</v>
      </c>
      <c r="P3725">
        <f t="shared" si="471"/>
        <v>0.99634172796655296</v>
      </c>
    </row>
    <row r="3726" spans="1:16" x14ac:dyDescent="0.3">
      <c r="A3726">
        <v>26062</v>
      </c>
      <c r="B3726" s="1">
        <f t="shared" si="464"/>
        <v>69892</v>
      </c>
      <c r="C3726">
        <f t="shared" si="465"/>
        <v>19</v>
      </c>
      <c r="D3726" s="2">
        <f t="shared" si="466"/>
        <v>5</v>
      </c>
      <c r="E3726" s="4">
        <v>25.1</v>
      </c>
      <c r="F3726">
        <v>25.1</v>
      </c>
      <c r="G3726">
        <f t="shared" si="467"/>
        <v>20.007000000000001</v>
      </c>
      <c r="H3726">
        <f t="shared" si="468"/>
        <v>1</v>
      </c>
      <c r="I3726">
        <f>Parameters!$B$1*H3726^(1/Parameters!$B$2)</f>
        <v>2.0499999999999998</v>
      </c>
      <c r="J3726" s="4">
        <v>9.2590000000000003</v>
      </c>
      <c r="K3726" s="5">
        <v>11.416</v>
      </c>
      <c r="L3726">
        <f t="shared" si="469"/>
        <v>1</v>
      </c>
      <c r="M3726">
        <f>Parameters!$B$4/53*(1+Parameters!$C$5*COS(2*PI()*(C3726-1)/53+Parameters!$C$6))</f>
        <v>4716981.1320754718</v>
      </c>
      <c r="N3726">
        <f t="shared" si="470"/>
        <v>0</v>
      </c>
      <c r="O3726" s="4">
        <v>202.08600000000001</v>
      </c>
      <c r="P3726">
        <f t="shared" si="471"/>
        <v>0.99634172796655296</v>
      </c>
    </row>
    <row r="3727" spans="1:16" x14ac:dyDescent="0.3">
      <c r="A3727">
        <v>26069</v>
      </c>
      <c r="B3727" s="1">
        <f t="shared" si="464"/>
        <v>69899</v>
      </c>
      <c r="C3727">
        <f t="shared" si="465"/>
        <v>20</v>
      </c>
      <c r="D3727" s="2">
        <f t="shared" si="466"/>
        <v>5</v>
      </c>
      <c r="E3727" s="4">
        <v>25.1</v>
      </c>
      <c r="F3727">
        <v>25.190999999999999</v>
      </c>
      <c r="G3727">
        <f t="shared" si="467"/>
        <v>20.097999999999999</v>
      </c>
      <c r="H3727">
        <f t="shared" si="468"/>
        <v>1</v>
      </c>
      <c r="I3727">
        <f>Parameters!$B$1*H3727^(1/Parameters!$B$2)</f>
        <v>2.0499999999999998</v>
      </c>
      <c r="J3727" s="4">
        <v>9.2590000000000003</v>
      </c>
      <c r="K3727" s="5">
        <v>9.0609999999999999</v>
      </c>
      <c r="L3727">
        <f t="shared" si="469"/>
        <v>0.97861540123123447</v>
      </c>
      <c r="M3727">
        <f>Parameters!$B$4/53*(1+Parameters!$C$5*COS(2*PI()*(C3727-1)/53+Parameters!$C$6))</f>
        <v>4716981.1320754718</v>
      </c>
      <c r="N3727">
        <f t="shared" si="470"/>
        <v>3.6026276203330605E-2</v>
      </c>
      <c r="O3727" s="4">
        <v>202.161</v>
      </c>
      <c r="P3727">
        <f t="shared" si="471"/>
        <v>0.99671149939850512</v>
      </c>
    </row>
    <row r="3728" spans="1:16" x14ac:dyDescent="0.3">
      <c r="A3728">
        <v>26076</v>
      </c>
      <c r="B3728" s="1">
        <f t="shared" si="464"/>
        <v>69906</v>
      </c>
      <c r="C3728">
        <f t="shared" si="465"/>
        <v>21</v>
      </c>
      <c r="D3728" s="2">
        <f t="shared" si="466"/>
        <v>5</v>
      </c>
      <c r="E3728" s="4">
        <v>25.1</v>
      </c>
      <c r="F3728">
        <v>25.190999999999999</v>
      </c>
      <c r="G3728">
        <f t="shared" si="467"/>
        <v>20.097999999999999</v>
      </c>
      <c r="H3728">
        <f t="shared" si="468"/>
        <v>1</v>
      </c>
      <c r="I3728">
        <f>Parameters!$B$1*H3728^(1/Parameters!$B$2)</f>
        <v>2.0499999999999998</v>
      </c>
      <c r="J3728" s="4">
        <v>9.2590000000000003</v>
      </c>
      <c r="K3728" s="5">
        <v>9.1910000000000007</v>
      </c>
      <c r="L3728">
        <f t="shared" si="469"/>
        <v>0.99265579436224216</v>
      </c>
      <c r="M3728">
        <f>Parameters!$B$4/53*(1+Parameters!$C$5*COS(2*PI()*(C3728-1)/53+Parameters!$C$6))</f>
        <v>4716981.1320754718</v>
      </c>
      <c r="N3728">
        <f t="shared" si="470"/>
        <v>1.2372660514275125E-2</v>
      </c>
      <c r="O3728" s="4">
        <v>198.09800000000001</v>
      </c>
      <c r="P3728">
        <f t="shared" si="471"/>
        <v>0.97667974835821492</v>
      </c>
    </row>
    <row r="3729" spans="1:16" x14ac:dyDescent="0.3">
      <c r="A3729">
        <v>26083</v>
      </c>
      <c r="B3729" s="1">
        <f t="shared" si="464"/>
        <v>69913</v>
      </c>
      <c r="C3729">
        <f t="shared" si="465"/>
        <v>22</v>
      </c>
      <c r="D3729" s="2">
        <f t="shared" si="466"/>
        <v>5</v>
      </c>
      <c r="E3729" s="4">
        <v>25.1</v>
      </c>
      <c r="F3729">
        <v>25.190999999999999</v>
      </c>
      <c r="G3729">
        <f t="shared" si="467"/>
        <v>20.097999999999999</v>
      </c>
      <c r="H3729">
        <f t="shared" si="468"/>
        <v>1</v>
      </c>
      <c r="I3729">
        <f>Parameters!$B$1*H3729^(1/Parameters!$B$2)</f>
        <v>2.0499999999999998</v>
      </c>
      <c r="J3729" s="4">
        <v>9.2590000000000003</v>
      </c>
      <c r="K3729" s="5">
        <v>6.8780000000000001</v>
      </c>
      <c r="L3729">
        <f t="shared" si="469"/>
        <v>0.74284479965439032</v>
      </c>
      <c r="M3729">
        <f>Parameters!$B$4/53*(1+Parameters!$C$5*COS(2*PI()*(C3729-1)/53+Parameters!$C$6))</f>
        <v>4716981.1320754718</v>
      </c>
      <c r="N3729">
        <f t="shared" si="470"/>
        <v>0.43322506888954626</v>
      </c>
      <c r="O3729" s="4">
        <v>195.886</v>
      </c>
      <c r="P3729">
        <f t="shared" si="471"/>
        <v>0.96577395625850471</v>
      </c>
    </row>
    <row r="3730" spans="1:16" x14ac:dyDescent="0.3">
      <c r="A3730">
        <v>26090</v>
      </c>
      <c r="B3730" s="1">
        <f t="shared" si="464"/>
        <v>69920</v>
      </c>
      <c r="C3730">
        <f t="shared" si="465"/>
        <v>23</v>
      </c>
      <c r="D3730" s="2">
        <f t="shared" si="466"/>
        <v>6</v>
      </c>
      <c r="E3730" s="4">
        <v>25.3</v>
      </c>
      <c r="F3730">
        <v>25.390999999999998</v>
      </c>
      <c r="G3730">
        <f t="shared" si="467"/>
        <v>20.297999999999998</v>
      </c>
      <c r="H3730">
        <f t="shared" si="468"/>
        <v>1</v>
      </c>
      <c r="I3730">
        <f>Parameters!$B$1*H3730^(1/Parameters!$B$2)</f>
        <v>2.0499999999999998</v>
      </c>
      <c r="J3730" s="4">
        <v>9.2590000000000003</v>
      </c>
      <c r="K3730" s="5">
        <v>6.867</v>
      </c>
      <c r="L3730">
        <f t="shared" si="469"/>
        <v>0.74165676638945888</v>
      </c>
      <c r="M3730">
        <f>Parameters!$B$4/53*(1+Parameters!$C$5*COS(2*PI()*(C3730-1)/53+Parameters!$C$6))</f>
        <v>4716981.1320754718</v>
      </c>
      <c r="N3730">
        <f t="shared" si="470"/>
        <v>0.43522652867862022</v>
      </c>
      <c r="O3730" s="4">
        <v>196.10400000000001</v>
      </c>
      <c r="P3730">
        <f t="shared" si="471"/>
        <v>0.96684875855404584</v>
      </c>
    </row>
    <row r="3731" spans="1:16" x14ac:dyDescent="0.3">
      <c r="A3731">
        <v>26097</v>
      </c>
      <c r="B3731" s="1">
        <f t="shared" si="464"/>
        <v>69927</v>
      </c>
      <c r="C3731">
        <f t="shared" si="465"/>
        <v>24</v>
      </c>
      <c r="D3731" s="2">
        <f t="shared" si="466"/>
        <v>6</v>
      </c>
      <c r="E3731" s="4">
        <v>25.3</v>
      </c>
      <c r="F3731">
        <v>25.398</v>
      </c>
      <c r="G3731">
        <f t="shared" si="467"/>
        <v>20.305</v>
      </c>
      <c r="H3731">
        <f t="shared" si="468"/>
        <v>1</v>
      </c>
      <c r="I3731">
        <f>Parameters!$B$1*H3731^(1/Parameters!$B$2)</f>
        <v>2.0499999999999998</v>
      </c>
      <c r="J3731" s="4">
        <v>9.2590000000000003</v>
      </c>
      <c r="K3731" s="5">
        <v>9.173</v>
      </c>
      <c r="L3731">
        <f t="shared" si="469"/>
        <v>0.99071173992871797</v>
      </c>
      <c r="M3731">
        <f>Parameters!$B$4/53*(1+Parameters!$C$5*COS(2*PI()*(C3731-1)/53+Parameters!$C$6))</f>
        <v>4716981.1320754718</v>
      </c>
      <c r="N3731">
        <f t="shared" si="470"/>
        <v>1.5647776532759811E-2</v>
      </c>
      <c r="O3731" s="4">
        <v>197.33500000000001</v>
      </c>
      <c r="P3731">
        <f t="shared" si="471"/>
        <v>0.97291794032382117</v>
      </c>
    </row>
    <row r="3732" spans="1:16" x14ac:dyDescent="0.3">
      <c r="A3732">
        <v>26104</v>
      </c>
      <c r="B3732" s="1">
        <f t="shared" si="464"/>
        <v>69934</v>
      </c>
      <c r="C3732">
        <f t="shared" si="465"/>
        <v>25</v>
      </c>
      <c r="D3732" s="2">
        <f t="shared" si="466"/>
        <v>6</v>
      </c>
      <c r="E3732" s="4">
        <v>25.3</v>
      </c>
      <c r="F3732">
        <v>25.3</v>
      </c>
      <c r="G3732">
        <f t="shared" si="467"/>
        <v>20.207000000000001</v>
      </c>
      <c r="H3732">
        <f t="shared" si="468"/>
        <v>1</v>
      </c>
      <c r="I3732">
        <f>Parameters!$B$1*H3732^(1/Parameters!$B$2)</f>
        <v>2.0499999999999998</v>
      </c>
      <c r="J3732" s="4">
        <v>9.2590000000000003</v>
      </c>
      <c r="K3732" s="5">
        <v>12.36</v>
      </c>
      <c r="L3732">
        <f t="shared" si="469"/>
        <v>1</v>
      </c>
      <c r="M3732">
        <f>Parameters!$B$4/53*(1+Parameters!$C$5*COS(2*PI()*(C3732-1)/53+Parameters!$C$6))</f>
        <v>4716981.1320754718</v>
      </c>
      <c r="N3732">
        <f t="shared" si="470"/>
        <v>0</v>
      </c>
      <c r="O3732" s="4">
        <v>202.07</v>
      </c>
      <c r="P3732">
        <f t="shared" si="471"/>
        <v>0.99626284339440307</v>
      </c>
    </row>
    <row r="3733" spans="1:16" x14ac:dyDescent="0.3">
      <c r="A3733">
        <v>26111</v>
      </c>
      <c r="B3733" s="1">
        <f t="shared" si="464"/>
        <v>69941</v>
      </c>
      <c r="C3733">
        <f t="shared" si="465"/>
        <v>26</v>
      </c>
      <c r="D3733" s="2">
        <f t="shared" si="466"/>
        <v>6</v>
      </c>
      <c r="E3733" s="4">
        <v>25.3</v>
      </c>
      <c r="F3733">
        <v>25.3</v>
      </c>
      <c r="G3733">
        <f t="shared" si="467"/>
        <v>20.207000000000001</v>
      </c>
      <c r="H3733">
        <f t="shared" si="468"/>
        <v>1</v>
      </c>
      <c r="I3733">
        <f>Parameters!$B$1*H3733^(1/Parameters!$B$2)</f>
        <v>2.0499999999999998</v>
      </c>
      <c r="J3733" s="4">
        <v>9.2590000000000003</v>
      </c>
      <c r="K3733" s="5">
        <v>25.123999999999999</v>
      </c>
      <c r="L3733">
        <f t="shared" si="469"/>
        <v>1</v>
      </c>
      <c r="M3733">
        <f>Parameters!$B$4/53*(1+Parameters!$C$5*COS(2*PI()*(C3733-1)/53+Parameters!$C$6))</f>
        <v>4716981.1320754718</v>
      </c>
      <c r="N3733">
        <f t="shared" si="470"/>
        <v>0</v>
      </c>
      <c r="O3733" s="4">
        <v>202.07</v>
      </c>
      <c r="P3733">
        <f t="shared" si="471"/>
        <v>0.99626284339440307</v>
      </c>
    </row>
    <row r="3734" spans="1:16" x14ac:dyDescent="0.3">
      <c r="A3734">
        <v>26118</v>
      </c>
      <c r="B3734" s="1">
        <f t="shared" si="464"/>
        <v>69948</v>
      </c>
      <c r="C3734">
        <f t="shared" si="465"/>
        <v>27</v>
      </c>
      <c r="D3734" s="2">
        <f t="shared" si="466"/>
        <v>7</v>
      </c>
      <c r="E3734" s="4">
        <v>26</v>
      </c>
      <c r="F3734">
        <v>26</v>
      </c>
      <c r="G3734">
        <f t="shared" si="467"/>
        <v>20.907</v>
      </c>
      <c r="H3734">
        <f t="shared" si="468"/>
        <v>1</v>
      </c>
      <c r="I3734">
        <f>Parameters!$B$1*H3734^(1/Parameters!$B$2)</f>
        <v>2.0499999999999998</v>
      </c>
      <c r="J3734" s="4">
        <v>9.2590000000000003</v>
      </c>
      <c r="K3734" s="5">
        <v>16.216999999999999</v>
      </c>
      <c r="L3734">
        <f t="shared" si="469"/>
        <v>1</v>
      </c>
      <c r="M3734">
        <f>Parameters!$B$4/53*(1+Parameters!$C$5*COS(2*PI()*(C3734-1)/53+Parameters!$C$6))</f>
        <v>4716981.1320754718</v>
      </c>
      <c r="N3734">
        <f t="shared" si="470"/>
        <v>0</v>
      </c>
      <c r="O3734" s="4">
        <v>202.05</v>
      </c>
      <c r="P3734">
        <f t="shared" si="471"/>
        <v>0.99616423767921591</v>
      </c>
    </row>
    <row r="3735" spans="1:16" x14ac:dyDescent="0.3">
      <c r="A3735">
        <v>26125</v>
      </c>
      <c r="B3735" s="1">
        <f t="shared" si="464"/>
        <v>69955</v>
      </c>
      <c r="C3735">
        <f t="shared" si="465"/>
        <v>28</v>
      </c>
      <c r="D3735" s="2">
        <f t="shared" si="466"/>
        <v>7</v>
      </c>
      <c r="E3735" s="4">
        <v>26</v>
      </c>
      <c r="F3735">
        <v>26.091000000000001</v>
      </c>
      <c r="G3735">
        <f t="shared" si="467"/>
        <v>20.998000000000001</v>
      </c>
      <c r="H3735">
        <f t="shared" si="468"/>
        <v>1</v>
      </c>
      <c r="I3735">
        <f>Parameters!$B$1*H3735^(1/Parameters!$B$2)</f>
        <v>2.0499999999999998</v>
      </c>
      <c r="J3735" s="4">
        <v>9.2590000000000003</v>
      </c>
      <c r="K3735" s="5">
        <v>9.1950000000000003</v>
      </c>
      <c r="L3735">
        <f t="shared" si="469"/>
        <v>0.99308780645858086</v>
      </c>
      <c r="M3735">
        <f>Parameters!$B$4/53*(1+Parameters!$C$5*COS(2*PI()*(C3735-1)/53+Parameters!$C$6))</f>
        <v>4716981.1320754718</v>
      </c>
      <c r="N3735">
        <f t="shared" si="470"/>
        <v>1.1644856954611883E-2</v>
      </c>
      <c r="O3735" s="4">
        <v>196.99600000000001</v>
      </c>
      <c r="P3735">
        <f t="shared" si="471"/>
        <v>0.97124657345139731</v>
      </c>
    </row>
    <row r="3736" spans="1:16" x14ac:dyDescent="0.3">
      <c r="A3736">
        <v>26132</v>
      </c>
      <c r="B3736" s="1">
        <f t="shared" si="464"/>
        <v>69962</v>
      </c>
      <c r="C3736">
        <f t="shared" si="465"/>
        <v>29</v>
      </c>
      <c r="D3736" s="2">
        <f t="shared" si="466"/>
        <v>7</v>
      </c>
      <c r="E3736" s="4">
        <v>26</v>
      </c>
      <c r="F3736">
        <v>26.091000000000001</v>
      </c>
      <c r="G3736">
        <f t="shared" si="467"/>
        <v>20.998000000000001</v>
      </c>
      <c r="H3736">
        <f t="shared" si="468"/>
        <v>1</v>
      </c>
      <c r="I3736">
        <f>Parameters!$B$1*H3736^(1/Parameters!$B$2)</f>
        <v>2.0499999999999998</v>
      </c>
      <c r="J3736" s="4">
        <v>9.2590000000000003</v>
      </c>
      <c r="K3736" s="5">
        <v>9.1790000000000003</v>
      </c>
      <c r="L3736">
        <f t="shared" si="469"/>
        <v>0.99135975807322607</v>
      </c>
      <c r="M3736">
        <f>Parameters!$B$4/53*(1+Parameters!$C$5*COS(2*PI()*(C3736-1)/53+Parameters!$C$6))</f>
        <v>4716981.1320754718</v>
      </c>
      <c r="N3736">
        <f t="shared" si="470"/>
        <v>1.4556071193264852E-2</v>
      </c>
      <c r="O3736" s="4">
        <v>196.50899999999999</v>
      </c>
      <c r="P3736">
        <f t="shared" si="471"/>
        <v>0.96884552428658754</v>
      </c>
    </row>
    <row r="3737" spans="1:16" x14ac:dyDescent="0.3">
      <c r="A3737">
        <v>26139</v>
      </c>
      <c r="B3737" s="1">
        <f t="shared" si="464"/>
        <v>69969</v>
      </c>
      <c r="C3737">
        <f t="shared" si="465"/>
        <v>30</v>
      </c>
      <c r="D3737" s="2">
        <f t="shared" si="466"/>
        <v>7</v>
      </c>
      <c r="E3737" s="4">
        <v>26</v>
      </c>
      <c r="F3737">
        <v>26.091000000000001</v>
      </c>
      <c r="G3737">
        <f t="shared" si="467"/>
        <v>20.998000000000001</v>
      </c>
      <c r="H3737">
        <f t="shared" si="468"/>
        <v>1</v>
      </c>
      <c r="I3737">
        <f>Parameters!$B$1*H3737^(1/Parameters!$B$2)</f>
        <v>2.0499999999999998</v>
      </c>
      <c r="J3737" s="4">
        <v>9.2590000000000003</v>
      </c>
      <c r="K3737" s="5">
        <v>9.1820000000000004</v>
      </c>
      <c r="L3737">
        <f t="shared" si="469"/>
        <v>0.99168376714548012</v>
      </c>
      <c r="M3737">
        <f>Parameters!$B$4/53*(1+Parameters!$C$5*COS(2*PI()*(C3737-1)/53+Parameters!$C$6))</f>
        <v>4716981.1320754718</v>
      </c>
      <c r="N3737">
        <f t="shared" si="470"/>
        <v>1.4010218523517375E-2</v>
      </c>
      <c r="O3737" s="4">
        <v>195.44</v>
      </c>
      <c r="P3737">
        <f t="shared" si="471"/>
        <v>0.96357504880982903</v>
      </c>
    </row>
    <row r="3738" spans="1:16" x14ac:dyDescent="0.3">
      <c r="A3738">
        <v>26146</v>
      </c>
      <c r="B3738" s="1">
        <f t="shared" si="464"/>
        <v>69976</v>
      </c>
      <c r="C3738">
        <f t="shared" si="465"/>
        <v>31</v>
      </c>
      <c r="D3738" s="2">
        <f t="shared" si="466"/>
        <v>8</v>
      </c>
      <c r="E3738" s="4">
        <v>26.4</v>
      </c>
      <c r="F3738">
        <v>26.491</v>
      </c>
      <c r="G3738">
        <f t="shared" si="467"/>
        <v>21.398</v>
      </c>
      <c r="H3738">
        <f t="shared" si="468"/>
        <v>1</v>
      </c>
      <c r="I3738">
        <f>Parameters!$B$1*H3738^(1/Parameters!$B$2)</f>
        <v>2.0499999999999998</v>
      </c>
      <c r="J3738" s="4">
        <v>9.2590000000000003</v>
      </c>
      <c r="K3738" s="5">
        <v>9.1780000000000008</v>
      </c>
      <c r="L3738">
        <f t="shared" si="469"/>
        <v>0.99125175504914143</v>
      </c>
      <c r="M3738">
        <f>Parameters!$B$4/53*(1+Parameters!$C$5*COS(2*PI()*(C3738-1)/53+Parameters!$C$6))</f>
        <v>4716981.1320754718</v>
      </c>
      <c r="N3738">
        <f t="shared" si="470"/>
        <v>1.4738022083180617E-2</v>
      </c>
      <c r="O3738" s="4">
        <v>194.965</v>
      </c>
      <c r="P3738">
        <f t="shared" si="471"/>
        <v>0.96123316307413176</v>
      </c>
    </row>
    <row r="3739" spans="1:16" x14ac:dyDescent="0.3">
      <c r="A3739">
        <v>26153</v>
      </c>
      <c r="B3739" s="1">
        <f t="shared" si="464"/>
        <v>69983</v>
      </c>
      <c r="C3739">
        <f t="shared" si="465"/>
        <v>32</v>
      </c>
      <c r="D3739" s="2">
        <f t="shared" si="466"/>
        <v>8</v>
      </c>
      <c r="E3739" s="4">
        <v>26.4</v>
      </c>
      <c r="F3739">
        <v>26.491</v>
      </c>
      <c r="G3739">
        <f t="shared" si="467"/>
        <v>21.398</v>
      </c>
      <c r="H3739">
        <f t="shared" si="468"/>
        <v>1</v>
      </c>
      <c r="I3739">
        <f>Parameters!$B$1*H3739^(1/Parameters!$B$2)</f>
        <v>2.0499999999999998</v>
      </c>
      <c r="J3739" s="4">
        <v>9.2590000000000003</v>
      </c>
      <c r="K3739" s="5">
        <v>9.2050000000000001</v>
      </c>
      <c r="L3739">
        <f t="shared" si="469"/>
        <v>0.99416783669942754</v>
      </c>
      <c r="M3739">
        <f>Parameters!$B$4/53*(1+Parameters!$C$5*COS(2*PI()*(C3739-1)/53+Parameters!$C$6))</f>
        <v>4716981.1320754718</v>
      </c>
      <c r="N3739">
        <f t="shared" si="470"/>
        <v>9.82534805545387E-3</v>
      </c>
      <c r="O3739" s="4">
        <v>188.03800000000001</v>
      </c>
      <c r="P3739">
        <f t="shared" si="471"/>
        <v>0.92708107361902703</v>
      </c>
    </row>
    <row r="3740" spans="1:16" x14ac:dyDescent="0.3">
      <c r="A3740">
        <v>26160</v>
      </c>
      <c r="B3740" s="1">
        <f t="shared" si="464"/>
        <v>69990</v>
      </c>
      <c r="C3740">
        <f t="shared" si="465"/>
        <v>33</v>
      </c>
      <c r="D3740" s="2">
        <f t="shared" si="466"/>
        <v>8</v>
      </c>
      <c r="E3740" s="4">
        <v>26.4</v>
      </c>
      <c r="F3740">
        <v>26.491</v>
      </c>
      <c r="G3740">
        <f t="shared" si="467"/>
        <v>21.398</v>
      </c>
      <c r="H3740">
        <f t="shared" si="468"/>
        <v>1</v>
      </c>
      <c r="I3740">
        <f>Parameters!$B$1*H3740^(1/Parameters!$B$2)</f>
        <v>2.0499999999999998</v>
      </c>
      <c r="J3740" s="4">
        <v>9.2590000000000003</v>
      </c>
      <c r="K3740" s="5">
        <v>8.0559999999999992</v>
      </c>
      <c r="L3740">
        <f t="shared" si="469"/>
        <v>0.87007236202613658</v>
      </c>
      <c r="M3740">
        <f>Parameters!$B$4/53*(1+Parameters!$C$5*COS(2*PI()*(C3740-1)/53+Parameters!$C$6))</f>
        <v>4716981.1320754718</v>
      </c>
      <c r="N3740">
        <f t="shared" si="470"/>
        <v>0.21888692056872103</v>
      </c>
      <c r="O3740" s="4">
        <v>179.32300000000001</v>
      </c>
      <c r="P3740">
        <f t="shared" si="471"/>
        <v>0.88411363322618186</v>
      </c>
    </row>
    <row r="3741" spans="1:16" x14ac:dyDescent="0.3">
      <c r="A3741">
        <v>26167</v>
      </c>
      <c r="B3741" s="1">
        <f t="shared" si="464"/>
        <v>69997</v>
      </c>
      <c r="C3741">
        <f t="shared" si="465"/>
        <v>34</v>
      </c>
      <c r="D3741" s="2">
        <f t="shared" si="466"/>
        <v>8</v>
      </c>
      <c r="E3741" s="4">
        <v>26.4</v>
      </c>
      <c r="F3741">
        <v>26.491</v>
      </c>
      <c r="G3741">
        <f t="shared" si="467"/>
        <v>21.398</v>
      </c>
      <c r="H3741">
        <f t="shared" si="468"/>
        <v>1</v>
      </c>
      <c r="I3741">
        <f>Parameters!$B$1*H3741^(1/Parameters!$B$2)</f>
        <v>2.0499999999999998</v>
      </c>
      <c r="J3741" s="4">
        <v>9.2590000000000003</v>
      </c>
      <c r="K3741" s="5">
        <v>6.8959999999999999</v>
      </c>
      <c r="L3741">
        <f t="shared" si="469"/>
        <v>0.7447888540879144</v>
      </c>
      <c r="M3741">
        <f>Parameters!$B$4/53*(1+Parameters!$C$5*COS(2*PI()*(C3741-1)/53+Parameters!$C$6))</f>
        <v>4716981.1320754718</v>
      </c>
      <c r="N3741">
        <f t="shared" si="470"/>
        <v>0.42994995287106175</v>
      </c>
      <c r="O3741" s="4">
        <v>172.14699999999999</v>
      </c>
      <c r="P3741">
        <f t="shared" si="471"/>
        <v>0.84873390261699566</v>
      </c>
    </row>
    <row r="3742" spans="1:16" x14ac:dyDescent="0.3">
      <c r="A3742">
        <v>26174</v>
      </c>
      <c r="B3742" s="1">
        <f t="shared" si="464"/>
        <v>70004</v>
      </c>
      <c r="C3742">
        <f t="shared" si="465"/>
        <v>35</v>
      </c>
      <c r="D3742" s="2">
        <f t="shared" si="466"/>
        <v>8</v>
      </c>
      <c r="E3742" s="4">
        <v>26.4</v>
      </c>
      <c r="F3742">
        <v>26.491</v>
      </c>
      <c r="G3742">
        <f t="shared" si="467"/>
        <v>21.398</v>
      </c>
      <c r="H3742">
        <f t="shared" si="468"/>
        <v>1</v>
      </c>
      <c r="I3742">
        <f>Parameters!$B$1*H3742^(1/Parameters!$B$2)</f>
        <v>2.0499999999999998</v>
      </c>
      <c r="J3742" s="4">
        <v>9.2590000000000003</v>
      </c>
      <c r="K3742" s="5">
        <v>6.9050000000000002</v>
      </c>
      <c r="L3742">
        <f t="shared" si="469"/>
        <v>0.74576088130467655</v>
      </c>
      <c r="M3742">
        <f>Parameters!$B$4/53*(1+Parameters!$C$5*COS(2*PI()*(C3742-1)/53+Parameters!$C$6))</f>
        <v>4716981.1320754718</v>
      </c>
      <c r="N3742">
        <f t="shared" si="470"/>
        <v>0.42831239486181932</v>
      </c>
      <c r="O3742" s="4">
        <v>162.84700000000001</v>
      </c>
      <c r="P3742">
        <f t="shared" si="471"/>
        <v>0.80288224505492345</v>
      </c>
    </row>
    <row r="3743" spans="1:16" x14ac:dyDescent="0.3">
      <c r="A3743">
        <v>26181</v>
      </c>
      <c r="B3743" s="1">
        <f t="shared" si="464"/>
        <v>70011</v>
      </c>
      <c r="C3743">
        <f t="shared" si="465"/>
        <v>36</v>
      </c>
      <c r="D3743" s="2">
        <f t="shared" si="466"/>
        <v>9</v>
      </c>
      <c r="E3743" s="4">
        <v>25</v>
      </c>
      <c r="F3743">
        <v>25.091000000000001</v>
      </c>
      <c r="G3743">
        <f t="shared" si="467"/>
        <v>19.998000000000001</v>
      </c>
      <c r="H3743">
        <f t="shared" si="468"/>
        <v>1</v>
      </c>
      <c r="I3743">
        <f>Parameters!$B$1*H3743^(1/Parameters!$B$2)</f>
        <v>2.0499999999999998</v>
      </c>
      <c r="J3743" s="4">
        <v>9.2590000000000003</v>
      </c>
      <c r="K3743" s="5">
        <v>6.9089999999999998</v>
      </c>
      <c r="L3743">
        <f t="shared" si="469"/>
        <v>0.74619289340101513</v>
      </c>
      <c r="M3743">
        <f>Parameters!$B$4/53*(1+Parameters!$C$5*COS(2*PI()*(C3743-1)/53+Parameters!$C$6))</f>
        <v>4716981.1320754718</v>
      </c>
      <c r="N3743">
        <f t="shared" si="470"/>
        <v>0.42758459130215626</v>
      </c>
      <c r="O3743" s="4">
        <v>152.97200000000001</v>
      </c>
      <c r="P3743">
        <f t="shared" si="471"/>
        <v>0.75419567318121761</v>
      </c>
    </row>
    <row r="3744" spans="1:16" x14ac:dyDescent="0.3">
      <c r="A3744">
        <v>26188</v>
      </c>
      <c r="B3744" s="1">
        <f t="shared" si="464"/>
        <v>70018</v>
      </c>
      <c r="C3744">
        <f t="shared" si="465"/>
        <v>37</v>
      </c>
      <c r="D3744" s="2">
        <f t="shared" si="466"/>
        <v>9</v>
      </c>
      <c r="E3744" s="4">
        <v>25</v>
      </c>
      <c r="F3744">
        <v>25.091000000000001</v>
      </c>
      <c r="G3744">
        <f t="shared" si="467"/>
        <v>19.998000000000001</v>
      </c>
      <c r="H3744">
        <f t="shared" si="468"/>
        <v>1</v>
      </c>
      <c r="I3744">
        <f>Parameters!$B$1*H3744^(1/Parameters!$B$2)</f>
        <v>2.0499999999999998</v>
      </c>
      <c r="J3744" s="4">
        <v>9.2590000000000003</v>
      </c>
      <c r="K3744" s="5">
        <v>6.9089999999999998</v>
      </c>
      <c r="L3744">
        <f t="shared" si="469"/>
        <v>0.74619289340101513</v>
      </c>
      <c r="M3744">
        <f>Parameters!$B$4/53*(1+Parameters!$C$5*COS(2*PI()*(C3744-1)/53+Parameters!$C$6))</f>
        <v>4716981.1320754718</v>
      </c>
      <c r="N3744">
        <f t="shared" si="470"/>
        <v>0.42758459130215626</v>
      </c>
      <c r="O3744" s="4">
        <v>143.13800000000001</v>
      </c>
      <c r="P3744">
        <f t="shared" si="471"/>
        <v>0.70571124302364563</v>
      </c>
    </row>
    <row r="3745" spans="1:16" x14ac:dyDescent="0.3">
      <c r="A3745">
        <v>26195</v>
      </c>
      <c r="B3745" s="1">
        <f t="shared" si="464"/>
        <v>70025</v>
      </c>
      <c r="C3745">
        <f t="shared" si="465"/>
        <v>38</v>
      </c>
      <c r="D3745" s="2">
        <f t="shared" si="466"/>
        <v>9</v>
      </c>
      <c r="E3745" s="4">
        <v>25</v>
      </c>
      <c r="F3745">
        <v>25.091000000000001</v>
      </c>
      <c r="G3745">
        <f t="shared" si="467"/>
        <v>19.998000000000001</v>
      </c>
      <c r="H3745">
        <f t="shared" si="468"/>
        <v>1</v>
      </c>
      <c r="I3745">
        <f>Parameters!$B$1*H3745^(1/Parameters!$B$2)</f>
        <v>2.0499999999999998</v>
      </c>
      <c r="J3745" s="4">
        <v>9.2590000000000003</v>
      </c>
      <c r="K3745" s="5">
        <v>6.9059999999999997</v>
      </c>
      <c r="L3745">
        <f t="shared" si="469"/>
        <v>0.74586888432876119</v>
      </c>
      <c r="M3745">
        <f>Parameters!$B$4/53*(1+Parameters!$C$5*COS(2*PI()*(C3745-1)/53+Parameters!$C$6))</f>
        <v>4716981.1320754718</v>
      </c>
      <c r="N3745">
        <f t="shared" si="470"/>
        <v>0.42813044397190358</v>
      </c>
      <c r="O3745" s="4">
        <v>134.14099999999999</v>
      </c>
      <c r="P3745">
        <f t="shared" si="471"/>
        <v>0.66135346204666012</v>
      </c>
    </row>
    <row r="3746" spans="1:16" x14ac:dyDescent="0.3">
      <c r="A3746">
        <v>26202</v>
      </c>
      <c r="B3746" s="1">
        <f t="shared" si="464"/>
        <v>70032</v>
      </c>
      <c r="C3746">
        <f t="shared" si="465"/>
        <v>39</v>
      </c>
      <c r="D3746" s="2">
        <f t="shared" si="466"/>
        <v>9</v>
      </c>
      <c r="E3746" s="4">
        <v>25</v>
      </c>
      <c r="F3746">
        <v>25.091000000000001</v>
      </c>
      <c r="G3746">
        <f t="shared" si="467"/>
        <v>19.998000000000001</v>
      </c>
      <c r="H3746">
        <f t="shared" si="468"/>
        <v>1</v>
      </c>
      <c r="I3746">
        <f>Parameters!$B$1*H3746^(1/Parameters!$B$2)</f>
        <v>2.0499999999999998</v>
      </c>
      <c r="J3746" s="4">
        <v>9.2590000000000003</v>
      </c>
      <c r="K3746" s="5">
        <v>6.8710000000000004</v>
      </c>
      <c r="L3746">
        <f t="shared" si="469"/>
        <v>0.74208877848579757</v>
      </c>
      <c r="M3746">
        <f>Parameters!$B$4/53*(1+Parameters!$C$5*COS(2*PI()*(C3746-1)/53+Parameters!$C$6))</f>
        <v>4716981.1320754718</v>
      </c>
      <c r="N3746">
        <f t="shared" si="470"/>
        <v>0.43449872511895699</v>
      </c>
      <c r="O3746" s="4">
        <v>133.92699999999999</v>
      </c>
      <c r="P3746">
        <f t="shared" si="471"/>
        <v>0.6602983808941566</v>
      </c>
    </row>
    <row r="3747" spans="1:16" x14ac:dyDescent="0.3">
      <c r="A3747">
        <v>26209</v>
      </c>
      <c r="B3747" s="1">
        <f t="shared" si="464"/>
        <v>70039</v>
      </c>
      <c r="C3747">
        <f t="shared" si="465"/>
        <v>40</v>
      </c>
      <c r="D3747" s="2">
        <f t="shared" si="466"/>
        <v>10</v>
      </c>
      <c r="E3747" s="4">
        <v>24.3</v>
      </c>
      <c r="F3747">
        <v>24.390999999999998</v>
      </c>
      <c r="G3747">
        <f t="shared" si="467"/>
        <v>19.297999999999998</v>
      </c>
      <c r="H3747">
        <f t="shared" si="468"/>
        <v>1</v>
      </c>
      <c r="I3747">
        <f>Parameters!$B$1*H3747^(1/Parameters!$B$2)</f>
        <v>2.0499999999999998</v>
      </c>
      <c r="J3747" s="4">
        <v>9.2590000000000003</v>
      </c>
      <c r="K3747" s="5">
        <v>6.899</v>
      </c>
      <c r="L3747">
        <f t="shared" si="469"/>
        <v>0.74511286316016845</v>
      </c>
      <c r="M3747">
        <f>Parameters!$B$4/53*(1+Parameters!$C$5*COS(2*PI()*(C3747-1)/53+Parameters!$C$6))</f>
        <v>4716981.1320754718</v>
      </c>
      <c r="N3747">
        <f t="shared" si="470"/>
        <v>0.42940410020131431</v>
      </c>
      <c r="O3747" s="4">
        <v>127.003</v>
      </c>
      <c r="P3747">
        <f t="shared" si="471"/>
        <v>0.62616108229632994</v>
      </c>
    </row>
    <row r="3748" spans="1:16" x14ac:dyDescent="0.3">
      <c r="A3748">
        <v>26216</v>
      </c>
      <c r="B3748" s="1">
        <f t="shared" si="464"/>
        <v>70046</v>
      </c>
      <c r="C3748">
        <f t="shared" si="465"/>
        <v>41</v>
      </c>
      <c r="D3748" s="2">
        <f t="shared" si="466"/>
        <v>10</v>
      </c>
      <c r="E3748" s="4">
        <v>24.3</v>
      </c>
      <c r="F3748">
        <v>24.1</v>
      </c>
      <c r="G3748">
        <f t="shared" si="467"/>
        <v>19.007000000000001</v>
      </c>
      <c r="H3748">
        <f t="shared" si="468"/>
        <v>0.99176954732510292</v>
      </c>
      <c r="I3748">
        <f>Parameters!$B$1*H3748^(1/Parameters!$B$2)</f>
        <v>2.0927962026059324</v>
      </c>
      <c r="J3748" s="4">
        <v>9.2590000000000003</v>
      </c>
      <c r="K3748" s="5">
        <v>4.5789999999999997</v>
      </c>
      <c r="L3748">
        <f t="shared" si="469"/>
        <v>0.49454584728372392</v>
      </c>
      <c r="M3748">
        <f>Parameters!$B$4/53*(1+Parameters!$C$5*COS(2*PI()*(C3748-1)/53+Parameters!$C$6))</f>
        <v>4716981.1320754718</v>
      </c>
      <c r="N3748">
        <f t="shared" si="470"/>
        <v>0.85153016480599619</v>
      </c>
      <c r="O3748" s="4">
        <v>122.508</v>
      </c>
      <c r="P3748">
        <f t="shared" si="471"/>
        <v>0.60399944780799497</v>
      </c>
    </row>
    <row r="3749" spans="1:16" x14ac:dyDescent="0.3">
      <c r="A3749">
        <v>26223</v>
      </c>
      <c r="B3749" s="1">
        <f t="shared" si="464"/>
        <v>70053</v>
      </c>
      <c r="C3749">
        <f t="shared" si="465"/>
        <v>42</v>
      </c>
      <c r="D3749" s="2">
        <f t="shared" si="466"/>
        <v>10</v>
      </c>
      <c r="E3749" s="4">
        <v>24.3</v>
      </c>
      <c r="F3749">
        <v>24.1</v>
      </c>
      <c r="G3749">
        <f t="shared" si="467"/>
        <v>19.007000000000001</v>
      </c>
      <c r="H3749">
        <f t="shared" si="468"/>
        <v>0.99176954732510292</v>
      </c>
      <c r="I3749">
        <f>Parameters!$B$1*H3749^(1/Parameters!$B$2)</f>
        <v>2.0927962026059324</v>
      </c>
      <c r="J3749" s="4">
        <v>9.2590000000000003</v>
      </c>
      <c r="K3749" s="5">
        <v>4.5910000000000002</v>
      </c>
      <c r="L3749">
        <f t="shared" si="469"/>
        <v>0.49584188357274006</v>
      </c>
      <c r="M3749">
        <f>Parameters!$B$4/53*(1+Parameters!$C$5*COS(2*PI()*(C3749-1)/53+Parameters!$C$6))</f>
        <v>4716981.1320754718</v>
      </c>
      <c r="N3749">
        <f t="shared" si="470"/>
        <v>0.84934675412700622</v>
      </c>
      <c r="O3749" s="4">
        <v>115.511</v>
      </c>
      <c r="P3749">
        <f t="shared" si="471"/>
        <v>0.56950223834973468</v>
      </c>
    </row>
    <row r="3750" spans="1:16" x14ac:dyDescent="0.3">
      <c r="A3750">
        <v>26230</v>
      </c>
      <c r="B3750" s="1">
        <f t="shared" si="464"/>
        <v>70060</v>
      </c>
      <c r="C3750">
        <f t="shared" si="465"/>
        <v>43</v>
      </c>
      <c r="D3750" s="2">
        <f t="shared" si="466"/>
        <v>10</v>
      </c>
      <c r="E3750" s="4">
        <v>24.3</v>
      </c>
      <c r="F3750">
        <v>24.1</v>
      </c>
      <c r="G3750">
        <f t="shared" si="467"/>
        <v>19.007000000000001</v>
      </c>
      <c r="H3750">
        <f t="shared" si="468"/>
        <v>0.99176954732510292</v>
      </c>
      <c r="I3750">
        <f>Parameters!$B$1*H3750^(1/Parameters!$B$2)</f>
        <v>2.0927962026059324</v>
      </c>
      <c r="J3750" s="4">
        <v>9.2590000000000003</v>
      </c>
      <c r="K3750" s="5">
        <v>4.5869999999999997</v>
      </c>
      <c r="L3750">
        <f t="shared" si="469"/>
        <v>0.49540987147640131</v>
      </c>
      <c r="M3750">
        <f>Parameters!$B$4/53*(1+Parameters!$C$5*COS(2*PI()*(C3750-1)/53+Parameters!$C$6))</f>
        <v>4716981.1320754718</v>
      </c>
      <c r="N3750">
        <f t="shared" si="470"/>
        <v>0.85007455768666962</v>
      </c>
      <c r="O3750" s="4">
        <v>110.078</v>
      </c>
      <c r="P3750">
        <f t="shared" si="471"/>
        <v>0.54271599581911767</v>
      </c>
    </row>
    <row r="3751" spans="1:16" x14ac:dyDescent="0.3">
      <c r="A3751">
        <v>26237</v>
      </c>
      <c r="B3751" s="1">
        <f t="shared" si="464"/>
        <v>70067</v>
      </c>
      <c r="C3751">
        <f t="shared" si="465"/>
        <v>44</v>
      </c>
      <c r="D3751" s="2">
        <f t="shared" si="466"/>
        <v>10</v>
      </c>
      <c r="E3751" s="4">
        <v>24.3</v>
      </c>
      <c r="F3751">
        <v>24.1</v>
      </c>
      <c r="G3751">
        <f t="shared" si="467"/>
        <v>19.007000000000001</v>
      </c>
      <c r="H3751">
        <f t="shared" si="468"/>
        <v>0.99176954732510292</v>
      </c>
      <c r="I3751">
        <f>Parameters!$B$1*H3751^(1/Parameters!$B$2)</f>
        <v>2.0927962026059324</v>
      </c>
      <c r="J3751" s="4">
        <v>9.2590000000000003</v>
      </c>
      <c r="K3751" s="5">
        <v>4.5449999999999999</v>
      </c>
      <c r="L3751">
        <f t="shared" si="469"/>
        <v>0.490873744464845</v>
      </c>
      <c r="M3751">
        <f>Parameters!$B$4/53*(1+Parameters!$C$5*COS(2*PI()*(C3751-1)/53+Parameters!$C$6))</f>
        <v>4716981.1320754718</v>
      </c>
      <c r="N3751">
        <f t="shared" si="470"/>
        <v>0.85771649506313363</v>
      </c>
      <c r="O3751" s="4">
        <v>114.07899999999999</v>
      </c>
      <c r="P3751">
        <f t="shared" si="471"/>
        <v>0.56244206914232742</v>
      </c>
    </row>
    <row r="3752" spans="1:16" x14ac:dyDescent="0.3">
      <c r="A3752">
        <v>26244</v>
      </c>
      <c r="B3752" s="1">
        <f t="shared" si="464"/>
        <v>70074</v>
      </c>
      <c r="C3752">
        <f t="shared" si="465"/>
        <v>45</v>
      </c>
      <c r="D3752" s="2">
        <f t="shared" si="466"/>
        <v>11</v>
      </c>
      <c r="E3752" s="4">
        <v>24.7</v>
      </c>
      <c r="F3752">
        <v>24.52</v>
      </c>
      <c r="G3752">
        <f t="shared" si="467"/>
        <v>19.427</v>
      </c>
      <c r="H3752">
        <f t="shared" si="468"/>
        <v>0.99271255060728747</v>
      </c>
      <c r="I3752">
        <f>Parameters!$B$1*H3752^(1/Parameters!$B$2)</f>
        <v>2.0878297400314469</v>
      </c>
      <c r="J3752" s="4">
        <v>9.2590000000000003</v>
      </c>
      <c r="K3752" s="5">
        <v>4.5720000000000001</v>
      </c>
      <c r="L3752">
        <f t="shared" si="469"/>
        <v>0.49378982611513123</v>
      </c>
      <c r="M3752">
        <f>Parameters!$B$4/53*(1+Parameters!$C$5*COS(2*PI()*(C3752-1)/53+Parameters!$C$6))</f>
        <v>4716981.1320754718</v>
      </c>
      <c r="N3752">
        <f t="shared" si="470"/>
        <v>0.85280382103540664</v>
      </c>
      <c r="O3752" s="4">
        <v>111.752</v>
      </c>
      <c r="P3752">
        <f t="shared" si="471"/>
        <v>0.55096929418029061</v>
      </c>
    </row>
    <row r="3753" spans="1:16" x14ac:dyDescent="0.3">
      <c r="A3753">
        <v>26251</v>
      </c>
      <c r="B3753" s="1">
        <f t="shared" si="464"/>
        <v>70081</v>
      </c>
      <c r="C3753">
        <f t="shared" si="465"/>
        <v>46</v>
      </c>
      <c r="D3753" s="2">
        <f t="shared" si="466"/>
        <v>11</v>
      </c>
      <c r="E3753" s="4">
        <v>24.7</v>
      </c>
      <c r="F3753">
        <v>24.7</v>
      </c>
      <c r="G3753">
        <f t="shared" si="467"/>
        <v>19.606999999999999</v>
      </c>
      <c r="H3753">
        <f t="shared" si="468"/>
        <v>1</v>
      </c>
      <c r="I3753">
        <f>Parameters!$B$1*H3753^(1/Parameters!$B$2)</f>
        <v>2.0499999999999998</v>
      </c>
      <c r="J3753" s="4">
        <v>9.2590000000000003</v>
      </c>
      <c r="K3753" s="5">
        <v>12.538</v>
      </c>
      <c r="L3753">
        <f t="shared" si="469"/>
        <v>1</v>
      </c>
      <c r="M3753">
        <f>Parameters!$B$4/53*(1+Parameters!$C$5*COS(2*PI()*(C3753-1)/53+Parameters!$C$6))</f>
        <v>4716981.1320754718</v>
      </c>
      <c r="N3753">
        <f t="shared" si="470"/>
        <v>0</v>
      </c>
      <c r="O3753" s="4">
        <v>123.935</v>
      </c>
      <c r="P3753">
        <f t="shared" si="471"/>
        <v>0.61103496558660542</v>
      </c>
    </row>
    <row r="3754" spans="1:16" x14ac:dyDescent="0.3">
      <c r="A3754">
        <v>26258</v>
      </c>
      <c r="B3754" s="1">
        <f t="shared" si="464"/>
        <v>70088</v>
      </c>
      <c r="C3754">
        <f t="shared" si="465"/>
        <v>47</v>
      </c>
      <c r="D3754" s="2">
        <f t="shared" si="466"/>
        <v>11</v>
      </c>
      <c r="E3754" s="4">
        <v>24.7</v>
      </c>
      <c r="F3754">
        <v>24.7</v>
      </c>
      <c r="G3754">
        <f t="shared" si="467"/>
        <v>19.606999999999999</v>
      </c>
      <c r="H3754">
        <f t="shared" si="468"/>
        <v>1</v>
      </c>
      <c r="I3754">
        <f>Parameters!$B$1*H3754^(1/Parameters!$B$2)</f>
        <v>2.0499999999999998</v>
      </c>
      <c r="J3754" s="4">
        <v>9.2590000000000003</v>
      </c>
      <c r="K3754" s="5">
        <v>22.28</v>
      </c>
      <c r="L3754">
        <f t="shared" si="469"/>
        <v>1</v>
      </c>
      <c r="M3754">
        <f>Parameters!$B$4/53*(1+Parameters!$C$5*COS(2*PI()*(C3754-1)/53+Parameters!$C$6))</f>
        <v>4716981.1320754718</v>
      </c>
      <c r="N3754">
        <f t="shared" si="470"/>
        <v>0</v>
      </c>
      <c r="O3754" s="4">
        <v>135.48599999999999</v>
      </c>
      <c r="P3754">
        <f t="shared" si="471"/>
        <v>0.66798469639300284</v>
      </c>
    </row>
    <row r="3755" spans="1:16" x14ac:dyDescent="0.3">
      <c r="A3755">
        <v>26265</v>
      </c>
      <c r="B3755" s="1">
        <f t="shared" si="464"/>
        <v>70095</v>
      </c>
      <c r="C3755">
        <f t="shared" si="465"/>
        <v>48</v>
      </c>
      <c r="D3755" s="2">
        <f t="shared" si="466"/>
        <v>11</v>
      </c>
      <c r="E3755" s="4">
        <v>24.7</v>
      </c>
      <c r="F3755">
        <v>24.7</v>
      </c>
      <c r="G3755">
        <f t="shared" si="467"/>
        <v>19.606999999999999</v>
      </c>
      <c r="H3755">
        <f t="shared" si="468"/>
        <v>1</v>
      </c>
      <c r="I3755">
        <f>Parameters!$B$1*H3755^(1/Parameters!$B$2)</f>
        <v>2.0499999999999998</v>
      </c>
      <c r="J3755" s="4">
        <v>9.2590000000000003</v>
      </c>
      <c r="K3755" s="5">
        <v>6.8490000000000002</v>
      </c>
      <c r="L3755">
        <f t="shared" si="469"/>
        <v>0.7397127119559348</v>
      </c>
      <c r="M3755">
        <f>Parameters!$B$4/53*(1+Parameters!$C$5*COS(2*PI()*(C3755-1)/53+Parameters!$C$6))</f>
        <v>4716981.1320754718</v>
      </c>
      <c r="N3755">
        <f t="shared" si="470"/>
        <v>0.43850164469710473</v>
      </c>
      <c r="O3755" s="4">
        <v>139.57499999999999</v>
      </c>
      <c r="P3755">
        <f t="shared" si="471"/>
        <v>0.68814463486303656</v>
      </c>
    </row>
    <row r="3756" spans="1:16" x14ac:dyDescent="0.3">
      <c r="A3756">
        <v>26272</v>
      </c>
      <c r="B3756" s="1">
        <f t="shared" si="464"/>
        <v>70102</v>
      </c>
      <c r="C3756">
        <f t="shared" si="465"/>
        <v>49</v>
      </c>
      <c r="D3756" s="2">
        <f t="shared" si="466"/>
        <v>12</v>
      </c>
      <c r="E3756" s="4">
        <v>25.5</v>
      </c>
      <c r="F3756">
        <v>25.591000000000001</v>
      </c>
      <c r="G3756">
        <f t="shared" si="467"/>
        <v>20.498000000000001</v>
      </c>
      <c r="H3756">
        <f t="shared" si="468"/>
        <v>1</v>
      </c>
      <c r="I3756">
        <f>Parameters!$B$1*H3756^(1/Parameters!$B$2)</f>
        <v>2.0499999999999998</v>
      </c>
      <c r="J3756" s="4">
        <v>9.2590000000000003</v>
      </c>
      <c r="K3756" s="5">
        <v>6.867</v>
      </c>
      <c r="L3756">
        <f t="shared" si="469"/>
        <v>0.74165676638945888</v>
      </c>
      <c r="M3756">
        <f>Parameters!$B$4/53*(1+Parameters!$C$5*COS(2*PI()*(C3756-1)/53+Parameters!$C$6))</f>
        <v>4716981.1320754718</v>
      </c>
      <c r="N3756">
        <f t="shared" si="470"/>
        <v>0.43522652867862022</v>
      </c>
      <c r="O3756" s="4">
        <v>139.46600000000001</v>
      </c>
      <c r="P3756">
        <f t="shared" si="471"/>
        <v>0.68760723371526622</v>
      </c>
    </row>
    <row r="3757" spans="1:16" x14ac:dyDescent="0.3">
      <c r="A3757">
        <v>26279</v>
      </c>
      <c r="B3757" s="1">
        <f t="shared" si="464"/>
        <v>70109</v>
      </c>
      <c r="C3757">
        <f t="shared" si="465"/>
        <v>50</v>
      </c>
      <c r="D3757" s="2">
        <f t="shared" si="466"/>
        <v>12</v>
      </c>
      <c r="E3757" s="4">
        <v>25.5</v>
      </c>
      <c r="F3757">
        <v>25.591000000000001</v>
      </c>
      <c r="G3757">
        <f t="shared" si="467"/>
        <v>20.498000000000001</v>
      </c>
      <c r="H3757">
        <f t="shared" si="468"/>
        <v>1</v>
      </c>
      <c r="I3757">
        <f>Parameters!$B$1*H3757^(1/Parameters!$B$2)</f>
        <v>2.0499999999999998</v>
      </c>
      <c r="J3757" s="4">
        <v>9.2590000000000003</v>
      </c>
      <c r="K3757" s="5">
        <v>6.8630000000000004</v>
      </c>
      <c r="L3757">
        <f t="shared" si="469"/>
        <v>0.74122475429312018</v>
      </c>
      <c r="M3757">
        <f>Parameters!$B$4/53*(1+Parameters!$C$5*COS(2*PI()*(C3757-1)/53+Parameters!$C$6))</f>
        <v>4716981.1320754718</v>
      </c>
      <c r="N3757">
        <f t="shared" si="470"/>
        <v>0.43595433223828345</v>
      </c>
      <c r="O3757" s="4">
        <v>140.148</v>
      </c>
      <c r="P3757">
        <f t="shared" si="471"/>
        <v>0.69096968860315144</v>
      </c>
    </row>
    <row r="3758" spans="1:16" x14ac:dyDescent="0.3">
      <c r="A3758">
        <v>26286</v>
      </c>
      <c r="B3758" s="1">
        <f t="shared" si="464"/>
        <v>70116</v>
      </c>
      <c r="C3758">
        <f t="shared" si="465"/>
        <v>51</v>
      </c>
      <c r="D3758" s="2">
        <f t="shared" si="466"/>
        <v>12</v>
      </c>
      <c r="E3758" s="4">
        <v>25.5</v>
      </c>
      <c r="F3758">
        <v>25.5</v>
      </c>
      <c r="G3758">
        <f t="shared" si="467"/>
        <v>20.407</v>
      </c>
      <c r="H3758">
        <f t="shared" si="468"/>
        <v>1</v>
      </c>
      <c r="I3758">
        <f>Parameters!$B$1*H3758^(1/Parameters!$B$2)</f>
        <v>2.0499999999999998</v>
      </c>
      <c r="J3758" s="4">
        <v>9.2590000000000003</v>
      </c>
      <c r="K3758" s="5">
        <v>6.8470000000000004</v>
      </c>
      <c r="L3758">
        <f t="shared" si="469"/>
        <v>0.73949670590776539</v>
      </c>
      <c r="M3758">
        <f>Parameters!$B$4/53*(1+Parameters!$C$5*COS(2*PI()*(C3758-1)/53+Parameters!$C$6))</f>
        <v>4716981.1320754718</v>
      </c>
      <c r="N3758">
        <f t="shared" si="470"/>
        <v>0.43886554647693643</v>
      </c>
      <c r="O3758" s="4">
        <v>144.221</v>
      </c>
      <c r="P3758">
        <f t="shared" si="471"/>
        <v>0.71105074250103539</v>
      </c>
    </row>
    <row r="3759" spans="1:16" x14ac:dyDescent="0.3">
      <c r="A3759">
        <v>26293</v>
      </c>
      <c r="B3759" s="1">
        <f t="shared" si="464"/>
        <v>70123</v>
      </c>
      <c r="C3759">
        <f t="shared" si="465"/>
        <v>52</v>
      </c>
      <c r="D3759" s="2">
        <f t="shared" si="466"/>
        <v>12</v>
      </c>
      <c r="E3759" s="4">
        <v>25.5</v>
      </c>
      <c r="F3759">
        <v>25.591000000000001</v>
      </c>
      <c r="G3759">
        <f t="shared" si="467"/>
        <v>20.498000000000001</v>
      </c>
      <c r="H3759">
        <f t="shared" si="468"/>
        <v>1</v>
      </c>
      <c r="I3759">
        <f>Parameters!$B$1*H3759^(1/Parameters!$B$2)</f>
        <v>2.0499999999999998</v>
      </c>
      <c r="J3759" s="4">
        <v>9.2590000000000003</v>
      </c>
      <c r="K3759" s="5">
        <v>6.8739999999999997</v>
      </c>
      <c r="L3759">
        <f t="shared" si="469"/>
        <v>0.74241278755805151</v>
      </c>
      <c r="M3759">
        <f>Parameters!$B$4/53*(1+Parameters!$C$5*COS(2*PI()*(C3759-1)/53+Parameters!$C$6))</f>
        <v>4716981.1320754718</v>
      </c>
      <c r="N3759">
        <f t="shared" si="470"/>
        <v>0.43395287244920971</v>
      </c>
      <c r="O3759" s="4">
        <v>142.40899999999999</v>
      </c>
      <c r="P3759">
        <f t="shared" si="471"/>
        <v>0.70211706470507029</v>
      </c>
    </row>
    <row r="3760" spans="1:16" x14ac:dyDescent="0.3">
      <c r="A3760">
        <v>26300</v>
      </c>
      <c r="B3760" s="1">
        <f t="shared" si="464"/>
        <v>70130</v>
      </c>
      <c r="C3760">
        <f t="shared" si="465"/>
        <v>1</v>
      </c>
      <c r="D3760" s="2">
        <f t="shared" si="466"/>
        <v>1</v>
      </c>
      <c r="E3760" s="4">
        <v>24.7</v>
      </c>
      <c r="F3760">
        <v>24.791</v>
      </c>
      <c r="G3760">
        <f t="shared" si="467"/>
        <v>19.698</v>
      </c>
      <c r="H3760">
        <f t="shared" si="468"/>
        <v>1</v>
      </c>
      <c r="I3760">
        <f>Parameters!$B$1*H3760^(1/Parameters!$B$2)</f>
        <v>2.0499999999999998</v>
      </c>
      <c r="J3760" s="4">
        <v>9.2590000000000003</v>
      </c>
      <c r="K3760" s="5">
        <v>6.867</v>
      </c>
      <c r="L3760">
        <f t="shared" si="469"/>
        <v>0.74165676638945888</v>
      </c>
      <c r="M3760">
        <f>Parameters!$B$4/53*(1+Parameters!$C$5*COS(2*PI()*(C3760-1)/53+Parameters!$C$6))</f>
        <v>4716981.1320754718</v>
      </c>
      <c r="N3760">
        <f t="shared" si="470"/>
        <v>0.43522652867862022</v>
      </c>
      <c r="O3760" s="4">
        <v>142.68100000000001</v>
      </c>
      <c r="P3760">
        <f t="shared" si="471"/>
        <v>0.70345810243161699</v>
      </c>
    </row>
    <row r="3761" spans="1:16" x14ac:dyDescent="0.3">
      <c r="A3761">
        <v>26307</v>
      </c>
      <c r="B3761" s="1">
        <f t="shared" si="464"/>
        <v>70137</v>
      </c>
      <c r="C3761">
        <f t="shared" si="465"/>
        <v>2</v>
      </c>
      <c r="D3761" s="2">
        <f t="shared" si="466"/>
        <v>1</v>
      </c>
      <c r="E3761" s="4">
        <v>24.7</v>
      </c>
      <c r="F3761">
        <v>24.7</v>
      </c>
      <c r="G3761">
        <f t="shared" si="467"/>
        <v>19.606999999999999</v>
      </c>
      <c r="H3761">
        <f t="shared" si="468"/>
        <v>1</v>
      </c>
      <c r="I3761">
        <f>Parameters!$B$1*H3761^(1/Parameters!$B$2)</f>
        <v>2.0499999999999998</v>
      </c>
      <c r="J3761" s="4">
        <v>9.2590000000000003</v>
      </c>
      <c r="K3761" s="5">
        <v>35.911000000000001</v>
      </c>
      <c r="L3761">
        <f t="shared" si="469"/>
        <v>1</v>
      </c>
      <c r="M3761">
        <f>Parameters!$B$4/53*(1+Parameters!$C$5*COS(2*PI()*(C3761-1)/53+Parameters!$C$6))</f>
        <v>4716981.1320754718</v>
      </c>
      <c r="N3761">
        <f t="shared" si="470"/>
        <v>0</v>
      </c>
      <c r="O3761" s="4">
        <v>154.517</v>
      </c>
      <c r="P3761">
        <f t="shared" si="471"/>
        <v>0.76181296467943282</v>
      </c>
    </row>
    <row r="3762" spans="1:16" x14ac:dyDescent="0.3">
      <c r="A3762">
        <v>26314</v>
      </c>
      <c r="B3762" s="1">
        <f t="shared" si="464"/>
        <v>70144</v>
      </c>
      <c r="C3762">
        <f t="shared" si="465"/>
        <v>3</v>
      </c>
      <c r="D3762" s="2">
        <f t="shared" si="466"/>
        <v>1</v>
      </c>
      <c r="E3762" s="4">
        <v>24.7</v>
      </c>
      <c r="F3762">
        <v>24.7</v>
      </c>
      <c r="G3762">
        <f t="shared" si="467"/>
        <v>19.606999999999999</v>
      </c>
      <c r="H3762">
        <f t="shared" si="468"/>
        <v>1</v>
      </c>
      <c r="I3762">
        <f>Parameters!$B$1*H3762^(1/Parameters!$B$2)</f>
        <v>2.0499999999999998</v>
      </c>
      <c r="J3762" s="4">
        <v>9.2590000000000003</v>
      </c>
      <c r="K3762" s="5">
        <v>6.8220000000000001</v>
      </c>
      <c r="L3762">
        <f t="shared" si="469"/>
        <v>0.73679663030564857</v>
      </c>
      <c r="M3762">
        <f>Parameters!$B$4/53*(1+Parameters!$C$5*COS(2*PI()*(C3762-1)/53+Parameters!$C$6))</f>
        <v>4716981.1320754718</v>
      </c>
      <c r="N3762">
        <f t="shared" si="470"/>
        <v>0.44341431872483167</v>
      </c>
      <c r="O3762" s="4">
        <v>164.67400000000001</v>
      </c>
      <c r="P3762">
        <f t="shared" si="471"/>
        <v>0.81188987713727889</v>
      </c>
    </row>
    <row r="3763" spans="1:16" x14ac:dyDescent="0.3">
      <c r="A3763">
        <v>26321</v>
      </c>
      <c r="B3763" s="1">
        <f t="shared" si="464"/>
        <v>70151</v>
      </c>
      <c r="C3763">
        <f t="shared" si="465"/>
        <v>4</v>
      </c>
      <c r="D3763" s="2">
        <f t="shared" si="466"/>
        <v>1</v>
      </c>
      <c r="E3763" s="4">
        <v>24.7</v>
      </c>
      <c r="F3763">
        <v>24.7</v>
      </c>
      <c r="G3763">
        <f t="shared" si="467"/>
        <v>19.606999999999999</v>
      </c>
      <c r="H3763">
        <f t="shared" si="468"/>
        <v>1</v>
      </c>
      <c r="I3763">
        <f>Parameters!$B$1*H3763^(1/Parameters!$B$2)</f>
        <v>2.0499999999999998</v>
      </c>
      <c r="J3763" s="4">
        <v>9.2590000000000003</v>
      </c>
      <c r="K3763" s="5">
        <v>6.84</v>
      </c>
      <c r="L3763">
        <f t="shared" si="469"/>
        <v>0.73874068473917265</v>
      </c>
      <c r="M3763">
        <f>Parameters!$B$4/53*(1+Parameters!$C$5*COS(2*PI()*(C3763-1)/53+Parameters!$C$6))</f>
        <v>4716981.1320754718</v>
      </c>
      <c r="N3763">
        <f t="shared" si="470"/>
        <v>0.44013920270634715</v>
      </c>
      <c r="O3763" s="4">
        <v>170.69300000000001</v>
      </c>
      <c r="P3763">
        <f t="shared" si="471"/>
        <v>0.84156526712288249</v>
      </c>
    </row>
    <row r="3764" spans="1:16" x14ac:dyDescent="0.3">
      <c r="A3764">
        <v>26328</v>
      </c>
      <c r="B3764" s="1">
        <f t="shared" si="464"/>
        <v>70158</v>
      </c>
      <c r="C3764">
        <f t="shared" si="465"/>
        <v>5</v>
      </c>
      <c r="D3764" s="2">
        <f t="shared" si="466"/>
        <v>1</v>
      </c>
      <c r="E3764" s="4">
        <v>24.7</v>
      </c>
      <c r="F3764">
        <v>24.7</v>
      </c>
      <c r="G3764">
        <f t="shared" si="467"/>
        <v>19.606999999999999</v>
      </c>
      <c r="H3764">
        <f t="shared" si="468"/>
        <v>1</v>
      </c>
      <c r="I3764">
        <f>Parameters!$B$1*H3764^(1/Parameters!$B$2)</f>
        <v>2.0499999999999998</v>
      </c>
      <c r="J3764" s="4">
        <v>9.2590000000000003</v>
      </c>
      <c r="K3764" s="5">
        <v>6.851</v>
      </c>
      <c r="L3764">
        <f t="shared" si="469"/>
        <v>0.73992871800410409</v>
      </c>
      <c r="M3764">
        <f>Parameters!$B$4/53*(1+Parameters!$C$5*COS(2*PI()*(C3764-1)/53+Parameters!$C$6))</f>
        <v>4716981.1320754718</v>
      </c>
      <c r="N3764">
        <f t="shared" si="470"/>
        <v>0.4381377429172732</v>
      </c>
      <c r="O3764" s="4">
        <v>174.21</v>
      </c>
      <c r="P3764">
        <f t="shared" si="471"/>
        <v>0.85890508213856076</v>
      </c>
    </row>
    <row r="3765" spans="1:16" x14ac:dyDescent="0.3">
      <c r="A3765">
        <v>26335</v>
      </c>
      <c r="B3765" s="1">
        <f t="shared" si="464"/>
        <v>70165</v>
      </c>
      <c r="C3765">
        <f t="shared" si="465"/>
        <v>6</v>
      </c>
      <c r="D3765" s="2">
        <f t="shared" si="466"/>
        <v>2</v>
      </c>
      <c r="E3765" s="4">
        <v>24.4</v>
      </c>
      <c r="F3765">
        <v>24.4</v>
      </c>
      <c r="G3765">
        <f t="shared" si="467"/>
        <v>19.306999999999999</v>
      </c>
      <c r="H3765">
        <f t="shared" si="468"/>
        <v>1</v>
      </c>
      <c r="I3765">
        <f>Parameters!$B$1*H3765^(1/Parameters!$B$2)</f>
        <v>2.0499999999999998</v>
      </c>
      <c r="J3765" s="4">
        <v>9.2590000000000003</v>
      </c>
      <c r="K3765" s="5">
        <v>6.843</v>
      </c>
      <c r="L3765">
        <f t="shared" si="469"/>
        <v>0.7390646938114267</v>
      </c>
      <c r="M3765">
        <f>Parameters!$B$4/53*(1+Parameters!$C$5*COS(2*PI()*(C3765-1)/53+Parameters!$C$6))</f>
        <v>4716981.1320754718</v>
      </c>
      <c r="N3765">
        <f t="shared" si="470"/>
        <v>0.43959335003659966</v>
      </c>
      <c r="O3765" s="4">
        <v>179.77799999999999</v>
      </c>
      <c r="P3765">
        <f t="shared" si="471"/>
        <v>0.88635691324669175</v>
      </c>
    </row>
    <row r="3766" spans="1:16" x14ac:dyDescent="0.3">
      <c r="A3766">
        <v>26342</v>
      </c>
      <c r="B3766" s="1">
        <f t="shared" si="464"/>
        <v>70172</v>
      </c>
      <c r="C3766">
        <f t="shared" si="465"/>
        <v>7</v>
      </c>
      <c r="D3766" s="2">
        <f t="shared" si="466"/>
        <v>2</v>
      </c>
      <c r="E3766" s="4">
        <v>24.4</v>
      </c>
      <c r="F3766">
        <v>24.4</v>
      </c>
      <c r="G3766">
        <f t="shared" si="467"/>
        <v>19.306999999999999</v>
      </c>
      <c r="H3766">
        <f t="shared" si="468"/>
        <v>1</v>
      </c>
      <c r="I3766">
        <f>Parameters!$B$1*H3766^(1/Parameters!$B$2)</f>
        <v>2.0499999999999998</v>
      </c>
      <c r="J3766" s="4">
        <v>9.2590000000000003</v>
      </c>
      <c r="K3766" s="5">
        <v>10.176</v>
      </c>
      <c r="L3766">
        <f t="shared" si="469"/>
        <v>1</v>
      </c>
      <c r="M3766">
        <f>Parameters!$B$4/53*(1+Parameters!$C$5*COS(2*PI()*(C3766-1)/53+Parameters!$C$6))</f>
        <v>4716981.1320754718</v>
      </c>
      <c r="N3766">
        <f t="shared" si="470"/>
        <v>0</v>
      </c>
      <c r="O3766" s="4">
        <v>191.24799999999999</v>
      </c>
      <c r="P3766">
        <f t="shared" si="471"/>
        <v>0.94290729090658087</v>
      </c>
    </row>
    <row r="3767" spans="1:16" x14ac:dyDescent="0.3">
      <c r="A3767">
        <v>26349</v>
      </c>
      <c r="B3767" s="1">
        <f t="shared" si="464"/>
        <v>70179</v>
      </c>
      <c r="C3767">
        <f t="shared" si="465"/>
        <v>8</v>
      </c>
      <c r="D3767" s="2">
        <f t="shared" si="466"/>
        <v>2</v>
      </c>
      <c r="E3767" s="4">
        <v>24.4</v>
      </c>
      <c r="F3767">
        <v>24.4</v>
      </c>
      <c r="G3767">
        <f t="shared" si="467"/>
        <v>19.306999999999999</v>
      </c>
      <c r="H3767">
        <f t="shared" si="468"/>
        <v>1</v>
      </c>
      <c r="I3767">
        <f>Parameters!$B$1*H3767^(1/Parameters!$B$2)</f>
        <v>2.0499999999999998</v>
      </c>
      <c r="J3767" s="4">
        <v>9.2590000000000003</v>
      </c>
      <c r="K3767" s="5">
        <v>9.15</v>
      </c>
      <c r="L3767">
        <f t="shared" si="469"/>
        <v>0.98822767037477055</v>
      </c>
      <c r="M3767">
        <f>Parameters!$B$4/53*(1+Parameters!$C$5*COS(2*PI()*(C3767-1)/53+Parameters!$C$6))</f>
        <v>4716981.1320754718</v>
      </c>
      <c r="N3767">
        <f t="shared" si="470"/>
        <v>1.9832647000823315E-2</v>
      </c>
      <c r="O3767" s="4">
        <v>197.24299999999999</v>
      </c>
      <c r="P3767">
        <f t="shared" si="471"/>
        <v>0.97246435403395981</v>
      </c>
    </row>
    <row r="3768" spans="1:16" x14ac:dyDescent="0.3">
      <c r="A3768">
        <v>26356</v>
      </c>
      <c r="B3768" s="1">
        <f t="shared" si="464"/>
        <v>70186</v>
      </c>
      <c r="C3768">
        <f t="shared" si="465"/>
        <v>9</v>
      </c>
      <c r="D3768" s="2">
        <f t="shared" si="466"/>
        <v>2</v>
      </c>
      <c r="E3768" s="4">
        <v>24.4</v>
      </c>
      <c r="F3768">
        <v>24.4</v>
      </c>
      <c r="G3768">
        <f t="shared" si="467"/>
        <v>19.306999999999999</v>
      </c>
      <c r="H3768">
        <f t="shared" si="468"/>
        <v>1</v>
      </c>
      <c r="I3768">
        <f>Parameters!$B$1*H3768^(1/Parameters!$B$2)</f>
        <v>2.0499999999999998</v>
      </c>
      <c r="J3768" s="4">
        <v>9.2590000000000003</v>
      </c>
      <c r="K3768" s="5">
        <v>9.1660000000000004</v>
      </c>
      <c r="L3768">
        <f t="shared" si="469"/>
        <v>0.98995571876012534</v>
      </c>
      <c r="M3768">
        <f>Parameters!$B$4/53*(1+Parameters!$C$5*COS(2*PI()*(C3768-1)/53+Parameters!$C$6))</f>
        <v>4716981.1320754718</v>
      </c>
      <c r="N3768">
        <f t="shared" si="470"/>
        <v>1.6921432762170344E-2</v>
      </c>
      <c r="O3768" s="4">
        <v>199.55199999999999</v>
      </c>
      <c r="P3768">
        <f t="shared" si="471"/>
        <v>0.98384838385232798</v>
      </c>
    </row>
    <row r="3769" spans="1:16" x14ac:dyDescent="0.3">
      <c r="A3769">
        <v>26363</v>
      </c>
      <c r="B3769" s="1">
        <f t="shared" si="464"/>
        <v>70193</v>
      </c>
      <c r="C3769">
        <f t="shared" si="465"/>
        <v>10</v>
      </c>
      <c r="D3769" s="2">
        <f t="shared" si="466"/>
        <v>3</v>
      </c>
      <c r="E3769" s="4">
        <v>24.1</v>
      </c>
      <c r="F3769">
        <v>24.225000000000001</v>
      </c>
      <c r="G3769">
        <f t="shared" si="467"/>
        <v>19.132000000000001</v>
      </c>
      <c r="H3769">
        <f t="shared" si="468"/>
        <v>1</v>
      </c>
      <c r="I3769">
        <f>Parameters!$B$1*H3769^(1/Parameters!$B$2)</f>
        <v>2.0499999999999998</v>
      </c>
      <c r="J3769" s="4">
        <v>9.2590000000000003</v>
      </c>
      <c r="K3769" s="5">
        <v>9.1709999999999994</v>
      </c>
      <c r="L3769">
        <f t="shared" si="469"/>
        <v>0.99049573388054857</v>
      </c>
      <c r="M3769">
        <f>Parameters!$B$4/53*(1+Parameters!$C$5*COS(2*PI()*(C3769-1)/53+Parameters!$C$6))</f>
        <v>4716981.1320754718</v>
      </c>
      <c r="N3769">
        <f t="shared" si="470"/>
        <v>1.6011678312591527E-2</v>
      </c>
      <c r="O3769" s="4">
        <v>200.47900000000001</v>
      </c>
      <c r="P3769">
        <f t="shared" si="471"/>
        <v>0.98841875875125729</v>
      </c>
    </row>
    <row r="3770" spans="1:16" x14ac:dyDescent="0.3">
      <c r="A3770">
        <v>26370</v>
      </c>
      <c r="B3770" s="1">
        <f t="shared" si="464"/>
        <v>70200</v>
      </c>
      <c r="C3770">
        <f t="shared" si="465"/>
        <v>11</v>
      </c>
      <c r="D3770" s="2">
        <f t="shared" si="466"/>
        <v>3</v>
      </c>
      <c r="E3770" s="4">
        <v>24.1</v>
      </c>
      <c r="F3770">
        <v>24.190999999999999</v>
      </c>
      <c r="G3770">
        <f t="shared" si="467"/>
        <v>19.097999999999999</v>
      </c>
      <c r="H3770">
        <f t="shared" si="468"/>
        <v>1</v>
      </c>
      <c r="I3770">
        <f>Parameters!$B$1*H3770^(1/Parameters!$B$2)</f>
        <v>2.0499999999999998</v>
      </c>
      <c r="J3770" s="4">
        <v>9.2590000000000003</v>
      </c>
      <c r="K3770" s="5">
        <v>9.1739999999999995</v>
      </c>
      <c r="L3770">
        <f t="shared" si="469"/>
        <v>0.99081974295280262</v>
      </c>
      <c r="M3770">
        <f>Parameters!$B$4/53*(1+Parameters!$C$5*COS(2*PI()*(C3770-1)/53+Parameters!$C$6))</f>
        <v>4716981.1320754718</v>
      </c>
      <c r="N3770">
        <f t="shared" si="470"/>
        <v>1.5465825642844046E-2</v>
      </c>
      <c r="O3770" s="4">
        <v>200.83099999999999</v>
      </c>
      <c r="P3770">
        <f t="shared" si="471"/>
        <v>0.99015421933855274</v>
      </c>
    </row>
    <row r="3771" spans="1:16" x14ac:dyDescent="0.3">
      <c r="A3771">
        <v>26377</v>
      </c>
      <c r="B3771" s="1">
        <f t="shared" si="464"/>
        <v>70207</v>
      </c>
      <c r="C3771">
        <f t="shared" si="465"/>
        <v>12</v>
      </c>
      <c r="D3771" s="2">
        <f t="shared" si="466"/>
        <v>3</v>
      </c>
      <c r="E3771" s="4">
        <v>24.1</v>
      </c>
      <c r="F3771">
        <v>24.190999999999999</v>
      </c>
      <c r="G3771">
        <f t="shared" si="467"/>
        <v>19.097999999999999</v>
      </c>
      <c r="H3771">
        <f t="shared" si="468"/>
        <v>1</v>
      </c>
      <c r="I3771">
        <f>Parameters!$B$1*H3771^(1/Parameters!$B$2)</f>
        <v>2.0499999999999998</v>
      </c>
      <c r="J3771" s="4">
        <v>9.2590000000000003</v>
      </c>
      <c r="K3771" s="5">
        <v>9.1750000000000007</v>
      </c>
      <c r="L3771">
        <f t="shared" si="469"/>
        <v>0.99092774597688738</v>
      </c>
      <c r="M3771">
        <f>Parameters!$B$4/53*(1+Parameters!$C$5*COS(2*PI()*(C3771-1)/53+Parameters!$C$6))</f>
        <v>4716981.1320754718</v>
      </c>
      <c r="N3771">
        <f t="shared" si="470"/>
        <v>1.5283874752928096E-2</v>
      </c>
      <c r="O3771" s="4">
        <v>201.38499999999999</v>
      </c>
      <c r="P3771">
        <f t="shared" si="471"/>
        <v>0.99288559764923967</v>
      </c>
    </row>
    <row r="3772" spans="1:16" x14ac:dyDescent="0.3">
      <c r="A3772">
        <v>26384</v>
      </c>
      <c r="B3772" s="1">
        <f t="shared" si="464"/>
        <v>70214</v>
      </c>
      <c r="C3772">
        <f t="shared" si="465"/>
        <v>13</v>
      </c>
      <c r="D3772" s="2">
        <f t="shared" si="466"/>
        <v>3</v>
      </c>
      <c r="E3772" s="4">
        <v>24.1</v>
      </c>
      <c r="F3772">
        <v>24.1</v>
      </c>
      <c r="G3772">
        <f t="shared" si="467"/>
        <v>19.007000000000001</v>
      </c>
      <c r="H3772">
        <f t="shared" si="468"/>
        <v>1</v>
      </c>
      <c r="I3772">
        <f>Parameters!$B$1*H3772^(1/Parameters!$B$2)</f>
        <v>2.0499999999999998</v>
      </c>
      <c r="J3772" s="4">
        <v>9.2590000000000003</v>
      </c>
      <c r="K3772" s="5">
        <v>32.438000000000002</v>
      </c>
      <c r="L3772">
        <f t="shared" si="469"/>
        <v>1</v>
      </c>
      <c r="M3772">
        <f>Parameters!$B$4/53*(1+Parameters!$C$5*COS(2*PI()*(C3772-1)/53+Parameters!$C$6))</f>
        <v>4716981.1320754718</v>
      </c>
      <c r="N3772">
        <f t="shared" si="470"/>
        <v>0</v>
      </c>
      <c r="O3772" s="4">
        <v>202.13</v>
      </c>
      <c r="P3772">
        <f t="shared" si="471"/>
        <v>0.99655866053996489</v>
      </c>
    </row>
    <row r="3773" spans="1:16" x14ac:dyDescent="0.3">
      <c r="A3773">
        <v>26391</v>
      </c>
      <c r="B3773" s="1">
        <f t="shared" si="464"/>
        <v>70221</v>
      </c>
      <c r="C3773">
        <f t="shared" si="465"/>
        <v>14</v>
      </c>
      <c r="D3773" s="2">
        <f t="shared" si="466"/>
        <v>4</v>
      </c>
      <c r="E3773" s="4">
        <v>24.1</v>
      </c>
      <c r="F3773">
        <v>24.1</v>
      </c>
      <c r="G3773">
        <f t="shared" si="467"/>
        <v>19.007000000000001</v>
      </c>
      <c r="H3773">
        <f t="shared" si="468"/>
        <v>1</v>
      </c>
      <c r="I3773">
        <f>Parameters!$B$1*H3773^(1/Parameters!$B$2)</f>
        <v>2.0499999999999998</v>
      </c>
      <c r="J3773" s="4">
        <v>9.2590000000000003</v>
      </c>
      <c r="K3773" s="5">
        <v>25.934999999999999</v>
      </c>
      <c r="L3773">
        <f t="shared" si="469"/>
        <v>1</v>
      </c>
      <c r="M3773">
        <f>Parameters!$B$4/53*(1+Parameters!$C$5*COS(2*PI()*(C3773-1)/53+Parameters!$C$6))</f>
        <v>4716981.1320754718</v>
      </c>
      <c r="N3773">
        <f t="shared" si="470"/>
        <v>0</v>
      </c>
      <c r="O3773" s="4">
        <v>202.12700000000001</v>
      </c>
      <c r="P3773">
        <f t="shared" si="471"/>
        <v>0.99654386968268682</v>
      </c>
    </row>
    <row r="3774" spans="1:16" x14ac:dyDescent="0.3">
      <c r="A3774">
        <v>26398</v>
      </c>
      <c r="B3774" s="1">
        <f t="shared" si="464"/>
        <v>70228</v>
      </c>
      <c r="C3774">
        <f t="shared" si="465"/>
        <v>15</v>
      </c>
      <c r="D3774" s="2">
        <f t="shared" si="466"/>
        <v>4</v>
      </c>
      <c r="E3774" s="4">
        <v>24.1</v>
      </c>
      <c r="F3774">
        <v>24.1</v>
      </c>
      <c r="G3774">
        <f t="shared" si="467"/>
        <v>19.007000000000001</v>
      </c>
      <c r="H3774">
        <f t="shared" si="468"/>
        <v>1</v>
      </c>
      <c r="I3774">
        <f>Parameters!$B$1*H3774^(1/Parameters!$B$2)</f>
        <v>2.0499999999999998</v>
      </c>
      <c r="J3774" s="4">
        <v>9.2590000000000003</v>
      </c>
      <c r="K3774" s="5">
        <v>32.01</v>
      </c>
      <c r="L3774">
        <f t="shared" si="469"/>
        <v>1</v>
      </c>
      <c r="M3774">
        <f>Parameters!$B$4/53*(1+Parameters!$C$5*COS(2*PI()*(C3774-1)/53+Parameters!$C$6))</f>
        <v>4716981.1320754718</v>
      </c>
      <c r="N3774">
        <f t="shared" si="470"/>
        <v>0</v>
      </c>
      <c r="O3774" s="4">
        <v>202.12700000000001</v>
      </c>
      <c r="P3774">
        <f t="shared" si="471"/>
        <v>0.99654386968268682</v>
      </c>
    </row>
    <row r="3775" spans="1:16" x14ac:dyDescent="0.3">
      <c r="A3775">
        <v>26405</v>
      </c>
      <c r="B3775" s="1">
        <f t="shared" si="464"/>
        <v>70235</v>
      </c>
      <c r="C3775">
        <f t="shared" si="465"/>
        <v>16</v>
      </c>
      <c r="D3775" s="2">
        <f t="shared" si="466"/>
        <v>4</v>
      </c>
      <c r="E3775" s="4">
        <v>24.1</v>
      </c>
      <c r="F3775">
        <v>24.1</v>
      </c>
      <c r="G3775">
        <f t="shared" si="467"/>
        <v>19.007000000000001</v>
      </c>
      <c r="H3775">
        <f t="shared" si="468"/>
        <v>1</v>
      </c>
      <c r="I3775">
        <f>Parameters!$B$1*H3775^(1/Parameters!$B$2)</f>
        <v>2.0499999999999998</v>
      </c>
      <c r="J3775" s="4">
        <v>9.2590000000000003</v>
      </c>
      <c r="K3775" s="5">
        <v>45.408999999999999</v>
      </c>
      <c r="L3775">
        <f t="shared" si="469"/>
        <v>1</v>
      </c>
      <c r="M3775">
        <f>Parameters!$B$4/53*(1+Parameters!$C$5*COS(2*PI()*(C3775-1)/53+Parameters!$C$6))</f>
        <v>4716981.1320754718</v>
      </c>
      <c r="N3775">
        <f t="shared" si="470"/>
        <v>0</v>
      </c>
      <c r="O3775" s="4">
        <v>202.12700000000001</v>
      </c>
      <c r="P3775">
        <f t="shared" si="471"/>
        <v>0.99654386968268682</v>
      </c>
    </row>
    <row r="3776" spans="1:16" x14ac:dyDescent="0.3">
      <c r="A3776">
        <v>26412</v>
      </c>
      <c r="B3776" s="1">
        <f t="shared" si="464"/>
        <v>70242</v>
      </c>
      <c r="C3776">
        <f t="shared" si="465"/>
        <v>17</v>
      </c>
      <c r="D3776" s="2">
        <f t="shared" si="466"/>
        <v>4</v>
      </c>
      <c r="E3776" s="4">
        <v>24.1</v>
      </c>
      <c r="F3776">
        <v>24.1</v>
      </c>
      <c r="G3776">
        <f t="shared" si="467"/>
        <v>19.007000000000001</v>
      </c>
      <c r="H3776">
        <f t="shared" si="468"/>
        <v>1</v>
      </c>
      <c r="I3776">
        <f>Parameters!$B$1*H3776^(1/Parameters!$B$2)</f>
        <v>2.0499999999999998</v>
      </c>
      <c r="J3776" s="4">
        <v>9.2590000000000003</v>
      </c>
      <c r="K3776" s="5">
        <v>30.309000000000001</v>
      </c>
      <c r="L3776">
        <f t="shared" si="469"/>
        <v>1</v>
      </c>
      <c r="M3776">
        <f>Parameters!$B$4/53*(1+Parameters!$C$5*COS(2*PI()*(C3776-1)/53+Parameters!$C$6))</f>
        <v>4716981.1320754718</v>
      </c>
      <c r="N3776">
        <f t="shared" si="470"/>
        <v>0</v>
      </c>
      <c r="O3776" s="4">
        <v>202.12700000000001</v>
      </c>
      <c r="P3776">
        <f t="shared" si="471"/>
        <v>0.99654386968268682</v>
      </c>
    </row>
    <row r="3777" spans="1:16" x14ac:dyDescent="0.3">
      <c r="A3777">
        <v>26419</v>
      </c>
      <c r="B3777" s="1">
        <f t="shared" si="464"/>
        <v>70249</v>
      </c>
      <c r="C3777">
        <f t="shared" si="465"/>
        <v>18</v>
      </c>
      <c r="D3777" s="2">
        <f t="shared" si="466"/>
        <v>4</v>
      </c>
      <c r="E3777" s="4">
        <v>24.1</v>
      </c>
      <c r="F3777">
        <v>25.1</v>
      </c>
      <c r="G3777">
        <f t="shared" si="467"/>
        <v>20.007000000000001</v>
      </c>
      <c r="H3777">
        <f t="shared" si="468"/>
        <v>1</v>
      </c>
      <c r="I3777">
        <f>Parameters!$B$1*H3777^(1/Parameters!$B$2)</f>
        <v>2.0499999999999998</v>
      </c>
      <c r="J3777" s="4">
        <v>9.2590000000000003</v>
      </c>
      <c r="K3777" s="5">
        <v>29.324000000000002</v>
      </c>
      <c r="L3777">
        <f t="shared" si="469"/>
        <v>1</v>
      </c>
      <c r="M3777">
        <f>Parameters!$B$4/53*(1+Parameters!$C$5*COS(2*PI()*(C3777-1)/53+Parameters!$C$6))</f>
        <v>4716981.1320754718</v>
      </c>
      <c r="N3777">
        <f t="shared" si="470"/>
        <v>0</v>
      </c>
      <c r="O3777" s="4">
        <v>202.08600000000001</v>
      </c>
      <c r="P3777">
        <f t="shared" si="471"/>
        <v>0.99634172796655296</v>
      </c>
    </row>
    <row r="3778" spans="1:16" x14ac:dyDescent="0.3">
      <c r="A3778">
        <v>26426</v>
      </c>
      <c r="B3778" s="1">
        <f t="shared" si="464"/>
        <v>70256</v>
      </c>
      <c r="C3778">
        <f t="shared" si="465"/>
        <v>19</v>
      </c>
      <c r="D3778" s="2">
        <f t="shared" si="466"/>
        <v>5</v>
      </c>
      <c r="E3778" s="4">
        <v>25.1</v>
      </c>
      <c r="F3778">
        <v>25.1</v>
      </c>
      <c r="G3778">
        <f t="shared" si="467"/>
        <v>20.007000000000001</v>
      </c>
      <c r="H3778">
        <f t="shared" si="468"/>
        <v>1</v>
      </c>
      <c r="I3778">
        <f>Parameters!$B$1*H3778^(1/Parameters!$B$2)</f>
        <v>2.0499999999999998</v>
      </c>
      <c r="J3778" s="4">
        <v>9.2590000000000003</v>
      </c>
      <c r="K3778" s="5">
        <v>15.374000000000001</v>
      </c>
      <c r="L3778">
        <f t="shared" si="469"/>
        <v>1</v>
      </c>
      <c r="M3778">
        <f>Parameters!$B$4/53*(1+Parameters!$C$5*COS(2*PI()*(C3778-1)/53+Parameters!$C$6))</f>
        <v>4716981.1320754718</v>
      </c>
      <c r="N3778">
        <f t="shared" si="470"/>
        <v>0</v>
      </c>
      <c r="O3778" s="4">
        <v>202.08600000000001</v>
      </c>
      <c r="P3778">
        <f t="shared" si="471"/>
        <v>0.99634172796655296</v>
      </c>
    </row>
    <row r="3779" spans="1:16" x14ac:dyDescent="0.3">
      <c r="A3779">
        <v>26433</v>
      </c>
      <c r="B3779" s="1">
        <f t="shared" si="464"/>
        <v>70263</v>
      </c>
      <c r="C3779">
        <f t="shared" si="465"/>
        <v>20</v>
      </c>
      <c r="D3779" s="2">
        <f t="shared" si="466"/>
        <v>5</v>
      </c>
      <c r="E3779" s="4">
        <v>25.1</v>
      </c>
      <c r="F3779">
        <v>25.190999999999999</v>
      </c>
      <c r="G3779">
        <f t="shared" si="467"/>
        <v>20.097999999999999</v>
      </c>
      <c r="H3779">
        <f t="shared" si="468"/>
        <v>1</v>
      </c>
      <c r="I3779">
        <f>Parameters!$B$1*H3779^(1/Parameters!$B$2)</f>
        <v>2.0499999999999998</v>
      </c>
      <c r="J3779" s="4">
        <v>9.2590000000000003</v>
      </c>
      <c r="K3779" s="5">
        <v>9.1850000000000005</v>
      </c>
      <c r="L3779">
        <f t="shared" si="469"/>
        <v>0.99200777621773406</v>
      </c>
      <c r="M3779">
        <f>Parameters!$B$4/53*(1+Parameters!$C$5*COS(2*PI()*(C3779-1)/53+Parameters!$C$6))</f>
        <v>4716981.1320754718</v>
      </c>
      <c r="N3779">
        <f t="shared" si="470"/>
        <v>1.3464365853770083E-2</v>
      </c>
      <c r="O3779" s="4">
        <v>199.24299999999999</v>
      </c>
      <c r="P3779">
        <f t="shared" si="471"/>
        <v>0.98232492555268502</v>
      </c>
    </row>
    <row r="3780" spans="1:16" x14ac:dyDescent="0.3">
      <c r="A3780">
        <v>26440</v>
      </c>
      <c r="B3780" s="1">
        <f t="shared" ref="B3780:B3843" si="472">A3780+43830</f>
        <v>70270</v>
      </c>
      <c r="C3780">
        <f t="shared" ref="C3780:C3843" si="473">WEEKNUM(B3780)</f>
        <v>21</v>
      </c>
      <c r="D3780" s="2">
        <f t="shared" ref="D3780:D3843" si="474">MONTH(B3780)</f>
        <v>5</v>
      </c>
      <c r="E3780" s="4">
        <v>25.1</v>
      </c>
      <c r="F3780">
        <v>25.190999999999999</v>
      </c>
      <c r="G3780">
        <f t="shared" ref="G3780:G3843" si="475">F3780-5.093</f>
        <v>20.097999999999999</v>
      </c>
      <c r="H3780">
        <f t="shared" ref="H3780:H3843" si="476">MIN(1,F3780/E3780)</f>
        <v>1</v>
      </c>
      <c r="I3780">
        <f>Parameters!$B$1*H3780^(1/Parameters!$B$2)</f>
        <v>2.0499999999999998</v>
      </c>
      <c r="J3780" s="4">
        <v>9.2590000000000003</v>
      </c>
      <c r="K3780" s="5">
        <v>6.8849999999999998</v>
      </c>
      <c r="L3780">
        <f t="shared" ref="L3780:L3843" si="477">MIN(1,K3780/J3780)</f>
        <v>0.74360082082298296</v>
      </c>
      <c r="M3780">
        <f>Parameters!$B$4/53*(1+Parameters!$C$5*COS(2*PI()*(C3780-1)/53+Parameters!$C$6))</f>
        <v>4716981.1320754718</v>
      </c>
      <c r="N3780">
        <f t="shared" ref="N3780:N3843" si="478">2*M3780/(J3780*86400*7)*(1-L3780)</f>
        <v>0.4319514126601357</v>
      </c>
      <c r="O3780" s="4">
        <v>194.96899999999999</v>
      </c>
      <c r="P3780">
        <f t="shared" ref="P3780:P3843" si="479">O3780/202.828</f>
        <v>0.96125288421716915</v>
      </c>
    </row>
    <row r="3781" spans="1:16" x14ac:dyDescent="0.3">
      <c r="A3781">
        <v>26447</v>
      </c>
      <c r="B3781" s="1">
        <f t="shared" si="472"/>
        <v>70277</v>
      </c>
      <c r="C3781">
        <f t="shared" si="473"/>
        <v>22</v>
      </c>
      <c r="D3781" s="2">
        <f t="shared" si="474"/>
        <v>5</v>
      </c>
      <c r="E3781" s="4">
        <v>25.1</v>
      </c>
      <c r="F3781">
        <v>25.1</v>
      </c>
      <c r="G3781">
        <f t="shared" si="475"/>
        <v>20.007000000000001</v>
      </c>
      <c r="H3781">
        <f t="shared" si="476"/>
        <v>1</v>
      </c>
      <c r="I3781">
        <f>Parameters!$B$1*H3781^(1/Parameters!$B$2)</f>
        <v>2.0499999999999998</v>
      </c>
      <c r="J3781" s="4">
        <v>9.2590000000000003</v>
      </c>
      <c r="K3781" s="5">
        <v>16.259</v>
      </c>
      <c r="L3781">
        <f t="shared" si="477"/>
        <v>1</v>
      </c>
      <c r="M3781">
        <f>Parameters!$B$4/53*(1+Parameters!$C$5*COS(2*PI()*(C3781-1)/53+Parameters!$C$6))</f>
        <v>4716981.1320754718</v>
      </c>
      <c r="N3781">
        <f t="shared" si="478"/>
        <v>0</v>
      </c>
      <c r="O3781" s="4">
        <v>202.08600000000001</v>
      </c>
      <c r="P3781">
        <f t="shared" si="479"/>
        <v>0.99634172796655296</v>
      </c>
    </row>
    <row r="3782" spans="1:16" x14ac:dyDescent="0.3">
      <c r="A3782">
        <v>26454</v>
      </c>
      <c r="B3782" s="1">
        <f t="shared" si="472"/>
        <v>70284</v>
      </c>
      <c r="C3782">
        <f t="shared" si="473"/>
        <v>23</v>
      </c>
      <c r="D3782" s="2">
        <f t="shared" si="474"/>
        <v>6</v>
      </c>
      <c r="E3782" s="4">
        <v>25.3</v>
      </c>
      <c r="F3782">
        <v>25.3</v>
      </c>
      <c r="G3782">
        <f t="shared" si="475"/>
        <v>20.207000000000001</v>
      </c>
      <c r="H3782">
        <f t="shared" si="476"/>
        <v>1</v>
      </c>
      <c r="I3782">
        <f>Parameters!$B$1*H3782^(1/Parameters!$B$2)</f>
        <v>2.0499999999999998</v>
      </c>
      <c r="J3782" s="4">
        <v>9.2590000000000003</v>
      </c>
      <c r="K3782" s="5">
        <v>13.239000000000001</v>
      </c>
      <c r="L3782">
        <f t="shared" si="477"/>
        <v>1</v>
      </c>
      <c r="M3782">
        <f>Parameters!$B$4/53*(1+Parameters!$C$5*COS(2*PI()*(C3782-1)/53+Parameters!$C$6))</f>
        <v>4716981.1320754718</v>
      </c>
      <c r="N3782">
        <f t="shared" si="478"/>
        <v>0</v>
      </c>
      <c r="O3782" s="4">
        <v>202.07</v>
      </c>
      <c r="P3782">
        <f t="shared" si="479"/>
        <v>0.99626284339440307</v>
      </c>
    </row>
    <row r="3783" spans="1:16" x14ac:dyDescent="0.3">
      <c r="A3783">
        <v>26461</v>
      </c>
      <c r="B3783" s="1">
        <f t="shared" si="472"/>
        <v>70291</v>
      </c>
      <c r="C3783">
        <f t="shared" si="473"/>
        <v>24</v>
      </c>
      <c r="D3783" s="2">
        <f t="shared" si="474"/>
        <v>6</v>
      </c>
      <c r="E3783" s="4">
        <v>25.3</v>
      </c>
      <c r="F3783">
        <v>25.390999999999998</v>
      </c>
      <c r="G3783">
        <f t="shared" si="475"/>
        <v>20.297999999999998</v>
      </c>
      <c r="H3783">
        <f t="shared" si="476"/>
        <v>1</v>
      </c>
      <c r="I3783">
        <f>Parameters!$B$1*H3783^(1/Parameters!$B$2)</f>
        <v>2.0499999999999998</v>
      </c>
      <c r="J3783" s="4">
        <v>9.2590000000000003</v>
      </c>
      <c r="K3783" s="5">
        <v>8.5429999999999993</v>
      </c>
      <c r="L3783">
        <f t="shared" si="477"/>
        <v>0.92266983475537301</v>
      </c>
      <c r="M3783">
        <f>Parameters!$B$4/53*(1+Parameters!$C$5*COS(2*PI()*(C3783-1)/53+Parameters!$C$6))</f>
        <v>4716981.1320754718</v>
      </c>
      <c r="N3783">
        <f t="shared" si="478"/>
        <v>0.13027683717972099</v>
      </c>
      <c r="O3783" s="4">
        <v>196.46199999999999</v>
      </c>
      <c r="P3783">
        <f t="shared" si="479"/>
        <v>0.96861380085589754</v>
      </c>
    </row>
    <row r="3784" spans="1:16" x14ac:dyDescent="0.3">
      <c r="A3784">
        <v>26468</v>
      </c>
      <c r="B3784" s="1">
        <f t="shared" si="472"/>
        <v>70298</v>
      </c>
      <c r="C3784">
        <f t="shared" si="473"/>
        <v>25</v>
      </c>
      <c r="D3784" s="2">
        <f t="shared" si="474"/>
        <v>6</v>
      </c>
      <c r="E3784" s="4">
        <v>25.3</v>
      </c>
      <c r="F3784">
        <v>25.390999999999998</v>
      </c>
      <c r="G3784">
        <f t="shared" si="475"/>
        <v>20.297999999999998</v>
      </c>
      <c r="H3784">
        <f t="shared" si="476"/>
        <v>1</v>
      </c>
      <c r="I3784">
        <f>Parameters!$B$1*H3784^(1/Parameters!$B$2)</f>
        <v>2.0499999999999998</v>
      </c>
      <c r="J3784" s="4">
        <v>9.2590000000000003</v>
      </c>
      <c r="K3784" s="5">
        <v>6.891</v>
      </c>
      <c r="L3784">
        <f t="shared" si="477"/>
        <v>0.74424883896749106</v>
      </c>
      <c r="M3784">
        <f>Parameters!$B$4/53*(1+Parameters!$C$5*COS(2*PI()*(C3784-1)/53+Parameters!$C$6))</f>
        <v>4716981.1320754718</v>
      </c>
      <c r="N3784">
        <f t="shared" si="478"/>
        <v>0.43085970732064077</v>
      </c>
      <c r="O3784" s="4">
        <v>191.01400000000001</v>
      </c>
      <c r="P3784">
        <f t="shared" si="479"/>
        <v>0.94175360403889008</v>
      </c>
    </row>
    <row r="3785" spans="1:16" x14ac:dyDescent="0.3">
      <c r="A3785">
        <v>26475</v>
      </c>
      <c r="B3785" s="1">
        <f t="shared" si="472"/>
        <v>70305</v>
      </c>
      <c r="C3785">
        <f t="shared" si="473"/>
        <v>26</v>
      </c>
      <c r="D3785" s="2">
        <f t="shared" si="474"/>
        <v>6</v>
      </c>
      <c r="E3785" s="4">
        <v>25.3</v>
      </c>
      <c r="F3785">
        <v>25.390999999999998</v>
      </c>
      <c r="G3785">
        <f t="shared" si="475"/>
        <v>20.297999999999998</v>
      </c>
      <c r="H3785">
        <f t="shared" si="476"/>
        <v>1</v>
      </c>
      <c r="I3785">
        <f>Parameters!$B$1*H3785^(1/Parameters!$B$2)</f>
        <v>2.0499999999999998</v>
      </c>
      <c r="J3785" s="4">
        <v>9.2590000000000003</v>
      </c>
      <c r="K3785" s="5">
        <v>6.9029999999999996</v>
      </c>
      <c r="L3785">
        <f t="shared" si="477"/>
        <v>0.74554487525650714</v>
      </c>
      <c r="M3785">
        <f>Parameters!$B$4/53*(1+Parameters!$C$5*COS(2*PI()*(C3785-1)/53+Parameters!$C$6))</f>
        <v>4716981.1320754718</v>
      </c>
      <c r="N3785">
        <f t="shared" si="478"/>
        <v>0.42867629664165102</v>
      </c>
      <c r="O3785" s="4">
        <v>182.58699999999999</v>
      </c>
      <c r="P3785">
        <f t="shared" si="479"/>
        <v>0.90020608594474127</v>
      </c>
    </row>
    <row r="3786" spans="1:16" x14ac:dyDescent="0.3">
      <c r="A3786">
        <v>26482</v>
      </c>
      <c r="B3786" s="1">
        <f t="shared" si="472"/>
        <v>70312</v>
      </c>
      <c r="C3786">
        <f t="shared" si="473"/>
        <v>27</v>
      </c>
      <c r="D3786" s="2">
        <f t="shared" si="474"/>
        <v>7</v>
      </c>
      <c r="E3786" s="4">
        <v>26</v>
      </c>
      <c r="F3786">
        <v>26.091000000000001</v>
      </c>
      <c r="G3786">
        <f t="shared" si="475"/>
        <v>20.998000000000001</v>
      </c>
      <c r="H3786">
        <f t="shared" si="476"/>
        <v>1</v>
      </c>
      <c r="I3786">
        <f>Parameters!$B$1*H3786^(1/Parameters!$B$2)</f>
        <v>2.0499999999999998</v>
      </c>
      <c r="J3786" s="4">
        <v>9.2590000000000003</v>
      </c>
      <c r="K3786" s="5">
        <v>6.8689999999999998</v>
      </c>
      <c r="L3786">
        <f t="shared" si="477"/>
        <v>0.74187277243762817</v>
      </c>
      <c r="M3786">
        <f>Parameters!$B$4/53*(1+Parameters!$C$5*COS(2*PI()*(C3786-1)/53+Parameters!$C$6))</f>
        <v>4716981.1320754718</v>
      </c>
      <c r="N3786">
        <f t="shared" si="478"/>
        <v>0.43486262689878868</v>
      </c>
      <c r="O3786" s="4">
        <v>181.95599999999999</v>
      </c>
      <c r="P3786">
        <f t="shared" si="479"/>
        <v>0.89709507563058344</v>
      </c>
    </row>
    <row r="3787" spans="1:16" x14ac:dyDescent="0.3">
      <c r="A3787">
        <v>26489</v>
      </c>
      <c r="B3787" s="1">
        <f t="shared" si="472"/>
        <v>70319</v>
      </c>
      <c r="C3787">
        <f t="shared" si="473"/>
        <v>28</v>
      </c>
      <c r="D3787" s="2">
        <f t="shared" si="474"/>
        <v>7</v>
      </c>
      <c r="E3787" s="4">
        <v>26</v>
      </c>
      <c r="F3787">
        <v>26.091000000000001</v>
      </c>
      <c r="G3787">
        <f t="shared" si="475"/>
        <v>20.998000000000001</v>
      </c>
      <c r="H3787">
        <f t="shared" si="476"/>
        <v>1</v>
      </c>
      <c r="I3787">
        <f>Parameters!$B$1*H3787^(1/Parameters!$B$2)</f>
        <v>2.0499999999999998</v>
      </c>
      <c r="J3787" s="4">
        <v>9.2590000000000003</v>
      </c>
      <c r="K3787" s="5">
        <v>6.8890000000000002</v>
      </c>
      <c r="L3787">
        <f t="shared" si="477"/>
        <v>0.74403283291932176</v>
      </c>
      <c r="M3787">
        <f>Parameters!$B$4/53*(1+Parameters!$C$5*COS(2*PI()*(C3787-1)/53+Parameters!$C$6))</f>
        <v>4716981.1320754718</v>
      </c>
      <c r="N3787">
        <f t="shared" si="478"/>
        <v>0.4312236091004723</v>
      </c>
      <c r="O3787" s="4">
        <v>176.57300000000001</v>
      </c>
      <c r="P3787">
        <f t="shared" si="479"/>
        <v>0.87055534738793461</v>
      </c>
    </row>
    <row r="3788" spans="1:16" x14ac:dyDescent="0.3">
      <c r="A3788">
        <v>26496</v>
      </c>
      <c r="B3788" s="1">
        <f t="shared" si="472"/>
        <v>70326</v>
      </c>
      <c r="C3788">
        <f t="shared" si="473"/>
        <v>29</v>
      </c>
      <c r="D3788" s="2">
        <f t="shared" si="474"/>
        <v>7</v>
      </c>
      <c r="E3788" s="4">
        <v>26</v>
      </c>
      <c r="F3788">
        <v>26.091000000000001</v>
      </c>
      <c r="G3788">
        <f t="shared" si="475"/>
        <v>20.998000000000001</v>
      </c>
      <c r="H3788">
        <f t="shared" si="476"/>
        <v>1</v>
      </c>
      <c r="I3788">
        <f>Parameters!$B$1*H3788^(1/Parameters!$B$2)</f>
        <v>2.0499999999999998</v>
      </c>
      <c r="J3788" s="4">
        <v>9.2590000000000003</v>
      </c>
      <c r="K3788" s="5">
        <v>6.8710000000000004</v>
      </c>
      <c r="L3788">
        <f t="shared" si="477"/>
        <v>0.74208877848579757</v>
      </c>
      <c r="M3788">
        <f>Parameters!$B$4/53*(1+Parameters!$C$5*COS(2*PI()*(C3788-1)/53+Parameters!$C$6))</f>
        <v>4716981.1320754718</v>
      </c>
      <c r="N3788">
        <f t="shared" si="478"/>
        <v>0.43449872511895699</v>
      </c>
      <c r="O3788" s="4">
        <v>175.88399999999999</v>
      </c>
      <c r="P3788">
        <f t="shared" si="479"/>
        <v>0.86715838049973371</v>
      </c>
    </row>
    <row r="3789" spans="1:16" x14ac:dyDescent="0.3">
      <c r="A3789">
        <v>26503</v>
      </c>
      <c r="B3789" s="1">
        <f t="shared" si="472"/>
        <v>70333</v>
      </c>
      <c r="C3789">
        <f t="shared" si="473"/>
        <v>30</v>
      </c>
      <c r="D3789" s="2">
        <f t="shared" si="474"/>
        <v>7</v>
      </c>
      <c r="E3789" s="4">
        <v>26</v>
      </c>
      <c r="F3789">
        <v>26.091000000000001</v>
      </c>
      <c r="G3789">
        <f t="shared" si="475"/>
        <v>20.998000000000001</v>
      </c>
      <c r="H3789">
        <f t="shared" si="476"/>
        <v>1</v>
      </c>
      <c r="I3789">
        <f>Parameters!$B$1*H3789^(1/Parameters!$B$2)</f>
        <v>2.0499999999999998</v>
      </c>
      <c r="J3789" s="4">
        <v>9.2590000000000003</v>
      </c>
      <c r="K3789" s="5">
        <v>6.875</v>
      </c>
      <c r="L3789">
        <f t="shared" si="477"/>
        <v>0.74252079058213627</v>
      </c>
      <c r="M3789">
        <f>Parameters!$B$4/53*(1+Parameters!$C$5*COS(2*PI()*(C3789-1)/53+Parameters!$C$6))</f>
        <v>4716981.1320754718</v>
      </c>
      <c r="N3789">
        <f t="shared" si="478"/>
        <v>0.43377092155929375</v>
      </c>
      <c r="O3789" s="4">
        <v>173.67599999999999</v>
      </c>
      <c r="P3789">
        <f t="shared" si="479"/>
        <v>0.85627230954306099</v>
      </c>
    </row>
    <row r="3790" spans="1:16" x14ac:dyDescent="0.3">
      <c r="A3790">
        <v>26510</v>
      </c>
      <c r="B3790" s="1">
        <f t="shared" si="472"/>
        <v>70340</v>
      </c>
      <c r="C3790">
        <f t="shared" si="473"/>
        <v>31</v>
      </c>
      <c r="D3790" s="2">
        <f t="shared" si="474"/>
        <v>7</v>
      </c>
      <c r="E3790" s="4">
        <v>26</v>
      </c>
      <c r="F3790">
        <v>25.597999999999999</v>
      </c>
      <c r="G3790">
        <f t="shared" si="475"/>
        <v>20.504999999999999</v>
      </c>
      <c r="H3790">
        <f t="shared" si="476"/>
        <v>0.98453846153846147</v>
      </c>
      <c r="I3790">
        <f>Parameters!$B$1*H3790^(1/Parameters!$B$2)</f>
        <v>2.1314352511224421</v>
      </c>
      <c r="J3790" s="4">
        <v>9.2590000000000003</v>
      </c>
      <c r="K3790" s="5">
        <v>5.9980000000000002</v>
      </c>
      <c r="L3790">
        <f t="shared" si="477"/>
        <v>0.64780213845987689</v>
      </c>
      <c r="M3790">
        <f>Parameters!$B$4/53*(1+Parameters!$C$5*COS(2*PI()*(C3790-1)/53+Parameters!$C$6))</f>
        <v>4716981.1320754718</v>
      </c>
      <c r="N3790">
        <f t="shared" si="478"/>
        <v>0.59334185201545997</v>
      </c>
      <c r="O3790" s="4">
        <v>165.548</v>
      </c>
      <c r="P3790">
        <f t="shared" si="479"/>
        <v>0.81619894689096184</v>
      </c>
    </row>
    <row r="3791" spans="1:16" x14ac:dyDescent="0.3">
      <c r="A3791">
        <v>26517</v>
      </c>
      <c r="B3791" s="1">
        <f t="shared" si="472"/>
        <v>70347</v>
      </c>
      <c r="C3791">
        <f t="shared" si="473"/>
        <v>32</v>
      </c>
      <c r="D3791" s="2">
        <f t="shared" si="474"/>
        <v>8</v>
      </c>
      <c r="E3791" s="4">
        <v>26.4</v>
      </c>
      <c r="F3791">
        <v>26.018000000000001</v>
      </c>
      <c r="G3791">
        <f t="shared" si="475"/>
        <v>20.925000000000001</v>
      </c>
      <c r="H3791">
        <f t="shared" si="476"/>
        <v>0.98553030303030309</v>
      </c>
      <c r="I3791">
        <f>Parameters!$B$1*H3791^(1/Parameters!$B$2)</f>
        <v>2.12607658662359</v>
      </c>
      <c r="J3791" s="4">
        <v>9.2590000000000003</v>
      </c>
      <c r="K3791" s="5">
        <v>6.37</v>
      </c>
      <c r="L3791">
        <f t="shared" si="477"/>
        <v>0.68797926341937576</v>
      </c>
      <c r="M3791">
        <f>Parameters!$B$4/53*(1+Parameters!$C$5*COS(2*PI()*(C3791-1)/53+Parameters!$C$6))</f>
        <v>4716981.1320754718</v>
      </c>
      <c r="N3791">
        <f t="shared" si="478"/>
        <v>0.52565612096677827</v>
      </c>
      <c r="O3791" s="4">
        <v>159.75200000000001</v>
      </c>
      <c r="P3791">
        <f t="shared" si="479"/>
        <v>0.78762301062969609</v>
      </c>
    </row>
    <row r="3792" spans="1:16" x14ac:dyDescent="0.3">
      <c r="A3792">
        <v>26524</v>
      </c>
      <c r="B3792" s="1">
        <f t="shared" si="472"/>
        <v>70354</v>
      </c>
      <c r="C3792">
        <f t="shared" si="473"/>
        <v>33</v>
      </c>
      <c r="D3792" s="2">
        <f t="shared" si="474"/>
        <v>8</v>
      </c>
      <c r="E3792" s="4">
        <v>26.4</v>
      </c>
      <c r="F3792">
        <v>26.4</v>
      </c>
      <c r="G3792">
        <f t="shared" si="475"/>
        <v>21.306999999999999</v>
      </c>
      <c r="H3792">
        <f t="shared" si="476"/>
        <v>1</v>
      </c>
      <c r="I3792">
        <f>Parameters!$B$1*H3792^(1/Parameters!$B$2)</f>
        <v>2.0499999999999998</v>
      </c>
      <c r="J3792" s="4">
        <v>9.2590000000000003</v>
      </c>
      <c r="K3792" s="5">
        <v>6.8419999999999996</v>
      </c>
      <c r="L3792">
        <f t="shared" si="477"/>
        <v>0.73895669078734194</v>
      </c>
      <c r="M3792">
        <f>Parameters!$B$4/53*(1+Parameters!$C$5*COS(2*PI()*(C3792-1)/53+Parameters!$C$6))</f>
        <v>4716981.1320754718</v>
      </c>
      <c r="N3792">
        <f t="shared" si="478"/>
        <v>0.43977530092651562</v>
      </c>
      <c r="O3792" s="4">
        <v>165.19200000000001</v>
      </c>
      <c r="P3792">
        <f t="shared" si="479"/>
        <v>0.81444376516062877</v>
      </c>
    </row>
    <row r="3793" spans="1:16" x14ac:dyDescent="0.3">
      <c r="A3793">
        <v>26531</v>
      </c>
      <c r="B3793" s="1">
        <f t="shared" si="472"/>
        <v>70361</v>
      </c>
      <c r="C3793">
        <f t="shared" si="473"/>
        <v>34</v>
      </c>
      <c r="D3793" s="2">
        <f t="shared" si="474"/>
        <v>8</v>
      </c>
      <c r="E3793" s="4">
        <v>26.4</v>
      </c>
      <c r="F3793">
        <v>26.491</v>
      </c>
      <c r="G3793">
        <f t="shared" si="475"/>
        <v>21.398</v>
      </c>
      <c r="H3793">
        <f t="shared" si="476"/>
        <v>1</v>
      </c>
      <c r="I3793">
        <f>Parameters!$B$1*H3793^(1/Parameters!$B$2)</f>
        <v>2.0499999999999998</v>
      </c>
      <c r="J3793" s="4">
        <v>9.2590000000000003</v>
      </c>
      <c r="K3793" s="5">
        <v>6.87</v>
      </c>
      <c r="L3793">
        <f t="shared" si="477"/>
        <v>0.74198077546171293</v>
      </c>
      <c r="M3793">
        <f>Parameters!$B$4/53*(1+Parameters!$C$5*COS(2*PI()*(C3793-1)/53+Parameters!$C$6))</f>
        <v>4716981.1320754718</v>
      </c>
      <c r="N3793">
        <f t="shared" si="478"/>
        <v>0.43468067600887272</v>
      </c>
      <c r="O3793" s="4">
        <v>164.14699999999999</v>
      </c>
      <c r="P3793">
        <f t="shared" si="479"/>
        <v>0.80929161654209469</v>
      </c>
    </row>
    <row r="3794" spans="1:16" x14ac:dyDescent="0.3">
      <c r="A3794">
        <v>26538</v>
      </c>
      <c r="B3794" s="1">
        <f t="shared" si="472"/>
        <v>70368</v>
      </c>
      <c r="C3794">
        <f t="shared" si="473"/>
        <v>35</v>
      </c>
      <c r="D3794" s="2">
        <f t="shared" si="474"/>
        <v>8</v>
      </c>
      <c r="E3794" s="4">
        <v>26.4</v>
      </c>
      <c r="F3794">
        <v>26.4</v>
      </c>
      <c r="G3794">
        <f t="shared" si="475"/>
        <v>21.306999999999999</v>
      </c>
      <c r="H3794">
        <f t="shared" si="476"/>
        <v>1</v>
      </c>
      <c r="I3794">
        <f>Parameters!$B$1*H3794^(1/Parameters!$B$2)</f>
        <v>2.0499999999999998</v>
      </c>
      <c r="J3794" s="4">
        <v>9.2590000000000003</v>
      </c>
      <c r="K3794" s="5">
        <v>6.83</v>
      </c>
      <c r="L3794">
        <f t="shared" si="477"/>
        <v>0.73766065449832596</v>
      </c>
      <c r="M3794">
        <f>Parameters!$B$4/53*(1+Parameters!$C$5*COS(2*PI()*(C3794-1)/53+Parameters!$C$6))</f>
        <v>4716981.1320754718</v>
      </c>
      <c r="N3794">
        <f t="shared" si="478"/>
        <v>0.44195871160550515</v>
      </c>
      <c r="O3794" s="4">
        <v>171.846</v>
      </c>
      <c r="P3794">
        <f t="shared" si="479"/>
        <v>0.84724988660342759</v>
      </c>
    </row>
    <row r="3795" spans="1:16" x14ac:dyDescent="0.3">
      <c r="A3795">
        <v>26545</v>
      </c>
      <c r="B3795" s="1">
        <f t="shared" si="472"/>
        <v>70375</v>
      </c>
      <c r="C3795">
        <f t="shared" si="473"/>
        <v>36</v>
      </c>
      <c r="D3795" s="2">
        <f t="shared" si="474"/>
        <v>9</v>
      </c>
      <c r="E3795" s="4">
        <v>25</v>
      </c>
      <c r="F3795">
        <v>25.213999999999999</v>
      </c>
      <c r="G3795">
        <f t="shared" si="475"/>
        <v>20.120999999999999</v>
      </c>
      <c r="H3795">
        <f t="shared" si="476"/>
        <v>1</v>
      </c>
      <c r="I3795">
        <f>Parameters!$B$1*H3795^(1/Parameters!$B$2)</f>
        <v>2.0499999999999998</v>
      </c>
      <c r="J3795" s="4">
        <v>9.2590000000000003</v>
      </c>
      <c r="K3795" s="5">
        <v>9.1630000000000003</v>
      </c>
      <c r="L3795">
        <f t="shared" si="477"/>
        <v>0.98963170968787129</v>
      </c>
      <c r="M3795">
        <f>Parameters!$B$4/53*(1+Parameters!$C$5*COS(2*PI()*(C3795-1)/53+Parameters!$C$6))</f>
        <v>4716981.1320754718</v>
      </c>
      <c r="N3795">
        <f t="shared" si="478"/>
        <v>1.7467285431917823E-2</v>
      </c>
      <c r="O3795" s="4">
        <v>173.01</v>
      </c>
      <c r="P3795">
        <f t="shared" si="479"/>
        <v>0.85298873922732554</v>
      </c>
    </row>
    <row r="3796" spans="1:16" x14ac:dyDescent="0.3">
      <c r="A3796">
        <v>26552</v>
      </c>
      <c r="B3796" s="1">
        <f t="shared" si="472"/>
        <v>70382</v>
      </c>
      <c r="C3796">
        <f t="shared" si="473"/>
        <v>37</v>
      </c>
      <c r="D3796" s="2">
        <f t="shared" si="474"/>
        <v>9</v>
      </c>
      <c r="E3796" s="4">
        <v>25</v>
      </c>
      <c r="F3796">
        <v>25.091000000000001</v>
      </c>
      <c r="G3796">
        <f t="shared" si="475"/>
        <v>19.998000000000001</v>
      </c>
      <c r="H3796">
        <f t="shared" si="476"/>
        <v>1</v>
      </c>
      <c r="I3796">
        <f>Parameters!$B$1*H3796^(1/Parameters!$B$2)</f>
        <v>2.0499999999999998</v>
      </c>
      <c r="J3796" s="4">
        <v>9.2590000000000003</v>
      </c>
      <c r="K3796" s="5">
        <v>9.1920000000000002</v>
      </c>
      <c r="L3796">
        <f t="shared" si="477"/>
        <v>0.99276379738632681</v>
      </c>
      <c r="M3796">
        <f>Parameters!$B$4/53*(1+Parameters!$C$5*COS(2*PI()*(C3796-1)/53+Parameters!$C$6))</f>
        <v>4716981.1320754718</v>
      </c>
      <c r="N3796">
        <f t="shared" si="478"/>
        <v>1.219070962435936E-2</v>
      </c>
      <c r="O3796" s="4">
        <v>169.315</v>
      </c>
      <c r="P3796">
        <f t="shared" si="479"/>
        <v>0.83477133334648079</v>
      </c>
    </row>
    <row r="3797" spans="1:16" x14ac:dyDescent="0.3">
      <c r="A3797">
        <v>26559</v>
      </c>
      <c r="B3797" s="1">
        <f t="shared" si="472"/>
        <v>70389</v>
      </c>
      <c r="C3797">
        <f t="shared" si="473"/>
        <v>38</v>
      </c>
      <c r="D3797" s="2">
        <f t="shared" si="474"/>
        <v>9</v>
      </c>
      <c r="E3797" s="4">
        <v>25</v>
      </c>
      <c r="F3797">
        <v>25</v>
      </c>
      <c r="G3797">
        <f t="shared" si="475"/>
        <v>19.907</v>
      </c>
      <c r="H3797">
        <f t="shared" si="476"/>
        <v>1</v>
      </c>
      <c r="I3797">
        <f>Parameters!$B$1*H3797^(1/Parameters!$B$2)</f>
        <v>2.0499999999999998</v>
      </c>
      <c r="J3797" s="4">
        <v>9.2590000000000003</v>
      </c>
      <c r="K3797" s="5">
        <v>9.1379999999999999</v>
      </c>
      <c r="L3797">
        <f t="shared" si="477"/>
        <v>0.98693163408575435</v>
      </c>
      <c r="M3797">
        <f>Parameters!$B$4/53*(1+Parameters!$C$5*COS(2*PI()*(C3797-1)/53+Parameters!$C$6))</f>
        <v>4716981.1320754718</v>
      </c>
      <c r="N3797">
        <f t="shared" si="478"/>
        <v>2.2016057679813232E-2</v>
      </c>
      <c r="O3797" s="4">
        <v>179.166</v>
      </c>
      <c r="P3797">
        <f t="shared" si="479"/>
        <v>0.88333957836196186</v>
      </c>
    </row>
    <row r="3798" spans="1:16" x14ac:dyDescent="0.3">
      <c r="A3798">
        <v>26566</v>
      </c>
      <c r="B3798" s="1">
        <f t="shared" si="472"/>
        <v>70396</v>
      </c>
      <c r="C3798">
        <f t="shared" si="473"/>
        <v>39</v>
      </c>
      <c r="D3798" s="2">
        <f t="shared" si="474"/>
        <v>9</v>
      </c>
      <c r="E3798" s="4">
        <v>25</v>
      </c>
      <c r="F3798">
        <v>25</v>
      </c>
      <c r="G3798">
        <f t="shared" si="475"/>
        <v>19.907</v>
      </c>
      <c r="H3798">
        <f t="shared" si="476"/>
        <v>1</v>
      </c>
      <c r="I3798">
        <f>Parameters!$B$1*H3798^(1/Parameters!$B$2)</f>
        <v>2.0499999999999998</v>
      </c>
      <c r="J3798" s="4">
        <v>9.2590000000000003</v>
      </c>
      <c r="K3798" s="5">
        <v>95.495000000000005</v>
      </c>
      <c r="L3798">
        <f t="shared" si="477"/>
        <v>1</v>
      </c>
      <c r="M3798">
        <f>Parameters!$B$4/53*(1+Parameters!$C$5*COS(2*PI()*(C3798-1)/53+Parameters!$C$6))</f>
        <v>4716981.1320754718</v>
      </c>
      <c r="N3798">
        <f t="shared" si="478"/>
        <v>0</v>
      </c>
      <c r="O3798" s="4">
        <v>191.667</v>
      </c>
      <c r="P3798">
        <f t="shared" si="479"/>
        <v>0.94497308063975383</v>
      </c>
    </row>
    <row r="3799" spans="1:16" x14ac:dyDescent="0.3">
      <c r="A3799">
        <v>26573</v>
      </c>
      <c r="B3799" s="1">
        <f t="shared" si="472"/>
        <v>70403</v>
      </c>
      <c r="C3799">
        <f t="shared" si="473"/>
        <v>40</v>
      </c>
      <c r="D3799" s="2">
        <f t="shared" si="474"/>
        <v>10</v>
      </c>
      <c r="E3799" s="4">
        <v>24.3</v>
      </c>
      <c r="F3799">
        <v>24.3</v>
      </c>
      <c r="G3799">
        <f t="shared" si="475"/>
        <v>19.207000000000001</v>
      </c>
      <c r="H3799">
        <f t="shared" si="476"/>
        <v>1</v>
      </c>
      <c r="I3799">
        <f>Parameters!$B$1*H3799^(1/Parameters!$B$2)</f>
        <v>2.0499999999999998</v>
      </c>
      <c r="J3799" s="4">
        <v>9.2590000000000003</v>
      </c>
      <c r="K3799" s="5">
        <v>61.255000000000003</v>
      </c>
      <c r="L3799">
        <f t="shared" si="477"/>
        <v>1</v>
      </c>
      <c r="M3799">
        <f>Parameters!$B$4/53*(1+Parameters!$C$5*COS(2*PI()*(C3799-1)/53+Parameters!$C$6))</f>
        <v>4716981.1320754718</v>
      </c>
      <c r="N3799">
        <f t="shared" si="478"/>
        <v>0</v>
      </c>
      <c r="O3799" s="4">
        <v>202.12100000000001</v>
      </c>
      <c r="P3799">
        <f t="shared" si="479"/>
        <v>0.99651428796813069</v>
      </c>
    </row>
    <row r="3800" spans="1:16" x14ac:dyDescent="0.3">
      <c r="A3800">
        <v>26580</v>
      </c>
      <c r="B3800" s="1">
        <f t="shared" si="472"/>
        <v>70410</v>
      </c>
      <c r="C3800">
        <f t="shared" si="473"/>
        <v>41</v>
      </c>
      <c r="D3800" s="2">
        <f t="shared" si="474"/>
        <v>10</v>
      </c>
      <c r="E3800" s="4">
        <v>24.3</v>
      </c>
      <c r="F3800">
        <v>24.3</v>
      </c>
      <c r="G3800">
        <f t="shared" si="475"/>
        <v>19.207000000000001</v>
      </c>
      <c r="H3800">
        <f t="shared" si="476"/>
        <v>1</v>
      </c>
      <c r="I3800">
        <f>Parameters!$B$1*H3800^(1/Parameters!$B$2)</f>
        <v>2.0499999999999998</v>
      </c>
      <c r="J3800" s="4">
        <v>9.2590000000000003</v>
      </c>
      <c r="K3800" s="5">
        <v>37.122999999999998</v>
      </c>
      <c r="L3800">
        <f t="shared" si="477"/>
        <v>1</v>
      </c>
      <c r="M3800">
        <f>Parameters!$B$4/53*(1+Parameters!$C$5*COS(2*PI()*(C3800-1)/53+Parameters!$C$6))</f>
        <v>4716981.1320754718</v>
      </c>
      <c r="N3800">
        <f t="shared" si="478"/>
        <v>0</v>
      </c>
      <c r="O3800" s="4">
        <v>202.12100000000001</v>
      </c>
      <c r="P3800">
        <f t="shared" si="479"/>
        <v>0.99651428796813069</v>
      </c>
    </row>
    <row r="3801" spans="1:16" x14ac:dyDescent="0.3">
      <c r="A3801">
        <v>26587</v>
      </c>
      <c r="B3801" s="1">
        <f t="shared" si="472"/>
        <v>70417</v>
      </c>
      <c r="C3801">
        <f t="shared" si="473"/>
        <v>42</v>
      </c>
      <c r="D3801" s="2">
        <f t="shared" si="474"/>
        <v>10</v>
      </c>
      <c r="E3801" s="4">
        <v>24.3</v>
      </c>
      <c r="F3801">
        <v>24.3</v>
      </c>
      <c r="G3801">
        <f t="shared" si="475"/>
        <v>19.207000000000001</v>
      </c>
      <c r="H3801">
        <f t="shared" si="476"/>
        <v>1</v>
      </c>
      <c r="I3801">
        <f>Parameters!$B$1*H3801^(1/Parameters!$B$2)</f>
        <v>2.0499999999999998</v>
      </c>
      <c r="J3801" s="4">
        <v>9.2590000000000003</v>
      </c>
      <c r="K3801" s="5">
        <v>52.41</v>
      </c>
      <c r="L3801">
        <f t="shared" si="477"/>
        <v>1</v>
      </c>
      <c r="M3801">
        <f>Parameters!$B$4/53*(1+Parameters!$C$5*COS(2*PI()*(C3801-1)/53+Parameters!$C$6))</f>
        <v>4716981.1320754718</v>
      </c>
      <c r="N3801">
        <f t="shared" si="478"/>
        <v>0</v>
      </c>
      <c r="O3801" s="4">
        <v>202.12100000000001</v>
      </c>
      <c r="P3801">
        <f t="shared" si="479"/>
        <v>0.99651428796813069</v>
      </c>
    </row>
    <row r="3802" spans="1:16" x14ac:dyDescent="0.3">
      <c r="A3802">
        <v>26594</v>
      </c>
      <c r="B3802" s="1">
        <f t="shared" si="472"/>
        <v>70424</v>
      </c>
      <c r="C3802">
        <f t="shared" si="473"/>
        <v>43</v>
      </c>
      <c r="D3802" s="2">
        <f t="shared" si="474"/>
        <v>10</v>
      </c>
      <c r="E3802" s="4">
        <v>24.3</v>
      </c>
      <c r="F3802">
        <v>24.3</v>
      </c>
      <c r="G3802">
        <f t="shared" si="475"/>
        <v>19.207000000000001</v>
      </c>
      <c r="H3802">
        <f t="shared" si="476"/>
        <v>1</v>
      </c>
      <c r="I3802">
        <f>Parameters!$B$1*H3802^(1/Parameters!$B$2)</f>
        <v>2.0499999999999998</v>
      </c>
      <c r="J3802" s="4">
        <v>9.2590000000000003</v>
      </c>
      <c r="K3802" s="5">
        <v>79.034000000000006</v>
      </c>
      <c r="L3802">
        <f t="shared" si="477"/>
        <v>1</v>
      </c>
      <c r="M3802">
        <f>Parameters!$B$4/53*(1+Parameters!$C$5*COS(2*PI()*(C3802-1)/53+Parameters!$C$6))</f>
        <v>4716981.1320754718</v>
      </c>
      <c r="N3802">
        <f t="shared" si="478"/>
        <v>0</v>
      </c>
      <c r="O3802" s="4">
        <v>202.12100000000001</v>
      </c>
      <c r="P3802">
        <f t="shared" si="479"/>
        <v>0.99651428796813069</v>
      </c>
    </row>
    <row r="3803" spans="1:16" x14ac:dyDescent="0.3">
      <c r="A3803">
        <v>26601</v>
      </c>
      <c r="B3803" s="1">
        <f t="shared" si="472"/>
        <v>70431</v>
      </c>
      <c r="C3803">
        <f t="shared" si="473"/>
        <v>44</v>
      </c>
      <c r="D3803" s="2">
        <f t="shared" si="474"/>
        <v>10</v>
      </c>
      <c r="E3803" s="4">
        <v>24.3</v>
      </c>
      <c r="F3803">
        <v>24.3</v>
      </c>
      <c r="G3803">
        <f t="shared" si="475"/>
        <v>19.207000000000001</v>
      </c>
      <c r="H3803">
        <f t="shared" si="476"/>
        <v>1</v>
      </c>
      <c r="I3803">
        <f>Parameters!$B$1*H3803^(1/Parameters!$B$2)</f>
        <v>2.0499999999999998</v>
      </c>
      <c r="J3803" s="4">
        <v>9.2590000000000003</v>
      </c>
      <c r="K3803" s="5">
        <v>80.891999999999996</v>
      </c>
      <c r="L3803">
        <f t="shared" si="477"/>
        <v>1</v>
      </c>
      <c r="M3803">
        <f>Parameters!$B$4/53*(1+Parameters!$C$5*COS(2*PI()*(C3803-1)/53+Parameters!$C$6))</f>
        <v>4716981.1320754718</v>
      </c>
      <c r="N3803">
        <f t="shared" si="478"/>
        <v>0</v>
      </c>
      <c r="O3803" s="4">
        <v>202.12100000000001</v>
      </c>
      <c r="P3803">
        <f t="shared" si="479"/>
        <v>0.99651428796813069</v>
      </c>
    </row>
    <row r="3804" spans="1:16" x14ac:dyDescent="0.3">
      <c r="A3804">
        <v>26608</v>
      </c>
      <c r="B3804" s="1">
        <f t="shared" si="472"/>
        <v>70438</v>
      </c>
      <c r="C3804">
        <f t="shared" si="473"/>
        <v>45</v>
      </c>
      <c r="D3804" s="2">
        <f t="shared" si="474"/>
        <v>11</v>
      </c>
      <c r="E3804" s="4">
        <v>24.7</v>
      </c>
      <c r="F3804">
        <v>24.7</v>
      </c>
      <c r="G3804">
        <f t="shared" si="475"/>
        <v>19.606999999999999</v>
      </c>
      <c r="H3804">
        <f t="shared" si="476"/>
        <v>1</v>
      </c>
      <c r="I3804">
        <f>Parameters!$B$1*H3804^(1/Parameters!$B$2)</f>
        <v>2.0499999999999998</v>
      </c>
      <c r="J3804" s="4">
        <v>9.2590000000000003</v>
      </c>
      <c r="K3804" s="5">
        <v>64.463999999999999</v>
      </c>
      <c r="L3804">
        <f t="shared" si="477"/>
        <v>1</v>
      </c>
      <c r="M3804">
        <f>Parameters!$B$4/53*(1+Parameters!$C$5*COS(2*PI()*(C3804-1)/53+Parameters!$C$6))</f>
        <v>4716981.1320754718</v>
      </c>
      <c r="N3804">
        <f t="shared" si="478"/>
        <v>0</v>
      </c>
      <c r="O3804" s="4">
        <v>202.124</v>
      </c>
      <c r="P3804">
        <f t="shared" si="479"/>
        <v>0.99652907882540864</v>
      </c>
    </row>
    <row r="3805" spans="1:16" x14ac:dyDescent="0.3">
      <c r="A3805">
        <v>26615</v>
      </c>
      <c r="B3805" s="1">
        <f t="shared" si="472"/>
        <v>70445</v>
      </c>
      <c r="C3805">
        <f t="shared" si="473"/>
        <v>46</v>
      </c>
      <c r="D3805" s="2">
        <f t="shared" si="474"/>
        <v>11</v>
      </c>
      <c r="E3805" s="4">
        <v>24.7</v>
      </c>
      <c r="F3805">
        <v>24.7</v>
      </c>
      <c r="G3805">
        <f t="shared" si="475"/>
        <v>19.606999999999999</v>
      </c>
      <c r="H3805">
        <f t="shared" si="476"/>
        <v>1</v>
      </c>
      <c r="I3805">
        <f>Parameters!$B$1*H3805^(1/Parameters!$B$2)</f>
        <v>2.0499999999999998</v>
      </c>
      <c r="J3805" s="4">
        <v>9.2590000000000003</v>
      </c>
      <c r="K3805" s="5">
        <v>134.066</v>
      </c>
      <c r="L3805">
        <f t="shared" si="477"/>
        <v>1</v>
      </c>
      <c r="M3805">
        <f>Parameters!$B$4/53*(1+Parameters!$C$5*COS(2*PI()*(C3805-1)/53+Parameters!$C$6))</f>
        <v>4716981.1320754718</v>
      </c>
      <c r="N3805">
        <f t="shared" si="478"/>
        <v>0</v>
      </c>
      <c r="O3805" s="4">
        <v>202.124</v>
      </c>
      <c r="P3805">
        <f t="shared" si="479"/>
        <v>0.99652907882540864</v>
      </c>
    </row>
    <row r="3806" spans="1:16" x14ac:dyDescent="0.3">
      <c r="A3806">
        <v>26622</v>
      </c>
      <c r="B3806" s="1">
        <f t="shared" si="472"/>
        <v>70452</v>
      </c>
      <c r="C3806">
        <f t="shared" si="473"/>
        <v>47</v>
      </c>
      <c r="D3806" s="2">
        <f t="shared" si="474"/>
        <v>11</v>
      </c>
      <c r="E3806" s="4">
        <v>24.7</v>
      </c>
      <c r="F3806">
        <v>24.7</v>
      </c>
      <c r="G3806">
        <f t="shared" si="475"/>
        <v>19.606999999999999</v>
      </c>
      <c r="H3806">
        <f t="shared" si="476"/>
        <v>1</v>
      </c>
      <c r="I3806">
        <f>Parameters!$B$1*H3806^(1/Parameters!$B$2)</f>
        <v>2.0499999999999998</v>
      </c>
      <c r="J3806" s="4">
        <v>9.2590000000000003</v>
      </c>
      <c r="K3806" s="5">
        <v>120.626</v>
      </c>
      <c r="L3806">
        <f t="shared" si="477"/>
        <v>1</v>
      </c>
      <c r="M3806">
        <f>Parameters!$B$4/53*(1+Parameters!$C$5*COS(2*PI()*(C3806-1)/53+Parameters!$C$6))</f>
        <v>4716981.1320754718</v>
      </c>
      <c r="N3806">
        <f t="shared" si="478"/>
        <v>0</v>
      </c>
      <c r="O3806" s="4">
        <v>202.124</v>
      </c>
      <c r="P3806">
        <f t="shared" si="479"/>
        <v>0.99652907882540864</v>
      </c>
    </row>
    <row r="3807" spans="1:16" x14ac:dyDescent="0.3">
      <c r="A3807">
        <v>26629</v>
      </c>
      <c r="B3807" s="1">
        <f t="shared" si="472"/>
        <v>70459</v>
      </c>
      <c r="C3807">
        <f t="shared" si="473"/>
        <v>48</v>
      </c>
      <c r="D3807" s="2">
        <f t="shared" si="474"/>
        <v>11</v>
      </c>
      <c r="E3807" s="4">
        <v>24.7</v>
      </c>
      <c r="F3807">
        <v>24.7</v>
      </c>
      <c r="G3807">
        <f t="shared" si="475"/>
        <v>19.606999999999999</v>
      </c>
      <c r="H3807">
        <f t="shared" si="476"/>
        <v>1</v>
      </c>
      <c r="I3807">
        <f>Parameters!$B$1*H3807^(1/Parameters!$B$2)</f>
        <v>2.0499999999999998</v>
      </c>
      <c r="J3807" s="4">
        <v>9.2590000000000003</v>
      </c>
      <c r="K3807" s="5">
        <v>264.80700000000002</v>
      </c>
      <c r="L3807">
        <f t="shared" si="477"/>
        <v>1</v>
      </c>
      <c r="M3807">
        <f>Parameters!$B$4/53*(1+Parameters!$C$5*COS(2*PI()*(C3807-1)/53+Parameters!$C$6))</f>
        <v>4716981.1320754718</v>
      </c>
      <c r="N3807">
        <f t="shared" si="478"/>
        <v>0</v>
      </c>
      <c r="O3807" s="4">
        <v>202.124</v>
      </c>
      <c r="P3807">
        <f t="shared" si="479"/>
        <v>0.99652907882540864</v>
      </c>
    </row>
    <row r="3808" spans="1:16" x14ac:dyDescent="0.3">
      <c r="A3808">
        <v>26636</v>
      </c>
      <c r="B3808" s="1">
        <f t="shared" si="472"/>
        <v>70466</v>
      </c>
      <c r="C3808">
        <f t="shared" si="473"/>
        <v>49</v>
      </c>
      <c r="D3808" s="2">
        <f t="shared" si="474"/>
        <v>12</v>
      </c>
      <c r="E3808" s="4">
        <v>25.5</v>
      </c>
      <c r="F3808">
        <v>25.5</v>
      </c>
      <c r="G3808">
        <f t="shared" si="475"/>
        <v>20.407</v>
      </c>
      <c r="H3808">
        <f t="shared" si="476"/>
        <v>1</v>
      </c>
      <c r="I3808">
        <f>Parameters!$B$1*H3808^(1/Parameters!$B$2)</f>
        <v>2.0499999999999998</v>
      </c>
      <c r="J3808" s="4">
        <v>9.2590000000000003</v>
      </c>
      <c r="K3808" s="5">
        <v>300.80700000000002</v>
      </c>
      <c r="L3808">
        <f t="shared" si="477"/>
        <v>1</v>
      </c>
      <c r="M3808">
        <f>Parameters!$B$4/53*(1+Parameters!$C$5*COS(2*PI()*(C3808-1)/53+Parameters!$C$6))</f>
        <v>4716981.1320754718</v>
      </c>
      <c r="N3808">
        <f t="shared" si="478"/>
        <v>0</v>
      </c>
      <c r="O3808" s="4">
        <v>202.08500000000001</v>
      </c>
      <c r="P3808">
        <f t="shared" si="479"/>
        <v>0.99633679768079364</v>
      </c>
    </row>
    <row r="3809" spans="1:16" x14ac:dyDescent="0.3">
      <c r="A3809">
        <v>26643</v>
      </c>
      <c r="B3809" s="1">
        <f t="shared" si="472"/>
        <v>70473</v>
      </c>
      <c r="C3809">
        <f t="shared" si="473"/>
        <v>50</v>
      </c>
      <c r="D3809" s="2">
        <f t="shared" si="474"/>
        <v>12</v>
      </c>
      <c r="E3809" s="4">
        <v>25.5</v>
      </c>
      <c r="F3809">
        <v>25.5</v>
      </c>
      <c r="G3809">
        <f t="shared" si="475"/>
        <v>20.407</v>
      </c>
      <c r="H3809">
        <f t="shared" si="476"/>
        <v>1</v>
      </c>
      <c r="I3809">
        <f>Parameters!$B$1*H3809^(1/Parameters!$B$2)</f>
        <v>2.0499999999999998</v>
      </c>
      <c r="J3809" s="4">
        <v>9.2590000000000003</v>
      </c>
      <c r="K3809" s="5">
        <v>194.04599999999999</v>
      </c>
      <c r="L3809">
        <f t="shared" si="477"/>
        <v>1</v>
      </c>
      <c r="M3809">
        <f>Parameters!$B$4/53*(1+Parameters!$C$5*COS(2*PI()*(C3809-1)/53+Parameters!$C$6))</f>
        <v>4716981.1320754718</v>
      </c>
      <c r="N3809">
        <f t="shared" si="478"/>
        <v>0</v>
      </c>
      <c r="O3809" s="4">
        <v>202.08500000000001</v>
      </c>
      <c r="P3809">
        <f t="shared" si="479"/>
        <v>0.99633679768079364</v>
      </c>
    </row>
    <row r="3810" spans="1:16" x14ac:dyDescent="0.3">
      <c r="A3810">
        <v>26650</v>
      </c>
      <c r="B3810" s="1">
        <f t="shared" si="472"/>
        <v>70480</v>
      </c>
      <c r="C3810">
        <f t="shared" si="473"/>
        <v>51</v>
      </c>
      <c r="D3810" s="2">
        <f t="shared" si="474"/>
        <v>12</v>
      </c>
      <c r="E3810" s="4">
        <v>25.5</v>
      </c>
      <c r="F3810">
        <v>25.5</v>
      </c>
      <c r="G3810">
        <f t="shared" si="475"/>
        <v>20.407</v>
      </c>
      <c r="H3810">
        <f t="shared" si="476"/>
        <v>1</v>
      </c>
      <c r="I3810">
        <f>Parameters!$B$1*H3810^(1/Parameters!$B$2)</f>
        <v>2.0499999999999998</v>
      </c>
      <c r="J3810" s="4">
        <v>9.2590000000000003</v>
      </c>
      <c r="K3810" s="5">
        <v>196.65</v>
      </c>
      <c r="L3810">
        <f t="shared" si="477"/>
        <v>1</v>
      </c>
      <c r="M3810">
        <f>Parameters!$B$4/53*(1+Parameters!$C$5*COS(2*PI()*(C3810-1)/53+Parameters!$C$6))</f>
        <v>4716981.1320754718</v>
      </c>
      <c r="N3810">
        <f t="shared" si="478"/>
        <v>0</v>
      </c>
      <c r="O3810" s="4">
        <v>202.08500000000001</v>
      </c>
      <c r="P3810">
        <f t="shared" si="479"/>
        <v>0.99633679768079364</v>
      </c>
    </row>
    <row r="3811" spans="1:16" x14ac:dyDescent="0.3">
      <c r="A3811">
        <v>26657</v>
      </c>
      <c r="B3811" s="1">
        <f t="shared" si="472"/>
        <v>70487</v>
      </c>
      <c r="C3811">
        <f t="shared" si="473"/>
        <v>52</v>
      </c>
      <c r="D3811" s="2">
        <f t="shared" si="474"/>
        <v>12</v>
      </c>
      <c r="E3811" s="4">
        <v>25.5</v>
      </c>
      <c r="F3811">
        <v>25.5</v>
      </c>
      <c r="G3811">
        <f t="shared" si="475"/>
        <v>20.407</v>
      </c>
      <c r="H3811">
        <f t="shared" si="476"/>
        <v>1</v>
      </c>
      <c r="I3811">
        <f>Parameters!$B$1*H3811^(1/Parameters!$B$2)</f>
        <v>2.0499999999999998</v>
      </c>
      <c r="J3811" s="4">
        <v>9.2590000000000003</v>
      </c>
      <c r="K3811" s="5">
        <v>99.748999999999995</v>
      </c>
      <c r="L3811">
        <f t="shared" si="477"/>
        <v>1</v>
      </c>
      <c r="M3811">
        <f>Parameters!$B$4/53*(1+Parameters!$C$5*COS(2*PI()*(C3811-1)/53+Parameters!$C$6))</f>
        <v>4716981.1320754718</v>
      </c>
      <c r="N3811">
        <f t="shared" si="478"/>
        <v>0</v>
      </c>
      <c r="O3811" s="4">
        <v>202.08500000000001</v>
      </c>
      <c r="P3811">
        <f t="shared" si="479"/>
        <v>0.99633679768079364</v>
      </c>
    </row>
    <row r="3812" spans="1:16" x14ac:dyDescent="0.3">
      <c r="A3812">
        <v>26664</v>
      </c>
      <c r="B3812" s="1">
        <f t="shared" si="472"/>
        <v>70494</v>
      </c>
      <c r="C3812">
        <f t="shared" si="473"/>
        <v>53</v>
      </c>
      <c r="D3812" s="2">
        <f t="shared" si="474"/>
        <v>12</v>
      </c>
      <c r="E3812" s="4">
        <v>25.5</v>
      </c>
      <c r="F3812">
        <v>25.5</v>
      </c>
      <c r="G3812">
        <f t="shared" si="475"/>
        <v>20.407</v>
      </c>
      <c r="H3812">
        <f t="shared" si="476"/>
        <v>1</v>
      </c>
      <c r="I3812">
        <f>Parameters!$B$1*H3812^(1/Parameters!$B$2)</f>
        <v>2.0499999999999998</v>
      </c>
      <c r="J3812" s="4">
        <v>9.2590000000000003</v>
      </c>
      <c r="K3812" s="5">
        <v>88.046999999999997</v>
      </c>
      <c r="L3812">
        <f t="shared" si="477"/>
        <v>1</v>
      </c>
      <c r="M3812">
        <f>Parameters!$B$4/53*(1+Parameters!$C$5*COS(2*PI()*(C3812-1)/53+Parameters!$C$6))</f>
        <v>4716981.1320754718</v>
      </c>
      <c r="N3812">
        <f t="shared" si="478"/>
        <v>0</v>
      </c>
      <c r="O3812" s="4">
        <v>202.08500000000001</v>
      </c>
      <c r="P3812">
        <f t="shared" si="479"/>
        <v>0.99633679768079364</v>
      </c>
    </row>
    <row r="3813" spans="1:16" x14ac:dyDescent="0.3">
      <c r="A3813">
        <v>26671</v>
      </c>
      <c r="B3813" s="1">
        <f t="shared" si="472"/>
        <v>70501</v>
      </c>
      <c r="C3813">
        <f t="shared" si="473"/>
        <v>2</v>
      </c>
      <c r="D3813" s="2">
        <f t="shared" si="474"/>
        <v>1</v>
      </c>
      <c r="E3813" s="4">
        <v>24.7</v>
      </c>
      <c r="F3813">
        <v>24.7</v>
      </c>
      <c r="G3813">
        <f t="shared" si="475"/>
        <v>19.606999999999999</v>
      </c>
      <c r="H3813">
        <f t="shared" si="476"/>
        <v>1</v>
      </c>
      <c r="I3813">
        <f>Parameters!$B$1*H3813^(1/Parameters!$B$2)</f>
        <v>2.0499999999999998</v>
      </c>
      <c r="J3813" s="4">
        <v>9.2590000000000003</v>
      </c>
      <c r="K3813" s="5">
        <v>227.797</v>
      </c>
      <c r="L3813">
        <f t="shared" si="477"/>
        <v>1</v>
      </c>
      <c r="M3813">
        <f>Parameters!$B$4/53*(1+Parameters!$C$5*COS(2*PI()*(C3813-1)/53+Parameters!$C$6))</f>
        <v>4716981.1320754718</v>
      </c>
      <c r="N3813">
        <f t="shared" si="478"/>
        <v>0</v>
      </c>
      <c r="O3813" s="4">
        <v>202.11699999999999</v>
      </c>
      <c r="P3813">
        <f t="shared" si="479"/>
        <v>0.99649456682509308</v>
      </c>
    </row>
    <row r="3814" spans="1:16" x14ac:dyDescent="0.3">
      <c r="A3814">
        <v>26678</v>
      </c>
      <c r="B3814" s="1">
        <f t="shared" si="472"/>
        <v>70508</v>
      </c>
      <c r="C3814">
        <f t="shared" si="473"/>
        <v>3</v>
      </c>
      <c r="D3814" s="2">
        <f t="shared" si="474"/>
        <v>1</v>
      </c>
      <c r="E3814" s="4">
        <v>24.7</v>
      </c>
      <c r="F3814">
        <v>24.7</v>
      </c>
      <c r="G3814">
        <f t="shared" si="475"/>
        <v>19.606999999999999</v>
      </c>
      <c r="H3814">
        <f t="shared" si="476"/>
        <v>1</v>
      </c>
      <c r="I3814">
        <f>Parameters!$B$1*H3814^(1/Parameters!$B$2)</f>
        <v>2.0499999999999998</v>
      </c>
      <c r="J3814" s="4">
        <v>9.2590000000000003</v>
      </c>
      <c r="K3814" s="5">
        <v>262.01900000000001</v>
      </c>
      <c r="L3814">
        <f t="shared" si="477"/>
        <v>1</v>
      </c>
      <c r="M3814">
        <f>Parameters!$B$4/53*(1+Parameters!$C$5*COS(2*PI()*(C3814-1)/53+Parameters!$C$6))</f>
        <v>4716981.1320754718</v>
      </c>
      <c r="N3814">
        <f t="shared" si="478"/>
        <v>0</v>
      </c>
      <c r="O3814" s="4">
        <v>202.11699999999999</v>
      </c>
      <c r="P3814">
        <f t="shared" si="479"/>
        <v>0.99649456682509308</v>
      </c>
    </row>
    <row r="3815" spans="1:16" x14ac:dyDescent="0.3">
      <c r="A3815">
        <v>26685</v>
      </c>
      <c r="B3815" s="1">
        <f t="shared" si="472"/>
        <v>70515</v>
      </c>
      <c r="C3815">
        <f t="shared" si="473"/>
        <v>4</v>
      </c>
      <c r="D3815" s="2">
        <f t="shared" si="474"/>
        <v>1</v>
      </c>
      <c r="E3815" s="4">
        <v>24.7</v>
      </c>
      <c r="F3815">
        <v>24.7</v>
      </c>
      <c r="G3815">
        <f t="shared" si="475"/>
        <v>19.606999999999999</v>
      </c>
      <c r="H3815">
        <f t="shared" si="476"/>
        <v>1</v>
      </c>
      <c r="I3815">
        <f>Parameters!$B$1*H3815^(1/Parameters!$B$2)</f>
        <v>2.0499999999999998</v>
      </c>
      <c r="J3815" s="4">
        <v>9.2590000000000003</v>
      </c>
      <c r="K3815" s="5">
        <v>164.196</v>
      </c>
      <c r="L3815">
        <f t="shared" si="477"/>
        <v>1</v>
      </c>
      <c r="M3815">
        <f>Parameters!$B$4/53*(1+Parameters!$C$5*COS(2*PI()*(C3815-1)/53+Parameters!$C$6))</f>
        <v>4716981.1320754718</v>
      </c>
      <c r="N3815">
        <f t="shared" si="478"/>
        <v>0</v>
      </c>
      <c r="O3815" s="4">
        <v>202.11699999999999</v>
      </c>
      <c r="P3815">
        <f t="shared" si="479"/>
        <v>0.99649456682509308</v>
      </c>
    </row>
    <row r="3816" spans="1:16" x14ac:dyDescent="0.3">
      <c r="A3816">
        <v>26692</v>
      </c>
      <c r="B3816" s="1">
        <f t="shared" si="472"/>
        <v>70522</v>
      </c>
      <c r="C3816">
        <f t="shared" si="473"/>
        <v>5</v>
      </c>
      <c r="D3816" s="2">
        <f t="shared" si="474"/>
        <v>1</v>
      </c>
      <c r="E3816" s="4">
        <v>24.7</v>
      </c>
      <c r="F3816">
        <v>24.7</v>
      </c>
      <c r="G3816">
        <f t="shared" si="475"/>
        <v>19.606999999999999</v>
      </c>
      <c r="H3816">
        <f t="shared" si="476"/>
        <v>1</v>
      </c>
      <c r="I3816">
        <f>Parameters!$B$1*H3816^(1/Parameters!$B$2)</f>
        <v>2.0499999999999998</v>
      </c>
      <c r="J3816" s="4">
        <v>9.2590000000000003</v>
      </c>
      <c r="K3816" s="5">
        <v>123.102</v>
      </c>
      <c r="L3816">
        <f t="shared" si="477"/>
        <v>1</v>
      </c>
      <c r="M3816">
        <f>Parameters!$B$4/53*(1+Parameters!$C$5*COS(2*PI()*(C3816-1)/53+Parameters!$C$6))</f>
        <v>4716981.1320754718</v>
      </c>
      <c r="N3816">
        <f t="shared" si="478"/>
        <v>0</v>
      </c>
      <c r="O3816" s="4">
        <v>202.11699999999999</v>
      </c>
      <c r="P3816">
        <f t="shared" si="479"/>
        <v>0.99649456682509308</v>
      </c>
    </row>
    <row r="3817" spans="1:16" x14ac:dyDescent="0.3">
      <c r="A3817">
        <v>26699</v>
      </c>
      <c r="B3817" s="1">
        <f t="shared" si="472"/>
        <v>70529</v>
      </c>
      <c r="C3817">
        <f t="shared" si="473"/>
        <v>6</v>
      </c>
      <c r="D3817" s="2">
        <f t="shared" si="474"/>
        <v>2</v>
      </c>
      <c r="E3817" s="4">
        <v>24.4</v>
      </c>
      <c r="F3817">
        <v>24.4</v>
      </c>
      <c r="G3817">
        <f t="shared" si="475"/>
        <v>19.306999999999999</v>
      </c>
      <c r="H3817">
        <f t="shared" si="476"/>
        <v>1</v>
      </c>
      <c r="I3817">
        <f>Parameters!$B$1*H3817^(1/Parameters!$B$2)</f>
        <v>2.0499999999999998</v>
      </c>
      <c r="J3817" s="4">
        <v>9.2590000000000003</v>
      </c>
      <c r="K3817" s="5">
        <v>86.174000000000007</v>
      </c>
      <c r="L3817">
        <f t="shared" si="477"/>
        <v>1</v>
      </c>
      <c r="M3817">
        <f>Parameters!$B$4/53*(1+Parameters!$C$5*COS(2*PI()*(C3817-1)/53+Parameters!$C$6))</f>
        <v>4716981.1320754718</v>
      </c>
      <c r="N3817">
        <f t="shared" si="478"/>
        <v>0</v>
      </c>
      <c r="O3817" s="4">
        <v>202.126</v>
      </c>
      <c r="P3817">
        <f t="shared" si="479"/>
        <v>0.9965389393969275</v>
      </c>
    </row>
    <row r="3818" spans="1:16" x14ac:dyDescent="0.3">
      <c r="A3818">
        <v>26706</v>
      </c>
      <c r="B3818" s="1">
        <f t="shared" si="472"/>
        <v>70536</v>
      </c>
      <c r="C3818">
        <f t="shared" si="473"/>
        <v>7</v>
      </c>
      <c r="D3818" s="2">
        <f t="shared" si="474"/>
        <v>2</v>
      </c>
      <c r="E3818" s="4">
        <v>24.4</v>
      </c>
      <c r="F3818">
        <v>24.4</v>
      </c>
      <c r="G3818">
        <f t="shared" si="475"/>
        <v>19.306999999999999</v>
      </c>
      <c r="H3818">
        <f t="shared" si="476"/>
        <v>1</v>
      </c>
      <c r="I3818">
        <f>Parameters!$B$1*H3818^(1/Parameters!$B$2)</f>
        <v>2.0499999999999998</v>
      </c>
      <c r="J3818" s="4">
        <v>9.2590000000000003</v>
      </c>
      <c r="K3818" s="5">
        <v>68.281000000000006</v>
      </c>
      <c r="L3818">
        <f t="shared" si="477"/>
        <v>1</v>
      </c>
      <c r="M3818">
        <f>Parameters!$B$4/53*(1+Parameters!$C$5*COS(2*PI()*(C3818-1)/53+Parameters!$C$6))</f>
        <v>4716981.1320754718</v>
      </c>
      <c r="N3818">
        <f t="shared" si="478"/>
        <v>0</v>
      </c>
      <c r="O3818" s="4">
        <v>202.126</v>
      </c>
      <c r="P3818">
        <f t="shared" si="479"/>
        <v>0.9965389393969275</v>
      </c>
    </row>
    <row r="3819" spans="1:16" x14ac:dyDescent="0.3">
      <c r="A3819">
        <v>26713</v>
      </c>
      <c r="B3819" s="1">
        <f t="shared" si="472"/>
        <v>70543</v>
      </c>
      <c r="C3819">
        <f t="shared" si="473"/>
        <v>8</v>
      </c>
      <c r="D3819" s="2">
        <f t="shared" si="474"/>
        <v>2</v>
      </c>
      <c r="E3819" s="4">
        <v>24.4</v>
      </c>
      <c r="F3819">
        <v>24.4</v>
      </c>
      <c r="G3819">
        <f t="shared" si="475"/>
        <v>19.306999999999999</v>
      </c>
      <c r="H3819">
        <f t="shared" si="476"/>
        <v>1</v>
      </c>
      <c r="I3819">
        <f>Parameters!$B$1*H3819^(1/Parameters!$B$2)</f>
        <v>2.0499999999999998</v>
      </c>
      <c r="J3819" s="4">
        <v>9.2590000000000003</v>
      </c>
      <c r="K3819" s="5">
        <v>55.36</v>
      </c>
      <c r="L3819">
        <f t="shared" si="477"/>
        <v>1</v>
      </c>
      <c r="M3819">
        <f>Parameters!$B$4/53*(1+Parameters!$C$5*COS(2*PI()*(C3819-1)/53+Parameters!$C$6))</f>
        <v>4716981.1320754718</v>
      </c>
      <c r="N3819">
        <f t="shared" si="478"/>
        <v>0</v>
      </c>
      <c r="O3819" s="4">
        <v>202.126</v>
      </c>
      <c r="P3819">
        <f t="shared" si="479"/>
        <v>0.9965389393969275</v>
      </c>
    </row>
    <row r="3820" spans="1:16" x14ac:dyDescent="0.3">
      <c r="A3820">
        <v>26720</v>
      </c>
      <c r="B3820" s="1">
        <f t="shared" si="472"/>
        <v>70550</v>
      </c>
      <c r="C3820">
        <f t="shared" si="473"/>
        <v>9</v>
      </c>
      <c r="D3820" s="2">
        <f t="shared" si="474"/>
        <v>2</v>
      </c>
      <c r="E3820" s="4">
        <v>24.4</v>
      </c>
      <c r="F3820">
        <v>24.4</v>
      </c>
      <c r="G3820">
        <f t="shared" si="475"/>
        <v>19.306999999999999</v>
      </c>
      <c r="H3820">
        <f t="shared" si="476"/>
        <v>1</v>
      </c>
      <c r="I3820">
        <f>Parameters!$B$1*H3820^(1/Parameters!$B$2)</f>
        <v>2.0499999999999998</v>
      </c>
      <c r="J3820" s="4">
        <v>9.2590000000000003</v>
      </c>
      <c r="K3820" s="5">
        <v>48.8</v>
      </c>
      <c r="L3820">
        <f t="shared" si="477"/>
        <v>1</v>
      </c>
      <c r="M3820">
        <f>Parameters!$B$4/53*(1+Parameters!$C$5*COS(2*PI()*(C3820-1)/53+Parameters!$C$6))</f>
        <v>4716981.1320754718</v>
      </c>
      <c r="N3820">
        <f t="shared" si="478"/>
        <v>0</v>
      </c>
      <c r="O3820" s="4">
        <v>202.126</v>
      </c>
      <c r="P3820">
        <f t="shared" si="479"/>
        <v>0.9965389393969275</v>
      </c>
    </row>
    <row r="3821" spans="1:16" x14ac:dyDescent="0.3">
      <c r="A3821">
        <v>26727</v>
      </c>
      <c r="B3821" s="1">
        <f t="shared" si="472"/>
        <v>70557</v>
      </c>
      <c r="C3821">
        <f t="shared" si="473"/>
        <v>10</v>
      </c>
      <c r="D3821" s="2">
        <f t="shared" si="474"/>
        <v>3</v>
      </c>
      <c r="E3821" s="4">
        <v>24.1</v>
      </c>
      <c r="F3821">
        <v>24.1</v>
      </c>
      <c r="G3821">
        <f t="shared" si="475"/>
        <v>19.007000000000001</v>
      </c>
      <c r="H3821">
        <f t="shared" si="476"/>
        <v>1</v>
      </c>
      <c r="I3821">
        <f>Parameters!$B$1*H3821^(1/Parameters!$B$2)</f>
        <v>2.0499999999999998</v>
      </c>
      <c r="J3821" s="4">
        <v>9.2590000000000003</v>
      </c>
      <c r="K3821" s="5">
        <v>36.951999999999998</v>
      </c>
      <c r="L3821">
        <f t="shared" si="477"/>
        <v>1</v>
      </c>
      <c r="M3821">
        <f>Parameters!$B$4/53*(1+Parameters!$C$5*COS(2*PI()*(C3821-1)/53+Parameters!$C$6))</f>
        <v>4716981.1320754718</v>
      </c>
      <c r="N3821">
        <f t="shared" si="478"/>
        <v>0</v>
      </c>
      <c r="O3821" s="4">
        <v>202.13</v>
      </c>
      <c r="P3821">
        <f t="shared" si="479"/>
        <v>0.99655866053996489</v>
      </c>
    </row>
    <row r="3822" spans="1:16" x14ac:dyDescent="0.3">
      <c r="A3822">
        <v>26734</v>
      </c>
      <c r="B3822" s="1">
        <f t="shared" si="472"/>
        <v>70564</v>
      </c>
      <c r="C3822">
        <f t="shared" si="473"/>
        <v>11</v>
      </c>
      <c r="D3822" s="2">
        <f t="shared" si="474"/>
        <v>3</v>
      </c>
      <c r="E3822" s="4">
        <v>24.1</v>
      </c>
      <c r="F3822">
        <v>24.1</v>
      </c>
      <c r="G3822">
        <f t="shared" si="475"/>
        <v>19.007000000000001</v>
      </c>
      <c r="H3822">
        <f t="shared" si="476"/>
        <v>1</v>
      </c>
      <c r="I3822">
        <f>Parameters!$B$1*H3822^(1/Parameters!$B$2)</f>
        <v>2.0499999999999998</v>
      </c>
      <c r="J3822" s="4">
        <v>9.2590000000000003</v>
      </c>
      <c r="K3822" s="5">
        <v>30.652000000000001</v>
      </c>
      <c r="L3822">
        <f t="shared" si="477"/>
        <v>1</v>
      </c>
      <c r="M3822">
        <f>Parameters!$B$4/53*(1+Parameters!$C$5*COS(2*PI()*(C3822-1)/53+Parameters!$C$6))</f>
        <v>4716981.1320754718</v>
      </c>
      <c r="N3822">
        <f t="shared" si="478"/>
        <v>0</v>
      </c>
      <c r="O3822" s="4">
        <v>202.13</v>
      </c>
      <c r="P3822">
        <f t="shared" si="479"/>
        <v>0.99655866053996489</v>
      </c>
    </row>
    <row r="3823" spans="1:16" x14ac:dyDescent="0.3">
      <c r="A3823">
        <v>26741</v>
      </c>
      <c r="B3823" s="1">
        <f t="shared" si="472"/>
        <v>70571</v>
      </c>
      <c r="C3823">
        <f t="shared" si="473"/>
        <v>12</v>
      </c>
      <c r="D3823" s="2">
        <f t="shared" si="474"/>
        <v>3</v>
      </c>
      <c r="E3823" s="4">
        <v>24.1</v>
      </c>
      <c r="F3823">
        <v>24.1</v>
      </c>
      <c r="G3823">
        <f t="shared" si="475"/>
        <v>19.007000000000001</v>
      </c>
      <c r="H3823">
        <f t="shared" si="476"/>
        <v>1</v>
      </c>
      <c r="I3823">
        <f>Parameters!$B$1*H3823^(1/Parameters!$B$2)</f>
        <v>2.0499999999999998</v>
      </c>
      <c r="J3823" s="4">
        <v>9.2590000000000003</v>
      </c>
      <c r="K3823" s="5">
        <v>28.911000000000001</v>
      </c>
      <c r="L3823">
        <f t="shared" si="477"/>
        <v>1</v>
      </c>
      <c r="M3823">
        <f>Parameters!$B$4/53*(1+Parameters!$C$5*COS(2*PI()*(C3823-1)/53+Parameters!$C$6))</f>
        <v>4716981.1320754718</v>
      </c>
      <c r="N3823">
        <f t="shared" si="478"/>
        <v>0</v>
      </c>
      <c r="O3823" s="4">
        <v>202.13</v>
      </c>
      <c r="P3823">
        <f t="shared" si="479"/>
        <v>0.99655866053996489</v>
      </c>
    </row>
    <row r="3824" spans="1:16" x14ac:dyDescent="0.3">
      <c r="A3824">
        <v>26748</v>
      </c>
      <c r="B3824" s="1">
        <f t="shared" si="472"/>
        <v>70578</v>
      </c>
      <c r="C3824">
        <f t="shared" si="473"/>
        <v>13</v>
      </c>
      <c r="D3824" s="2">
        <f t="shared" si="474"/>
        <v>3</v>
      </c>
      <c r="E3824" s="4">
        <v>24.1</v>
      </c>
      <c r="F3824">
        <v>24.1</v>
      </c>
      <c r="G3824">
        <f t="shared" si="475"/>
        <v>19.007000000000001</v>
      </c>
      <c r="H3824">
        <f t="shared" si="476"/>
        <v>1</v>
      </c>
      <c r="I3824">
        <f>Parameters!$B$1*H3824^(1/Parameters!$B$2)</f>
        <v>2.0499999999999998</v>
      </c>
      <c r="J3824" s="4">
        <v>9.2590000000000003</v>
      </c>
      <c r="K3824" s="5">
        <v>25.693000000000001</v>
      </c>
      <c r="L3824">
        <f t="shared" si="477"/>
        <v>1</v>
      </c>
      <c r="M3824">
        <f>Parameters!$B$4/53*(1+Parameters!$C$5*COS(2*PI()*(C3824-1)/53+Parameters!$C$6))</f>
        <v>4716981.1320754718</v>
      </c>
      <c r="N3824">
        <f t="shared" si="478"/>
        <v>0</v>
      </c>
      <c r="O3824" s="4">
        <v>202.13</v>
      </c>
      <c r="P3824">
        <f t="shared" si="479"/>
        <v>0.99655866053996489</v>
      </c>
    </row>
    <row r="3825" spans="1:16" x14ac:dyDescent="0.3">
      <c r="A3825">
        <v>26755</v>
      </c>
      <c r="B3825" s="1">
        <f t="shared" si="472"/>
        <v>70585</v>
      </c>
      <c r="C3825">
        <f t="shared" si="473"/>
        <v>14</v>
      </c>
      <c r="D3825" s="2">
        <f t="shared" si="474"/>
        <v>4</v>
      </c>
      <c r="E3825" s="4">
        <v>24.1</v>
      </c>
      <c r="F3825">
        <v>24.1</v>
      </c>
      <c r="G3825">
        <f t="shared" si="475"/>
        <v>19.007000000000001</v>
      </c>
      <c r="H3825">
        <f t="shared" si="476"/>
        <v>1</v>
      </c>
      <c r="I3825">
        <f>Parameters!$B$1*H3825^(1/Parameters!$B$2)</f>
        <v>2.0499999999999998</v>
      </c>
      <c r="J3825" s="4">
        <v>9.2590000000000003</v>
      </c>
      <c r="K3825" s="5">
        <v>116.56100000000001</v>
      </c>
      <c r="L3825">
        <f t="shared" si="477"/>
        <v>1</v>
      </c>
      <c r="M3825">
        <f>Parameters!$B$4/53*(1+Parameters!$C$5*COS(2*PI()*(C3825-1)/53+Parameters!$C$6))</f>
        <v>4716981.1320754718</v>
      </c>
      <c r="N3825">
        <f t="shared" si="478"/>
        <v>0</v>
      </c>
      <c r="O3825" s="4">
        <v>202.12700000000001</v>
      </c>
      <c r="P3825">
        <f t="shared" si="479"/>
        <v>0.99654386968268682</v>
      </c>
    </row>
    <row r="3826" spans="1:16" x14ac:dyDescent="0.3">
      <c r="A3826">
        <v>26762</v>
      </c>
      <c r="B3826" s="1">
        <f t="shared" si="472"/>
        <v>70592</v>
      </c>
      <c r="C3826">
        <f t="shared" si="473"/>
        <v>15</v>
      </c>
      <c r="D3826" s="2">
        <f t="shared" si="474"/>
        <v>4</v>
      </c>
      <c r="E3826" s="4">
        <v>24.1</v>
      </c>
      <c r="F3826">
        <v>24.1</v>
      </c>
      <c r="G3826">
        <f t="shared" si="475"/>
        <v>19.007000000000001</v>
      </c>
      <c r="H3826">
        <f t="shared" si="476"/>
        <v>1</v>
      </c>
      <c r="I3826">
        <f>Parameters!$B$1*H3826^(1/Parameters!$B$2)</f>
        <v>2.0499999999999998</v>
      </c>
      <c r="J3826" s="4">
        <v>9.2590000000000003</v>
      </c>
      <c r="K3826" s="5">
        <v>157.167</v>
      </c>
      <c r="L3826">
        <f t="shared" si="477"/>
        <v>1</v>
      </c>
      <c r="M3826">
        <f>Parameters!$B$4/53*(1+Parameters!$C$5*COS(2*PI()*(C3826-1)/53+Parameters!$C$6))</f>
        <v>4716981.1320754718</v>
      </c>
      <c r="N3826">
        <f t="shared" si="478"/>
        <v>0</v>
      </c>
      <c r="O3826" s="4">
        <v>202.12700000000001</v>
      </c>
      <c r="P3826">
        <f t="shared" si="479"/>
        <v>0.99654386968268682</v>
      </c>
    </row>
    <row r="3827" spans="1:16" x14ac:dyDescent="0.3">
      <c r="A3827">
        <v>26769</v>
      </c>
      <c r="B3827" s="1">
        <f t="shared" si="472"/>
        <v>70599</v>
      </c>
      <c r="C3827">
        <f t="shared" si="473"/>
        <v>16</v>
      </c>
      <c r="D3827" s="2">
        <f t="shared" si="474"/>
        <v>4</v>
      </c>
      <c r="E3827" s="4">
        <v>24.1</v>
      </c>
      <c r="F3827">
        <v>24.1</v>
      </c>
      <c r="G3827">
        <f t="shared" si="475"/>
        <v>19.007000000000001</v>
      </c>
      <c r="H3827">
        <f t="shared" si="476"/>
        <v>1</v>
      </c>
      <c r="I3827">
        <f>Parameters!$B$1*H3827^(1/Parameters!$B$2)</f>
        <v>2.0499999999999998</v>
      </c>
      <c r="J3827" s="4">
        <v>9.2590000000000003</v>
      </c>
      <c r="K3827" s="5">
        <v>64.162000000000006</v>
      </c>
      <c r="L3827">
        <f t="shared" si="477"/>
        <v>1</v>
      </c>
      <c r="M3827">
        <f>Parameters!$B$4/53*(1+Parameters!$C$5*COS(2*PI()*(C3827-1)/53+Parameters!$C$6))</f>
        <v>4716981.1320754718</v>
      </c>
      <c r="N3827">
        <f t="shared" si="478"/>
        <v>0</v>
      </c>
      <c r="O3827" s="4">
        <v>202.12700000000001</v>
      </c>
      <c r="P3827">
        <f t="shared" si="479"/>
        <v>0.99654386968268682</v>
      </c>
    </row>
    <row r="3828" spans="1:16" x14ac:dyDescent="0.3">
      <c r="A3828">
        <v>26776</v>
      </c>
      <c r="B3828" s="1">
        <f t="shared" si="472"/>
        <v>70606</v>
      </c>
      <c r="C3828">
        <f t="shared" si="473"/>
        <v>17</v>
      </c>
      <c r="D3828" s="2">
        <f t="shared" si="474"/>
        <v>4</v>
      </c>
      <c r="E3828" s="4">
        <v>24.1</v>
      </c>
      <c r="F3828">
        <v>24.1</v>
      </c>
      <c r="G3828">
        <f t="shared" si="475"/>
        <v>19.007000000000001</v>
      </c>
      <c r="H3828">
        <f t="shared" si="476"/>
        <v>1</v>
      </c>
      <c r="I3828">
        <f>Parameters!$B$1*H3828^(1/Parameters!$B$2)</f>
        <v>2.0499999999999998</v>
      </c>
      <c r="J3828" s="4">
        <v>9.2590000000000003</v>
      </c>
      <c r="K3828" s="5">
        <v>64.372</v>
      </c>
      <c r="L3828">
        <f t="shared" si="477"/>
        <v>1</v>
      </c>
      <c r="M3828">
        <f>Parameters!$B$4/53*(1+Parameters!$C$5*COS(2*PI()*(C3828-1)/53+Parameters!$C$6))</f>
        <v>4716981.1320754718</v>
      </c>
      <c r="N3828">
        <f t="shared" si="478"/>
        <v>0</v>
      </c>
      <c r="O3828" s="4">
        <v>202.12700000000001</v>
      </c>
      <c r="P3828">
        <f t="shared" si="479"/>
        <v>0.99654386968268682</v>
      </c>
    </row>
    <row r="3829" spans="1:16" x14ac:dyDescent="0.3">
      <c r="A3829">
        <v>26783</v>
      </c>
      <c r="B3829" s="1">
        <f t="shared" si="472"/>
        <v>70613</v>
      </c>
      <c r="C3829">
        <f t="shared" si="473"/>
        <v>18</v>
      </c>
      <c r="D3829" s="2">
        <f t="shared" si="474"/>
        <v>4</v>
      </c>
      <c r="E3829" s="4">
        <v>24.1</v>
      </c>
      <c r="F3829">
        <v>24.1</v>
      </c>
      <c r="G3829">
        <f t="shared" si="475"/>
        <v>19.007000000000001</v>
      </c>
      <c r="H3829">
        <f t="shared" si="476"/>
        <v>1</v>
      </c>
      <c r="I3829">
        <f>Parameters!$B$1*H3829^(1/Parameters!$B$2)</f>
        <v>2.0499999999999998</v>
      </c>
      <c r="J3829" s="4">
        <v>9.2590000000000003</v>
      </c>
      <c r="K3829" s="5">
        <v>36.396999999999998</v>
      </c>
      <c r="L3829">
        <f t="shared" si="477"/>
        <v>1</v>
      </c>
      <c r="M3829">
        <f>Parameters!$B$4/53*(1+Parameters!$C$5*COS(2*PI()*(C3829-1)/53+Parameters!$C$6))</f>
        <v>4716981.1320754718</v>
      </c>
      <c r="N3829">
        <f t="shared" si="478"/>
        <v>0</v>
      </c>
      <c r="O3829" s="4">
        <v>202.12700000000001</v>
      </c>
      <c r="P3829">
        <f t="shared" si="479"/>
        <v>0.99654386968268682</v>
      </c>
    </row>
    <row r="3830" spans="1:16" x14ac:dyDescent="0.3">
      <c r="A3830">
        <v>26790</v>
      </c>
      <c r="B3830" s="1">
        <f t="shared" si="472"/>
        <v>70620</v>
      </c>
      <c r="C3830">
        <f t="shared" si="473"/>
        <v>19</v>
      </c>
      <c r="D3830" s="2">
        <f t="shared" si="474"/>
        <v>5</v>
      </c>
      <c r="E3830" s="4">
        <v>25.1</v>
      </c>
      <c r="F3830">
        <v>25.1</v>
      </c>
      <c r="G3830">
        <f t="shared" si="475"/>
        <v>20.007000000000001</v>
      </c>
      <c r="H3830">
        <f t="shared" si="476"/>
        <v>1</v>
      </c>
      <c r="I3830">
        <f>Parameters!$B$1*H3830^(1/Parameters!$B$2)</f>
        <v>2.0499999999999998</v>
      </c>
      <c r="J3830" s="4">
        <v>9.2590000000000003</v>
      </c>
      <c r="K3830" s="5">
        <v>29.167999999999999</v>
      </c>
      <c r="L3830">
        <f t="shared" si="477"/>
        <v>1</v>
      </c>
      <c r="M3830">
        <f>Parameters!$B$4/53*(1+Parameters!$C$5*COS(2*PI()*(C3830-1)/53+Parameters!$C$6))</f>
        <v>4716981.1320754718</v>
      </c>
      <c r="N3830">
        <f t="shared" si="478"/>
        <v>0</v>
      </c>
      <c r="O3830" s="4">
        <v>202.08600000000001</v>
      </c>
      <c r="P3830">
        <f t="shared" si="479"/>
        <v>0.99634172796655296</v>
      </c>
    </row>
    <row r="3831" spans="1:16" x14ac:dyDescent="0.3">
      <c r="A3831">
        <v>26797</v>
      </c>
      <c r="B3831" s="1">
        <f t="shared" si="472"/>
        <v>70627</v>
      </c>
      <c r="C3831">
        <f t="shared" si="473"/>
        <v>20</v>
      </c>
      <c r="D3831" s="2">
        <f t="shared" si="474"/>
        <v>5</v>
      </c>
      <c r="E3831" s="4">
        <v>25.1</v>
      </c>
      <c r="F3831">
        <v>25.1</v>
      </c>
      <c r="G3831">
        <f t="shared" si="475"/>
        <v>20.007000000000001</v>
      </c>
      <c r="H3831">
        <f t="shared" si="476"/>
        <v>1</v>
      </c>
      <c r="I3831">
        <f>Parameters!$B$1*H3831^(1/Parameters!$B$2)</f>
        <v>2.0499999999999998</v>
      </c>
      <c r="J3831" s="4">
        <v>9.2590000000000003</v>
      </c>
      <c r="K3831" s="5">
        <v>23.849</v>
      </c>
      <c r="L3831">
        <f t="shared" si="477"/>
        <v>1</v>
      </c>
      <c r="M3831">
        <f>Parameters!$B$4/53*(1+Parameters!$C$5*COS(2*PI()*(C3831-1)/53+Parameters!$C$6))</f>
        <v>4716981.1320754718</v>
      </c>
      <c r="N3831">
        <f t="shared" si="478"/>
        <v>0</v>
      </c>
      <c r="O3831" s="4">
        <v>202.08600000000001</v>
      </c>
      <c r="P3831">
        <f t="shared" si="479"/>
        <v>0.99634172796655296</v>
      </c>
    </row>
    <row r="3832" spans="1:16" x14ac:dyDescent="0.3">
      <c r="A3832">
        <v>26804</v>
      </c>
      <c r="B3832" s="1">
        <f t="shared" si="472"/>
        <v>70634</v>
      </c>
      <c r="C3832">
        <f t="shared" si="473"/>
        <v>21</v>
      </c>
      <c r="D3832" s="2">
        <f t="shared" si="474"/>
        <v>5</v>
      </c>
      <c r="E3832" s="4">
        <v>25.1</v>
      </c>
      <c r="F3832">
        <v>25.1</v>
      </c>
      <c r="G3832">
        <f t="shared" si="475"/>
        <v>20.007000000000001</v>
      </c>
      <c r="H3832">
        <f t="shared" si="476"/>
        <v>1</v>
      </c>
      <c r="I3832">
        <f>Parameters!$B$1*H3832^(1/Parameters!$B$2)</f>
        <v>2.0499999999999998</v>
      </c>
      <c r="J3832" s="4">
        <v>9.2590000000000003</v>
      </c>
      <c r="K3832" s="5">
        <v>36.164999999999999</v>
      </c>
      <c r="L3832">
        <f t="shared" si="477"/>
        <v>1</v>
      </c>
      <c r="M3832">
        <f>Parameters!$B$4/53*(1+Parameters!$C$5*COS(2*PI()*(C3832-1)/53+Parameters!$C$6))</f>
        <v>4716981.1320754718</v>
      </c>
      <c r="N3832">
        <f t="shared" si="478"/>
        <v>0</v>
      </c>
      <c r="O3832" s="4">
        <v>202.08600000000001</v>
      </c>
      <c r="P3832">
        <f t="shared" si="479"/>
        <v>0.99634172796655296</v>
      </c>
    </row>
    <row r="3833" spans="1:16" x14ac:dyDescent="0.3">
      <c r="A3833">
        <v>26811</v>
      </c>
      <c r="B3833" s="1">
        <f t="shared" si="472"/>
        <v>70641</v>
      </c>
      <c r="C3833">
        <f t="shared" si="473"/>
        <v>22</v>
      </c>
      <c r="D3833" s="2">
        <f t="shared" si="474"/>
        <v>5</v>
      </c>
      <c r="E3833" s="4">
        <v>25.1</v>
      </c>
      <c r="F3833">
        <v>25.1</v>
      </c>
      <c r="G3833">
        <f t="shared" si="475"/>
        <v>20.007000000000001</v>
      </c>
      <c r="H3833">
        <f t="shared" si="476"/>
        <v>1</v>
      </c>
      <c r="I3833">
        <f>Parameters!$B$1*H3833^(1/Parameters!$B$2)</f>
        <v>2.0499999999999998</v>
      </c>
      <c r="J3833" s="4">
        <v>9.2590000000000003</v>
      </c>
      <c r="K3833" s="5">
        <v>63.972000000000001</v>
      </c>
      <c r="L3833">
        <f t="shared" si="477"/>
        <v>1</v>
      </c>
      <c r="M3833">
        <f>Parameters!$B$4/53*(1+Parameters!$C$5*COS(2*PI()*(C3833-1)/53+Parameters!$C$6))</f>
        <v>4716981.1320754718</v>
      </c>
      <c r="N3833">
        <f t="shared" si="478"/>
        <v>0</v>
      </c>
      <c r="O3833" s="4">
        <v>202.08600000000001</v>
      </c>
      <c r="P3833">
        <f t="shared" si="479"/>
        <v>0.99634172796655296</v>
      </c>
    </row>
    <row r="3834" spans="1:16" x14ac:dyDescent="0.3">
      <c r="A3834">
        <v>26818</v>
      </c>
      <c r="B3834" s="1">
        <f t="shared" si="472"/>
        <v>70648</v>
      </c>
      <c r="C3834">
        <f t="shared" si="473"/>
        <v>23</v>
      </c>
      <c r="D3834" s="2">
        <f t="shared" si="474"/>
        <v>6</v>
      </c>
      <c r="E3834" s="4">
        <v>25.3</v>
      </c>
      <c r="F3834">
        <v>25.3</v>
      </c>
      <c r="G3834">
        <f t="shared" si="475"/>
        <v>20.207000000000001</v>
      </c>
      <c r="H3834">
        <f t="shared" si="476"/>
        <v>1</v>
      </c>
      <c r="I3834">
        <f>Parameters!$B$1*H3834^(1/Parameters!$B$2)</f>
        <v>2.0499999999999998</v>
      </c>
      <c r="J3834" s="4">
        <v>9.2590000000000003</v>
      </c>
      <c r="K3834" s="5">
        <v>28.928000000000001</v>
      </c>
      <c r="L3834">
        <f t="shared" si="477"/>
        <v>1</v>
      </c>
      <c r="M3834">
        <f>Parameters!$B$4/53*(1+Parameters!$C$5*COS(2*PI()*(C3834-1)/53+Parameters!$C$6))</f>
        <v>4716981.1320754718</v>
      </c>
      <c r="N3834">
        <f t="shared" si="478"/>
        <v>0</v>
      </c>
      <c r="O3834" s="4">
        <v>202.07</v>
      </c>
      <c r="P3834">
        <f t="shared" si="479"/>
        <v>0.99626284339440307</v>
      </c>
    </row>
    <row r="3835" spans="1:16" x14ac:dyDescent="0.3">
      <c r="A3835">
        <v>26825</v>
      </c>
      <c r="B3835" s="1">
        <f t="shared" si="472"/>
        <v>70655</v>
      </c>
      <c r="C3835">
        <f t="shared" si="473"/>
        <v>24</v>
      </c>
      <c r="D3835" s="2">
        <f t="shared" si="474"/>
        <v>6</v>
      </c>
      <c r="E3835" s="4">
        <v>25.3</v>
      </c>
      <c r="F3835">
        <v>25.3</v>
      </c>
      <c r="G3835">
        <f t="shared" si="475"/>
        <v>20.207000000000001</v>
      </c>
      <c r="H3835">
        <f t="shared" si="476"/>
        <v>1</v>
      </c>
      <c r="I3835">
        <f>Parameters!$B$1*H3835^(1/Parameters!$B$2)</f>
        <v>2.0499999999999998</v>
      </c>
      <c r="J3835" s="4">
        <v>9.2590000000000003</v>
      </c>
      <c r="K3835" s="5">
        <v>47.259</v>
      </c>
      <c r="L3835">
        <f t="shared" si="477"/>
        <v>1</v>
      </c>
      <c r="M3835">
        <f>Parameters!$B$4/53*(1+Parameters!$C$5*COS(2*PI()*(C3835-1)/53+Parameters!$C$6))</f>
        <v>4716981.1320754718</v>
      </c>
      <c r="N3835">
        <f t="shared" si="478"/>
        <v>0</v>
      </c>
      <c r="O3835" s="4">
        <v>202.07</v>
      </c>
      <c r="P3835">
        <f t="shared" si="479"/>
        <v>0.99626284339440307</v>
      </c>
    </row>
    <row r="3836" spans="1:16" x14ac:dyDescent="0.3">
      <c r="A3836">
        <v>26832</v>
      </c>
      <c r="B3836" s="1">
        <f t="shared" si="472"/>
        <v>70662</v>
      </c>
      <c r="C3836">
        <f t="shared" si="473"/>
        <v>25</v>
      </c>
      <c r="D3836" s="2">
        <f t="shared" si="474"/>
        <v>6</v>
      </c>
      <c r="E3836" s="4">
        <v>25.3</v>
      </c>
      <c r="F3836">
        <v>25.3</v>
      </c>
      <c r="G3836">
        <f t="shared" si="475"/>
        <v>20.207000000000001</v>
      </c>
      <c r="H3836">
        <f t="shared" si="476"/>
        <v>1</v>
      </c>
      <c r="I3836">
        <f>Parameters!$B$1*H3836^(1/Parameters!$B$2)</f>
        <v>2.0499999999999998</v>
      </c>
      <c r="J3836" s="4">
        <v>9.2590000000000003</v>
      </c>
      <c r="K3836" s="5">
        <v>39.523000000000003</v>
      </c>
      <c r="L3836">
        <f t="shared" si="477"/>
        <v>1</v>
      </c>
      <c r="M3836">
        <f>Parameters!$B$4/53*(1+Parameters!$C$5*COS(2*PI()*(C3836-1)/53+Parameters!$C$6))</f>
        <v>4716981.1320754718</v>
      </c>
      <c r="N3836">
        <f t="shared" si="478"/>
        <v>0</v>
      </c>
      <c r="O3836" s="4">
        <v>202.07</v>
      </c>
      <c r="P3836">
        <f t="shared" si="479"/>
        <v>0.99626284339440307</v>
      </c>
    </row>
    <row r="3837" spans="1:16" x14ac:dyDescent="0.3">
      <c r="A3837">
        <v>26839</v>
      </c>
      <c r="B3837" s="1">
        <f t="shared" si="472"/>
        <v>70669</v>
      </c>
      <c r="C3837">
        <f t="shared" si="473"/>
        <v>26</v>
      </c>
      <c r="D3837" s="2">
        <f t="shared" si="474"/>
        <v>6</v>
      </c>
      <c r="E3837" s="4">
        <v>25.3</v>
      </c>
      <c r="F3837">
        <v>25.3</v>
      </c>
      <c r="G3837">
        <f t="shared" si="475"/>
        <v>20.207000000000001</v>
      </c>
      <c r="H3837">
        <f t="shared" si="476"/>
        <v>1</v>
      </c>
      <c r="I3837">
        <f>Parameters!$B$1*H3837^(1/Parameters!$B$2)</f>
        <v>2.0499999999999998</v>
      </c>
      <c r="J3837" s="4">
        <v>9.2590000000000003</v>
      </c>
      <c r="K3837" s="5">
        <v>17.366</v>
      </c>
      <c r="L3837">
        <f t="shared" si="477"/>
        <v>1</v>
      </c>
      <c r="M3837">
        <f>Parameters!$B$4/53*(1+Parameters!$C$5*COS(2*PI()*(C3837-1)/53+Parameters!$C$6))</f>
        <v>4716981.1320754718</v>
      </c>
      <c r="N3837">
        <f t="shared" si="478"/>
        <v>0</v>
      </c>
      <c r="O3837" s="4">
        <v>202.07</v>
      </c>
      <c r="P3837">
        <f t="shared" si="479"/>
        <v>0.99626284339440307</v>
      </c>
    </row>
    <row r="3838" spans="1:16" x14ac:dyDescent="0.3">
      <c r="A3838">
        <v>26846</v>
      </c>
      <c r="B3838" s="1">
        <f t="shared" si="472"/>
        <v>70676</v>
      </c>
      <c r="C3838">
        <f t="shared" si="473"/>
        <v>27</v>
      </c>
      <c r="D3838" s="2">
        <f t="shared" si="474"/>
        <v>7</v>
      </c>
      <c r="E3838" s="4">
        <v>26</v>
      </c>
      <c r="F3838">
        <v>26.18</v>
      </c>
      <c r="G3838">
        <f t="shared" si="475"/>
        <v>21.087</v>
      </c>
      <c r="H3838">
        <f t="shared" si="476"/>
        <v>1</v>
      </c>
      <c r="I3838">
        <f>Parameters!$B$1*H3838^(1/Parameters!$B$2)</f>
        <v>2.0499999999999998</v>
      </c>
      <c r="J3838" s="4">
        <v>9.2590000000000003</v>
      </c>
      <c r="K3838" s="5">
        <v>11.68</v>
      </c>
      <c r="L3838">
        <f t="shared" si="477"/>
        <v>1</v>
      </c>
      <c r="M3838">
        <f>Parameters!$B$4/53*(1+Parameters!$C$5*COS(2*PI()*(C3838-1)/53+Parameters!$C$6))</f>
        <v>4716981.1320754718</v>
      </c>
      <c r="N3838">
        <f t="shared" si="478"/>
        <v>0</v>
      </c>
      <c r="O3838" s="4">
        <v>202.13499999999999</v>
      </c>
      <c r="P3838">
        <f t="shared" si="479"/>
        <v>0.9965833119687616</v>
      </c>
    </row>
    <row r="3839" spans="1:16" x14ac:dyDescent="0.3">
      <c r="A3839">
        <v>26853</v>
      </c>
      <c r="B3839" s="1">
        <f t="shared" si="472"/>
        <v>70683</v>
      </c>
      <c r="C3839">
        <f t="shared" si="473"/>
        <v>28</v>
      </c>
      <c r="D3839" s="2">
        <f t="shared" si="474"/>
        <v>7</v>
      </c>
      <c r="E3839" s="4">
        <v>26</v>
      </c>
      <c r="F3839">
        <v>26</v>
      </c>
      <c r="G3839">
        <f t="shared" si="475"/>
        <v>20.907</v>
      </c>
      <c r="H3839">
        <f t="shared" si="476"/>
        <v>1</v>
      </c>
      <c r="I3839">
        <f>Parameters!$B$1*H3839^(1/Parameters!$B$2)</f>
        <v>2.0499999999999998</v>
      </c>
      <c r="J3839" s="4">
        <v>9.2590000000000003</v>
      </c>
      <c r="K3839" s="5">
        <v>11.942</v>
      </c>
      <c r="L3839">
        <f t="shared" si="477"/>
        <v>1</v>
      </c>
      <c r="M3839">
        <f>Parameters!$B$4/53*(1+Parameters!$C$5*COS(2*PI()*(C3839-1)/53+Parameters!$C$6))</f>
        <v>4716981.1320754718</v>
      </c>
      <c r="N3839">
        <f t="shared" si="478"/>
        <v>0</v>
      </c>
      <c r="O3839" s="4">
        <v>202.05</v>
      </c>
      <c r="P3839">
        <f t="shared" si="479"/>
        <v>0.99616423767921591</v>
      </c>
    </row>
    <row r="3840" spans="1:16" x14ac:dyDescent="0.3">
      <c r="A3840">
        <v>26860</v>
      </c>
      <c r="B3840" s="1">
        <f t="shared" si="472"/>
        <v>70690</v>
      </c>
      <c r="C3840">
        <f t="shared" si="473"/>
        <v>29</v>
      </c>
      <c r="D3840" s="2">
        <f t="shared" si="474"/>
        <v>7</v>
      </c>
      <c r="E3840" s="4">
        <v>26</v>
      </c>
      <c r="F3840">
        <v>26</v>
      </c>
      <c r="G3840">
        <f t="shared" si="475"/>
        <v>20.907</v>
      </c>
      <c r="H3840">
        <f t="shared" si="476"/>
        <v>1</v>
      </c>
      <c r="I3840">
        <f>Parameters!$B$1*H3840^(1/Parameters!$B$2)</f>
        <v>2.0499999999999998</v>
      </c>
      <c r="J3840" s="4">
        <v>9.2590000000000003</v>
      </c>
      <c r="K3840" s="5">
        <v>21.939</v>
      </c>
      <c r="L3840">
        <f t="shared" si="477"/>
        <v>1</v>
      </c>
      <c r="M3840">
        <f>Parameters!$B$4/53*(1+Parameters!$C$5*COS(2*PI()*(C3840-1)/53+Parameters!$C$6))</f>
        <v>4716981.1320754718</v>
      </c>
      <c r="N3840">
        <f t="shared" si="478"/>
        <v>0</v>
      </c>
      <c r="O3840" s="4">
        <v>202.05</v>
      </c>
      <c r="P3840">
        <f t="shared" si="479"/>
        <v>0.99616423767921591</v>
      </c>
    </row>
    <row r="3841" spans="1:16" x14ac:dyDescent="0.3">
      <c r="A3841">
        <v>26867</v>
      </c>
      <c r="B3841" s="1">
        <f t="shared" si="472"/>
        <v>70697</v>
      </c>
      <c r="C3841">
        <f t="shared" si="473"/>
        <v>30</v>
      </c>
      <c r="D3841" s="2">
        <f t="shared" si="474"/>
        <v>7</v>
      </c>
      <c r="E3841" s="4">
        <v>26</v>
      </c>
      <c r="F3841">
        <v>26.135000000000002</v>
      </c>
      <c r="G3841">
        <f t="shared" si="475"/>
        <v>21.042000000000002</v>
      </c>
      <c r="H3841">
        <f t="shared" si="476"/>
        <v>1</v>
      </c>
      <c r="I3841">
        <f>Parameters!$B$1*H3841^(1/Parameters!$B$2)</f>
        <v>2.0499999999999998</v>
      </c>
      <c r="J3841" s="4">
        <v>9.2590000000000003</v>
      </c>
      <c r="K3841" s="5">
        <v>11.266</v>
      </c>
      <c r="L3841">
        <f t="shared" si="477"/>
        <v>1</v>
      </c>
      <c r="M3841">
        <f>Parameters!$B$4/53*(1+Parameters!$C$5*COS(2*PI()*(C3841-1)/53+Parameters!$C$6))</f>
        <v>4716981.1320754718</v>
      </c>
      <c r="N3841">
        <f t="shared" si="478"/>
        <v>0</v>
      </c>
      <c r="O3841" s="4">
        <v>202.13</v>
      </c>
      <c r="P3841">
        <f t="shared" si="479"/>
        <v>0.99655866053996489</v>
      </c>
    </row>
    <row r="3842" spans="1:16" x14ac:dyDescent="0.3">
      <c r="A3842">
        <v>26874</v>
      </c>
      <c r="B3842" s="1">
        <f t="shared" si="472"/>
        <v>70704</v>
      </c>
      <c r="C3842">
        <f t="shared" si="473"/>
        <v>31</v>
      </c>
      <c r="D3842" s="2">
        <f t="shared" si="474"/>
        <v>7</v>
      </c>
      <c r="E3842" s="4">
        <v>26</v>
      </c>
      <c r="F3842">
        <v>26.091000000000001</v>
      </c>
      <c r="G3842">
        <f t="shared" si="475"/>
        <v>20.998000000000001</v>
      </c>
      <c r="H3842">
        <f t="shared" si="476"/>
        <v>1</v>
      </c>
      <c r="I3842">
        <f>Parameters!$B$1*H3842^(1/Parameters!$B$2)</f>
        <v>2.0499999999999998</v>
      </c>
      <c r="J3842" s="4">
        <v>9.2590000000000003</v>
      </c>
      <c r="K3842" s="5">
        <v>9.0980000000000008</v>
      </c>
      <c r="L3842">
        <f t="shared" si="477"/>
        <v>0.9826115131223675</v>
      </c>
      <c r="M3842">
        <f>Parameters!$B$4/53*(1+Parameters!$C$5*COS(2*PI()*(C3842-1)/53+Parameters!$C$6))</f>
        <v>4716981.1320754718</v>
      </c>
      <c r="N3842">
        <f t="shared" si="478"/>
        <v>2.9294093276445471E-2</v>
      </c>
      <c r="O3842" s="4">
        <v>200.80600000000001</v>
      </c>
      <c r="P3842">
        <f t="shared" si="479"/>
        <v>0.99003096219456888</v>
      </c>
    </row>
    <row r="3843" spans="1:16" x14ac:dyDescent="0.3">
      <c r="A3843">
        <v>26881</v>
      </c>
      <c r="B3843" s="1">
        <f t="shared" si="472"/>
        <v>70711</v>
      </c>
      <c r="C3843">
        <f t="shared" si="473"/>
        <v>32</v>
      </c>
      <c r="D3843" s="2">
        <f t="shared" si="474"/>
        <v>8</v>
      </c>
      <c r="E3843" s="4">
        <v>26.4</v>
      </c>
      <c r="F3843">
        <v>26.491</v>
      </c>
      <c r="G3843">
        <f t="shared" si="475"/>
        <v>21.398</v>
      </c>
      <c r="H3843">
        <f t="shared" si="476"/>
        <v>1</v>
      </c>
      <c r="I3843">
        <f>Parameters!$B$1*H3843^(1/Parameters!$B$2)</f>
        <v>2.0499999999999998</v>
      </c>
      <c r="J3843" s="4">
        <v>9.2590000000000003</v>
      </c>
      <c r="K3843" s="5">
        <v>9.1950000000000003</v>
      </c>
      <c r="L3843">
        <f t="shared" si="477"/>
        <v>0.99308780645858086</v>
      </c>
      <c r="M3843">
        <f>Parameters!$B$4/53*(1+Parameters!$C$5*COS(2*PI()*(C3843-1)/53+Parameters!$C$6))</f>
        <v>4716981.1320754718</v>
      </c>
      <c r="N3843">
        <f t="shared" si="478"/>
        <v>1.1644856954611883E-2</v>
      </c>
      <c r="O3843" s="4">
        <v>196.685</v>
      </c>
      <c r="P3843">
        <f t="shared" si="479"/>
        <v>0.9697132545802355</v>
      </c>
    </row>
    <row r="3844" spans="1:16" x14ac:dyDescent="0.3">
      <c r="A3844">
        <v>26888</v>
      </c>
      <c r="B3844" s="1">
        <f t="shared" ref="B3844:B3907" si="480">A3844+43830</f>
        <v>70718</v>
      </c>
      <c r="C3844">
        <f t="shared" ref="C3844:C3907" si="481">WEEKNUM(B3844)</f>
        <v>33</v>
      </c>
      <c r="D3844" s="2">
        <f t="shared" ref="D3844:D3907" si="482">MONTH(B3844)</f>
        <v>8</v>
      </c>
      <c r="E3844" s="4">
        <v>26.4</v>
      </c>
      <c r="F3844">
        <v>26.491</v>
      </c>
      <c r="G3844">
        <f t="shared" ref="G3844:G3907" si="483">F3844-5.093</f>
        <v>21.398</v>
      </c>
      <c r="H3844">
        <f t="shared" ref="H3844:H3907" si="484">MIN(1,F3844/E3844)</f>
        <v>1</v>
      </c>
      <c r="I3844">
        <f>Parameters!$B$1*H3844^(1/Parameters!$B$2)</f>
        <v>2.0499999999999998</v>
      </c>
      <c r="J3844" s="4">
        <v>9.2590000000000003</v>
      </c>
      <c r="K3844" s="5">
        <v>9.1869999999999994</v>
      </c>
      <c r="L3844">
        <f t="shared" ref="L3844:L3907" si="485">MIN(1,K3844/J3844)</f>
        <v>0.99222378226590335</v>
      </c>
      <c r="M3844">
        <f>Parameters!$B$4/53*(1+Parameters!$C$5*COS(2*PI()*(C3844-1)/53+Parameters!$C$6))</f>
        <v>4716981.1320754718</v>
      </c>
      <c r="N3844">
        <f t="shared" ref="N3844:N3907" si="486">2*M3844/(J3844*86400*7)*(1-L3844)</f>
        <v>1.3100464073938554E-2</v>
      </c>
      <c r="O3844" s="4">
        <v>194.72800000000001</v>
      </c>
      <c r="P3844">
        <f t="shared" ref="P3844:P3907" si="487">O3844/202.828</f>
        <v>0.96006468534916289</v>
      </c>
    </row>
    <row r="3845" spans="1:16" x14ac:dyDescent="0.3">
      <c r="A3845">
        <v>26895</v>
      </c>
      <c r="B3845" s="1">
        <f t="shared" si="480"/>
        <v>70725</v>
      </c>
      <c r="C3845">
        <f t="shared" si="481"/>
        <v>34</v>
      </c>
      <c r="D3845" s="2">
        <f t="shared" si="482"/>
        <v>8</v>
      </c>
      <c r="E3845" s="4">
        <v>26.4</v>
      </c>
      <c r="F3845">
        <v>26.491</v>
      </c>
      <c r="G3845">
        <f t="shared" si="483"/>
        <v>21.398</v>
      </c>
      <c r="H3845">
        <f t="shared" si="484"/>
        <v>1</v>
      </c>
      <c r="I3845">
        <f>Parameters!$B$1*H3845^(1/Parameters!$B$2)</f>
        <v>2.0499999999999998</v>
      </c>
      <c r="J3845" s="4">
        <v>9.2590000000000003</v>
      </c>
      <c r="K3845" s="5">
        <v>9.1969999999999992</v>
      </c>
      <c r="L3845">
        <f t="shared" si="485"/>
        <v>0.99330381250675004</v>
      </c>
      <c r="M3845">
        <f>Parameters!$B$4/53*(1+Parameters!$C$5*COS(2*PI()*(C3845-1)/53+Parameters!$C$6))</f>
        <v>4716981.1320754718</v>
      </c>
      <c r="N3845">
        <f t="shared" si="486"/>
        <v>1.1280955174780541E-2</v>
      </c>
      <c r="O3845" s="4">
        <v>190.131</v>
      </c>
      <c r="P3845">
        <f t="shared" si="487"/>
        <v>0.93740016171337293</v>
      </c>
    </row>
    <row r="3846" spans="1:16" x14ac:dyDescent="0.3">
      <c r="A3846">
        <v>26902</v>
      </c>
      <c r="B3846" s="1">
        <f t="shared" si="480"/>
        <v>70732</v>
      </c>
      <c r="C3846">
        <f t="shared" si="481"/>
        <v>35</v>
      </c>
      <c r="D3846" s="2">
        <f t="shared" si="482"/>
        <v>8</v>
      </c>
      <c r="E3846" s="4">
        <v>26.4</v>
      </c>
      <c r="F3846">
        <v>26.491</v>
      </c>
      <c r="G3846">
        <f t="shared" si="483"/>
        <v>21.398</v>
      </c>
      <c r="H3846">
        <f t="shared" si="484"/>
        <v>1</v>
      </c>
      <c r="I3846">
        <f>Parameters!$B$1*H3846^(1/Parameters!$B$2)</f>
        <v>2.0499999999999998</v>
      </c>
      <c r="J3846" s="4">
        <v>9.2590000000000003</v>
      </c>
      <c r="K3846" s="5">
        <v>9.2029999999999994</v>
      </c>
      <c r="L3846">
        <f t="shared" si="485"/>
        <v>0.99395183065125814</v>
      </c>
      <c r="M3846">
        <f>Parameters!$B$4/53*(1+Parameters!$C$5*COS(2*PI()*(C3846-1)/53+Parameters!$C$6))</f>
        <v>4716981.1320754718</v>
      </c>
      <c r="N3846">
        <f t="shared" si="486"/>
        <v>1.0189249835285585E-2</v>
      </c>
      <c r="O3846" s="4">
        <v>183.97</v>
      </c>
      <c r="P3846">
        <f t="shared" si="487"/>
        <v>0.90702467114993979</v>
      </c>
    </row>
    <row r="3847" spans="1:16" x14ac:dyDescent="0.3">
      <c r="A3847">
        <v>26909</v>
      </c>
      <c r="B3847" s="1">
        <f t="shared" si="480"/>
        <v>70739</v>
      </c>
      <c r="C3847">
        <f t="shared" si="481"/>
        <v>36</v>
      </c>
      <c r="D3847" s="2">
        <f t="shared" si="482"/>
        <v>9</v>
      </c>
      <c r="E3847" s="4">
        <v>25</v>
      </c>
      <c r="F3847">
        <v>25.091000000000001</v>
      </c>
      <c r="G3847">
        <f t="shared" si="483"/>
        <v>19.998000000000001</v>
      </c>
      <c r="H3847">
        <f t="shared" si="484"/>
        <v>1</v>
      </c>
      <c r="I3847">
        <f>Parameters!$B$1*H3847^(1/Parameters!$B$2)</f>
        <v>2.0499999999999998</v>
      </c>
      <c r="J3847" s="4">
        <v>9.2590000000000003</v>
      </c>
      <c r="K3847" s="5">
        <v>9.2010000000000005</v>
      </c>
      <c r="L3847">
        <f t="shared" si="485"/>
        <v>0.99373582460308896</v>
      </c>
      <c r="M3847">
        <f>Parameters!$B$4/53*(1+Parameters!$C$5*COS(2*PI()*(C3847-1)/53+Parameters!$C$6))</f>
        <v>4716981.1320754718</v>
      </c>
      <c r="N3847">
        <f t="shared" si="486"/>
        <v>1.0553151615116925E-2</v>
      </c>
      <c r="O3847" s="4">
        <v>178.59200000000001</v>
      </c>
      <c r="P3847">
        <f t="shared" si="487"/>
        <v>0.88050959433608778</v>
      </c>
    </row>
    <row r="3848" spans="1:16" x14ac:dyDescent="0.3">
      <c r="A3848">
        <v>26916</v>
      </c>
      <c r="B3848" s="1">
        <f t="shared" si="480"/>
        <v>70746</v>
      </c>
      <c r="C3848">
        <f t="shared" si="481"/>
        <v>37</v>
      </c>
      <c r="D3848" s="2">
        <f t="shared" si="482"/>
        <v>9</v>
      </c>
      <c r="E3848" s="4">
        <v>25</v>
      </c>
      <c r="F3848">
        <v>25</v>
      </c>
      <c r="G3848">
        <f t="shared" si="483"/>
        <v>19.907</v>
      </c>
      <c r="H3848">
        <f t="shared" si="484"/>
        <v>1</v>
      </c>
      <c r="I3848">
        <f>Parameters!$B$1*H3848^(1/Parameters!$B$2)</f>
        <v>2.0499999999999998</v>
      </c>
      <c r="J3848" s="4">
        <v>9.2590000000000003</v>
      </c>
      <c r="K3848" s="5">
        <v>9.1479999999999997</v>
      </c>
      <c r="L3848">
        <f t="shared" si="485"/>
        <v>0.98801166432660104</v>
      </c>
      <c r="M3848">
        <f>Parameters!$B$4/53*(1+Parameters!$C$5*COS(2*PI()*(C3848-1)/53+Parameters!$C$6))</f>
        <v>4716981.1320754718</v>
      </c>
      <c r="N3848">
        <f t="shared" si="486"/>
        <v>2.0196548780655216E-2</v>
      </c>
      <c r="O3848" s="4">
        <v>186.10900000000001</v>
      </c>
      <c r="P3848">
        <f t="shared" si="487"/>
        <v>0.91757055238921648</v>
      </c>
    </row>
    <row r="3849" spans="1:16" x14ac:dyDescent="0.3">
      <c r="A3849">
        <v>26923</v>
      </c>
      <c r="B3849" s="1">
        <f t="shared" si="480"/>
        <v>70753</v>
      </c>
      <c r="C3849">
        <f t="shared" si="481"/>
        <v>38</v>
      </c>
      <c r="D3849" s="2">
        <f t="shared" si="482"/>
        <v>9</v>
      </c>
      <c r="E3849" s="4">
        <v>25</v>
      </c>
      <c r="F3849">
        <v>25</v>
      </c>
      <c r="G3849">
        <f t="shared" si="483"/>
        <v>19.907</v>
      </c>
      <c r="H3849">
        <f t="shared" si="484"/>
        <v>1</v>
      </c>
      <c r="I3849">
        <f>Parameters!$B$1*H3849^(1/Parameters!$B$2)</f>
        <v>2.0499999999999998</v>
      </c>
      <c r="J3849" s="4">
        <v>9.2590000000000003</v>
      </c>
      <c r="K3849" s="5">
        <v>9.1649999999999991</v>
      </c>
      <c r="L3849">
        <f t="shared" si="485"/>
        <v>0.98984771573604047</v>
      </c>
      <c r="M3849">
        <f>Parameters!$B$4/53*(1+Parameters!$C$5*COS(2*PI()*(C3849-1)/53+Parameters!$C$6))</f>
        <v>4716981.1320754718</v>
      </c>
      <c r="N3849">
        <f t="shared" si="486"/>
        <v>1.7103383652086482E-2</v>
      </c>
      <c r="O3849" s="4">
        <v>189.23</v>
      </c>
      <c r="P3849">
        <f t="shared" si="487"/>
        <v>0.93295797424418714</v>
      </c>
    </row>
    <row r="3850" spans="1:16" x14ac:dyDescent="0.3">
      <c r="A3850">
        <v>26930</v>
      </c>
      <c r="B3850" s="1">
        <f t="shared" si="480"/>
        <v>70760</v>
      </c>
      <c r="C3850">
        <f t="shared" si="481"/>
        <v>39</v>
      </c>
      <c r="D3850" s="2">
        <f t="shared" si="482"/>
        <v>9</v>
      </c>
      <c r="E3850" s="4">
        <v>25</v>
      </c>
      <c r="F3850">
        <v>25.091000000000001</v>
      </c>
      <c r="G3850">
        <f t="shared" si="483"/>
        <v>19.998000000000001</v>
      </c>
      <c r="H3850">
        <f t="shared" si="484"/>
        <v>1</v>
      </c>
      <c r="I3850">
        <f>Parameters!$B$1*H3850^(1/Parameters!$B$2)</f>
        <v>2.0499999999999998</v>
      </c>
      <c r="J3850" s="4">
        <v>9.2590000000000003</v>
      </c>
      <c r="K3850" s="5">
        <v>9.1809999999999992</v>
      </c>
      <c r="L3850">
        <f t="shared" si="485"/>
        <v>0.99157576412139525</v>
      </c>
      <c r="M3850">
        <f>Parameters!$B$4/53*(1+Parameters!$C$5*COS(2*PI()*(C3850-1)/53+Parameters!$C$6))</f>
        <v>4716981.1320754718</v>
      </c>
      <c r="N3850">
        <f t="shared" si="486"/>
        <v>1.4192169413433512E-2</v>
      </c>
      <c r="O3850" s="4">
        <v>189.24100000000001</v>
      </c>
      <c r="P3850">
        <f t="shared" si="487"/>
        <v>0.9330122073875402</v>
      </c>
    </row>
    <row r="3851" spans="1:16" x14ac:dyDescent="0.3">
      <c r="A3851">
        <v>26937</v>
      </c>
      <c r="B3851" s="1">
        <f t="shared" si="480"/>
        <v>70767</v>
      </c>
      <c r="C3851">
        <f t="shared" si="481"/>
        <v>40</v>
      </c>
      <c r="D3851" s="2">
        <f t="shared" si="482"/>
        <v>9</v>
      </c>
      <c r="E3851" s="4">
        <v>25</v>
      </c>
      <c r="F3851">
        <v>25</v>
      </c>
      <c r="G3851">
        <f t="shared" si="483"/>
        <v>19.907</v>
      </c>
      <c r="H3851">
        <f t="shared" si="484"/>
        <v>1</v>
      </c>
      <c r="I3851">
        <f>Parameters!$B$1*H3851^(1/Parameters!$B$2)</f>
        <v>2.0499999999999998</v>
      </c>
      <c r="J3851" s="4">
        <v>9.2590000000000003</v>
      </c>
      <c r="K3851" s="5">
        <v>69.468999999999994</v>
      </c>
      <c r="L3851">
        <f t="shared" si="485"/>
        <v>1</v>
      </c>
      <c r="M3851">
        <f>Parameters!$B$4/53*(1+Parameters!$C$5*COS(2*PI()*(C3851-1)/53+Parameters!$C$6))</f>
        <v>4716981.1320754718</v>
      </c>
      <c r="N3851">
        <f t="shared" si="486"/>
        <v>0</v>
      </c>
      <c r="O3851" s="4">
        <v>202.09</v>
      </c>
      <c r="P3851">
        <f t="shared" si="487"/>
        <v>0.99636144910959035</v>
      </c>
    </row>
    <row r="3852" spans="1:16" x14ac:dyDescent="0.3">
      <c r="A3852">
        <v>26944</v>
      </c>
      <c r="B3852" s="1">
        <f t="shared" si="480"/>
        <v>70774</v>
      </c>
      <c r="C3852">
        <f t="shared" si="481"/>
        <v>41</v>
      </c>
      <c r="D3852" s="2">
        <f t="shared" si="482"/>
        <v>10</v>
      </c>
      <c r="E3852" s="4">
        <v>24.3</v>
      </c>
      <c r="F3852">
        <v>24.3</v>
      </c>
      <c r="G3852">
        <f t="shared" si="483"/>
        <v>19.207000000000001</v>
      </c>
      <c r="H3852">
        <f t="shared" si="484"/>
        <v>1</v>
      </c>
      <c r="I3852">
        <f>Parameters!$B$1*H3852^(1/Parameters!$B$2)</f>
        <v>2.0499999999999998</v>
      </c>
      <c r="J3852" s="4">
        <v>9.2590000000000003</v>
      </c>
      <c r="K3852" s="5">
        <v>138.553</v>
      </c>
      <c r="L3852">
        <f t="shared" si="485"/>
        <v>1</v>
      </c>
      <c r="M3852">
        <f>Parameters!$B$4/53*(1+Parameters!$C$5*COS(2*PI()*(C3852-1)/53+Parameters!$C$6))</f>
        <v>4716981.1320754718</v>
      </c>
      <c r="N3852">
        <f t="shared" si="486"/>
        <v>0</v>
      </c>
      <c r="O3852" s="4">
        <v>202.12100000000001</v>
      </c>
      <c r="P3852">
        <f t="shared" si="487"/>
        <v>0.99651428796813069</v>
      </c>
    </row>
    <row r="3853" spans="1:16" x14ac:dyDescent="0.3">
      <c r="A3853">
        <v>26951</v>
      </c>
      <c r="B3853" s="1">
        <f t="shared" si="480"/>
        <v>70781</v>
      </c>
      <c r="C3853">
        <f t="shared" si="481"/>
        <v>42</v>
      </c>
      <c r="D3853" s="2">
        <f t="shared" si="482"/>
        <v>10</v>
      </c>
      <c r="E3853" s="4">
        <v>24.3</v>
      </c>
      <c r="F3853">
        <v>24.3</v>
      </c>
      <c r="G3853">
        <f t="shared" si="483"/>
        <v>19.207000000000001</v>
      </c>
      <c r="H3853">
        <f t="shared" si="484"/>
        <v>1</v>
      </c>
      <c r="I3853">
        <f>Parameters!$B$1*H3853^(1/Parameters!$B$2)</f>
        <v>2.0499999999999998</v>
      </c>
      <c r="J3853" s="4">
        <v>9.2590000000000003</v>
      </c>
      <c r="K3853" s="5">
        <v>146.23400000000001</v>
      </c>
      <c r="L3853">
        <f t="shared" si="485"/>
        <v>1</v>
      </c>
      <c r="M3853">
        <f>Parameters!$B$4/53*(1+Parameters!$C$5*COS(2*PI()*(C3853-1)/53+Parameters!$C$6))</f>
        <v>4716981.1320754718</v>
      </c>
      <c r="N3853">
        <f t="shared" si="486"/>
        <v>0</v>
      </c>
      <c r="O3853" s="4">
        <v>202.12100000000001</v>
      </c>
      <c r="P3853">
        <f t="shared" si="487"/>
        <v>0.99651428796813069</v>
      </c>
    </row>
    <row r="3854" spans="1:16" x14ac:dyDescent="0.3">
      <c r="A3854">
        <v>26958</v>
      </c>
      <c r="B3854" s="1">
        <f t="shared" si="480"/>
        <v>70788</v>
      </c>
      <c r="C3854">
        <f t="shared" si="481"/>
        <v>43</v>
      </c>
      <c r="D3854" s="2">
        <f t="shared" si="482"/>
        <v>10</v>
      </c>
      <c r="E3854" s="4">
        <v>24.3</v>
      </c>
      <c r="F3854">
        <v>24.3</v>
      </c>
      <c r="G3854">
        <f t="shared" si="483"/>
        <v>19.207000000000001</v>
      </c>
      <c r="H3854">
        <f t="shared" si="484"/>
        <v>1</v>
      </c>
      <c r="I3854">
        <f>Parameters!$B$1*H3854^(1/Parameters!$B$2)</f>
        <v>2.0499999999999998</v>
      </c>
      <c r="J3854" s="4">
        <v>9.2590000000000003</v>
      </c>
      <c r="K3854" s="5">
        <v>49.104999999999997</v>
      </c>
      <c r="L3854">
        <f t="shared" si="485"/>
        <v>1</v>
      </c>
      <c r="M3854">
        <f>Parameters!$B$4/53*(1+Parameters!$C$5*COS(2*PI()*(C3854-1)/53+Parameters!$C$6))</f>
        <v>4716981.1320754718</v>
      </c>
      <c r="N3854">
        <f t="shared" si="486"/>
        <v>0</v>
      </c>
      <c r="O3854" s="4">
        <v>202.12100000000001</v>
      </c>
      <c r="P3854">
        <f t="shared" si="487"/>
        <v>0.99651428796813069</v>
      </c>
    </row>
    <row r="3855" spans="1:16" x14ac:dyDescent="0.3">
      <c r="A3855">
        <v>26965</v>
      </c>
      <c r="B3855" s="1">
        <f t="shared" si="480"/>
        <v>70795</v>
      </c>
      <c r="C3855">
        <f t="shared" si="481"/>
        <v>44</v>
      </c>
      <c r="D3855" s="2">
        <f t="shared" si="482"/>
        <v>10</v>
      </c>
      <c r="E3855" s="4">
        <v>24.3</v>
      </c>
      <c r="F3855">
        <v>24.3</v>
      </c>
      <c r="G3855">
        <f t="shared" si="483"/>
        <v>19.207000000000001</v>
      </c>
      <c r="H3855">
        <f t="shared" si="484"/>
        <v>1</v>
      </c>
      <c r="I3855">
        <f>Parameters!$B$1*H3855^(1/Parameters!$B$2)</f>
        <v>2.0499999999999998</v>
      </c>
      <c r="J3855" s="4">
        <v>9.2590000000000003</v>
      </c>
      <c r="K3855" s="5">
        <v>33.024999999999999</v>
      </c>
      <c r="L3855">
        <f t="shared" si="485"/>
        <v>1</v>
      </c>
      <c r="M3855">
        <f>Parameters!$B$4/53*(1+Parameters!$C$5*COS(2*PI()*(C3855-1)/53+Parameters!$C$6))</f>
        <v>4716981.1320754718</v>
      </c>
      <c r="N3855">
        <f t="shared" si="486"/>
        <v>0</v>
      </c>
      <c r="O3855" s="4">
        <v>202.12100000000001</v>
      </c>
      <c r="P3855">
        <f t="shared" si="487"/>
        <v>0.99651428796813069</v>
      </c>
    </row>
    <row r="3856" spans="1:16" x14ac:dyDescent="0.3">
      <c r="A3856">
        <v>26972</v>
      </c>
      <c r="B3856" s="1">
        <f t="shared" si="480"/>
        <v>70802</v>
      </c>
      <c r="C3856">
        <f t="shared" si="481"/>
        <v>45</v>
      </c>
      <c r="D3856" s="2">
        <f t="shared" si="482"/>
        <v>11</v>
      </c>
      <c r="E3856" s="4">
        <v>24.7</v>
      </c>
      <c r="F3856">
        <v>24.7</v>
      </c>
      <c r="G3856">
        <f t="shared" si="483"/>
        <v>19.606999999999999</v>
      </c>
      <c r="H3856">
        <f t="shared" si="484"/>
        <v>1</v>
      </c>
      <c r="I3856">
        <f>Parameters!$B$1*H3856^(1/Parameters!$B$2)</f>
        <v>2.0499999999999998</v>
      </c>
      <c r="J3856" s="4">
        <v>9.2590000000000003</v>
      </c>
      <c r="K3856" s="5">
        <v>28.943999999999999</v>
      </c>
      <c r="L3856">
        <f t="shared" si="485"/>
        <v>1</v>
      </c>
      <c r="M3856">
        <f>Parameters!$B$4/53*(1+Parameters!$C$5*COS(2*PI()*(C3856-1)/53+Parameters!$C$6))</f>
        <v>4716981.1320754718</v>
      </c>
      <c r="N3856">
        <f t="shared" si="486"/>
        <v>0</v>
      </c>
      <c r="O3856" s="4">
        <v>202.124</v>
      </c>
      <c r="P3856">
        <f t="shared" si="487"/>
        <v>0.99652907882540864</v>
      </c>
    </row>
    <row r="3857" spans="1:16" x14ac:dyDescent="0.3">
      <c r="A3857">
        <v>26979</v>
      </c>
      <c r="B3857" s="1">
        <f t="shared" si="480"/>
        <v>70809</v>
      </c>
      <c r="C3857">
        <f t="shared" si="481"/>
        <v>46</v>
      </c>
      <c r="D3857" s="2">
        <f t="shared" si="482"/>
        <v>11</v>
      </c>
      <c r="E3857" s="4">
        <v>24.7</v>
      </c>
      <c r="F3857">
        <v>24.7</v>
      </c>
      <c r="G3857">
        <f t="shared" si="483"/>
        <v>19.606999999999999</v>
      </c>
      <c r="H3857">
        <f t="shared" si="484"/>
        <v>1</v>
      </c>
      <c r="I3857">
        <f>Parameters!$B$1*H3857^(1/Parameters!$B$2)</f>
        <v>2.0499999999999998</v>
      </c>
      <c r="J3857" s="4">
        <v>9.2590000000000003</v>
      </c>
      <c r="K3857" s="5">
        <v>93.042000000000002</v>
      </c>
      <c r="L3857">
        <f t="shared" si="485"/>
        <v>1</v>
      </c>
      <c r="M3857">
        <f>Parameters!$B$4/53*(1+Parameters!$C$5*COS(2*PI()*(C3857-1)/53+Parameters!$C$6))</f>
        <v>4716981.1320754718</v>
      </c>
      <c r="N3857">
        <f t="shared" si="486"/>
        <v>0</v>
      </c>
      <c r="O3857" s="4">
        <v>202.124</v>
      </c>
      <c r="P3857">
        <f t="shared" si="487"/>
        <v>0.99652907882540864</v>
      </c>
    </row>
    <row r="3858" spans="1:16" x14ac:dyDescent="0.3">
      <c r="A3858">
        <v>26986</v>
      </c>
      <c r="B3858" s="1">
        <f t="shared" si="480"/>
        <v>70816</v>
      </c>
      <c r="C3858">
        <f t="shared" si="481"/>
        <v>47</v>
      </c>
      <c r="D3858" s="2">
        <f t="shared" si="482"/>
        <v>11</v>
      </c>
      <c r="E3858" s="4">
        <v>24.7</v>
      </c>
      <c r="F3858">
        <v>24.7</v>
      </c>
      <c r="G3858">
        <f t="shared" si="483"/>
        <v>19.606999999999999</v>
      </c>
      <c r="H3858">
        <f t="shared" si="484"/>
        <v>1</v>
      </c>
      <c r="I3858">
        <f>Parameters!$B$1*H3858^(1/Parameters!$B$2)</f>
        <v>2.0499999999999998</v>
      </c>
      <c r="J3858" s="4">
        <v>9.2590000000000003</v>
      </c>
      <c r="K3858" s="5">
        <v>49.889000000000003</v>
      </c>
      <c r="L3858">
        <f t="shared" si="485"/>
        <v>1</v>
      </c>
      <c r="M3858">
        <f>Parameters!$B$4/53*(1+Parameters!$C$5*COS(2*PI()*(C3858-1)/53+Parameters!$C$6))</f>
        <v>4716981.1320754718</v>
      </c>
      <c r="N3858">
        <f t="shared" si="486"/>
        <v>0</v>
      </c>
      <c r="O3858" s="4">
        <v>202.124</v>
      </c>
      <c r="P3858">
        <f t="shared" si="487"/>
        <v>0.99652907882540864</v>
      </c>
    </row>
    <row r="3859" spans="1:16" x14ac:dyDescent="0.3">
      <c r="A3859">
        <v>26993</v>
      </c>
      <c r="B3859" s="1">
        <f t="shared" si="480"/>
        <v>70823</v>
      </c>
      <c r="C3859">
        <f t="shared" si="481"/>
        <v>48</v>
      </c>
      <c r="D3859" s="2">
        <f t="shared" si="482"/>
        <v>11</v>
      </c>
      <c r="E3859" s="4">
        <v>24.7</v>
      </c>
      <c r="F3859">
        <v>24.7</v>
      </c>
      <c r="G3859">
        <f t="shared" si="483"/>
        <v>19.606999999999999</v>
      </c>
      <c r="H3859">
        <f t="shared" si="484"/>
        <v>1</v>
      </c>
      <c r="I3859">
        <f>Parameters!$B$1*H3859^(1/Parameters!$B$2)</f>
        <v>2.0499999999999998</v>
      </c>
      <c r="J3859" s="4">
        <v>9.2590000000000003</v>
      </c>
      <c r="K3859" s="5">
        <v>38.613</v>
      </c>
      <c r="L3859">
        <f t="shared" si="485"/>
        <v>1</v>
      </c>
      <c r="M3859">
        <f>Parameters!$B$4/53*(1+Parameters!$C$5*COS(2*PI()*(C3859-1)/53+Parameters!$C$6))</f>
        <v>4716981.1320754718</v>
      </c>
      <c r="N3859">
        <f t="shared" si="486"/>
        <v>0</v>
      </c>
      <c r="O3859" s="4">
        <v>202.124</v>
      </c>
      <c r="P3859">
        <f t="shared" si="487"/>
        <v>0.99652907882540864</v>
      </c>
    </row>
    <row r="3860" spans="1:16" x14ac:dyDescent="0.3">
      <c r="A3860">
        <v>27000</v>
      </c>
      <c r="B3860" s="1">
        <f t="shared" si="480"/>
        <v>70830</v>
      </c>
      <c r="C3860">
        <f t="shared" si="481"/>
        <v>49</v>
      </c>
      <c r="D3860" s="2">
        <f t="shared" si="482"/>
        <v>12</v>
      </c>
      <c r="E3860" s="4">
        <v>25.5</v>
      </c>
      <c r="F3860">
        <v>25.5</v>
      </c>
      <c r="G3860">
        <f t="shared" si="483"/>
        <v>20.407</v>
      </c>
      <c r="H3860">
        <f t="shared" si="484"/>
        <v>1</v>
      </c>
      <c r="I3860">
        <f>Parameters!$B$1*H3860^(1/Parameters!$B$2)</f>
        <v>2.0499999999999998</v>
      </c>
      <c r="J3860" s="4">
        <v>9.2590000000000003</v>
      </c>
      <c r="K3860" s="5">
        <v>53.052</v>
      </c>
      <c r="L3860">
        <f t="shared" si="485"/>
        <v>1</v>
      </c>
      <c r="M3860">
        <f>Parameters!$B$4/53*(1+Parameters!$C$5*COS(2*PI()*(C3860-1)/53+Parameters!$C$6))</f>
        <v>4716981.1320754718</v>
      </c>
      <c r="N3860">
        <f t="shared" si="486"/>
        <v>0</v>
      </c>
      <c r="O3860" s="4">
        <v>202.08500000000001</v>
      </c>
      <c r="P3860">
        <f t="shared" si="487"/>
        <v>0.99633679768079364</v>
      </c>
    </row>
    <row r="3861" spans="1:16" x14ac:dyDescent="0.3">
      <c r="A3861">
        <v>27007</v>
      </c>
      <c r="B3861" s="1">
        <f t="shared" si="480"/>
        <v>70837</v>
      </c>
      <c r="C3861">
        <f t="shared" si="481"/>
        <v>50</v>
      </c>
      <c r="D3861" s="2">
        <f t="shared" si="482"/>
        <v>12</v>
      </c>
      <c r="E3861" s="4">
        <v>25.5</v>
      </c>
      <c r="F3861">
        <v>25.5</v>
      </c>
      <c r="G3861">
        <f t="shared" si="483"/>
        <v>20.407</v>
      </c>
      <c r="H3861">
        <f t="shared" si="484"/>
        <v>1</v>
      </c>
      <c r="I3861">
        <f>Parameters!$B$1*H3861^(1/Parameters!$B$2)</f>
        <v>2.0499999999999998</v>
      </c>
      <c r="J3861" s="4">
        <v>9.2590000000000003</v>
      </c>
      <c r="K3861" s="5">
        <v>124.438</v>
      </c>
      <c r="L3861">
        <f t="shared" si="485"/>
        <v>1</v>
      </c>
      <c r="M3861">
        <f>Parameters!$B$4/53*(1+Parameters!$C$5*COS(2*PI()*(C3861-1)/53+Parameters!$C$6))</f>
        <v>4716981.1320754718</v>
      </c>
      <c r="N3861">
        <f t="shared" si="486"/>
        <v>0</v>
      </c>
      <c r="O3861" s="4">
        <v>202.08500000000001</v>
      </c>
      <c r="P3861">
        <f t="shared" si="487"/>
        <v>0.99633679768079364</v>
      </c>
    </row>
    <row r="3862" spans="1:16" x14ac:dyDescent="0.3">
      <c r="A3862">
        <v>27014</v>
      </c>
      <c r="B3862" s="1">
        <f t="shared" si="480"/>
        <v>70844</v>
      </c>
      <c r="C3862">
        <f t="shared" si="481"/>
        <v>51</v>
      </c>
      <c r="D3862" s="2">
        <f t="shared" si="482"/>
        <v>12</v>
      </c>
      <c r="E3862" s="4">
        <v>25.5</v>
      </c>
      <c r="F3862">
        <v>25.5</v>
      </c>
      <c r="G3862">
        <f t="shared" si="483"/>
        <v>20.407</v>
      </c>
      <c r="H3862">
        <f t="shared" si="484"/>
        <v>1</v>
      </c>
      <c r="I3862">
        <f>Parameters!$B$1*H3862^(1/Parameters!$B$2)</f>
        <v>2.0499999999999998</v>
      </c>
      <c r="J3862" s="4">
        <v>9.2590000000000003</v>
      </c>
      <c r="K3862" s="5">
        <v>210.16499999999999</v>
      </c>
      <c r="L3862">
        <f t="shared" si="485"/>
        <v>1</v>
      </c>
      <c r="M3862">
        <f>Parameters!$B$4/53*(1+Parameters!$C$5*COS(2*PI()*(C3862-1)/53+Parameters!$C$6))</f>
        <v>4716981.1320754718</v>
      </c>
      <c r="N3862">
        <f t="shared" si="486"/>
        <v>0</v>
      </c>
      <c r="O3862" s="4">
        <v>202.08500000000001</v>
      </c>
      <c r="P3862">
        <f t="shared" si="487"/>
        <v>0.99633679768079364</v>
      </c>
    </row>
    <row r="3863" spans="1:16" x14ac:dyDescent="0.3">
      <c r="A3863">
        <v>27021</v>
      </c>
      <c r="B3863" s="1">
        <f t="shared" si="480"/>
        <v>70851</v>
      </c>
      <c r="C3863">
        <f t="shared" si="481"/>
        <v>52</v>
      </c>
      <c r="D3863" s="2">
        <f t="shared" si="482"/>
        <v>12</v>
      </c>
      <c r="E3863" s="4">
        <v>25.5</v>
      </c>
      <c r="F3863">
        <v>25.5</v>
      </c>
      <c r="G3863">
        <f t="shared" si="483"/>
        <v>20.407</v>
      </c>
      <c r="H3863">
        <f t="shared" si="484"/>
        <v>1</v>
      </c>
      <c r="I3863">
        <f>Parameters!$B$1*H3863^(1/Parameters!$B$2)</f>
        <v>2.0499999999999998</v>
      </c>
      <c r="J3863" s="4">
        <v>9.2590000000000003</v>
      </c>
      <c r="K3863" s="5">
        <v>170.10400000000001</v>
      </c>
      <c r="L3863">
        <f t="shared" si="485"/>
        <v>1</v>
      </c>
      <c r="M3863">
        <f>Parameters!$B$4/53*(1+Parameters!$C$5*COS(2*PI()*(C3863-1)/53+Parameters!$C$6))</f>
        <v>4716981.1320754718</v>
      </c>
      <c r="N3863">
        <f t="shared" si="486"/>
        <v>0</v>
      </c>
      <c r="O3863" s="4">
        <v>202.08500000000001</v>
      </c>
      <c r="P3863">
        <f t="shared" si="487"/>
        <v>0.99633679768079364</v>
      </c>
    </row>
    <row r="3864" spans="1:16" x14ac:dyDescent="0.3">
      <c r="A3864">
        <v>27028</v>
      </c>
      <c r="B3864" s="1">
        <f t="shared" si="480"/>
        <v>70858</v>
      </c>
      <c r="C3864">
        <f t="shared" si="481"/>
        <v>53</v>
      </c>
      <c r="D3864" s="2">
        <f t="shared" si="482"/>
        <v>12</v>
      </c>
      <c r="E3864" s="4">
        <v>25.5</v>
      </c>
      <c r="F3864">
        <v>25.5</v>
      </c>
      <c r="G3864">
        <f t="shared" si="483"/>
        <v>20.407</v>
      </c>
      <c r="H3864">
        <f t="shared" si="484"/>
        <v>1</v>
      </c>
      <c r="I3864">
        <f>Parameters!$B$1*H3864^(1/Parameters!$B$2)</f>
        <v>2.0499999999999998</v>
      </c>
      <c r="J3864" s="4">
        <v>9.2590000000000003</v>
      </c>
      <c r="K3864" s="5">
        <v>256.30500000000001</v>
      </c>
      <c r="L3864">
        <f t="shared" si="485"/>
        <v>1</v>
      </c>
      <c r="M3864">
        <f>Parameters!$B$4/53*(1+Parameters!$C$5*COS(2*PI()*(C3864-1)/53+Parameters!$C$6))</f>
        <v>4716981.1320754718</v>
      </c>
      <c r="N3864">
        <f t="shared" si="486"/>
        <v>0</v>
      </c>
      <c r="O3864" s="4">
        <v>202.08500000000001</v>
      </c>
      <c r="P3864">
        <f t="shared" si="487"/>
        <v>0.99633679768079364</v>
      </c>
    </row>
    <row r="3865" spans="1:16" x14ac:dyDescent="0.3">
      <c r="A3865">
        <v>27035</v>
      </c>
      <c r="B3865" s="1">
        <f t="shared" si="480"/>
        <v>70865</v>
      </c>
      <c r="C3865">
        <f t="shared" si="481"/>
        <v>2</v>
      </c>
      <c r="D3865" s="2">
        <f t="shared" si="482"/>
        <v>1</v>
      </c>
      <c r="E3865" s="4">
        <v>24.7</v>
      </c>
      <c r="F3865">
        <v>24.7</v>
      </c>
      <c r="G3865">
        <f t="shared" si="483"/>
        <v>19.606999999999999</v>
      </c>
      <c r="H3865">
        <f t="shared" si="484"/>
        <v>1</v>
      </c>
      <c r="I3865">
        <f>Parameters!$B$1*H3865^(1/Parameters!$B$2)</f>
        <v>2.0499999999999998</v>
      </c>
      <c r="J3865" s="4">
        <v>9.2590000000000003</v>
      </c>
      <c r="K3865" s="5">
        <v>346.20100000000002</v>
      </c>
      <c r="L3865">
        <f t="shared" si="485"/>
        <v>1</v>
      </c>
      <c r="M3865">
        <f>Parameters!$B$4/53*(1+Parameters!$C$5*COS(2*PI()*(C3865-1)/53+Parameters!$C$6))</f>
        <v>4716981.1320754718</v>
      </c>
      <c r="N3865">
        <f t="shared" si="486"/>
        <v>0</v>
      </c>
      <c r="O3865" s="4">
        <v>202.11699999999999</v>
      </c>
      <c r="P3865">
        <f t="shared" si="487"/>
        <v>0.99649456682509308</v>
      </c>
    </row>
    <row r="3866" spans="1:16" x14ac:dyDescent="0.3">
      <c r="A3866">
        <v>27042</v>
      </c>
      <c r="B3866" s="1">
        <f t="shared" si="480"/>
        <v>70872</v>
      </c>
      <c r="C3866">
        <f t="shared" si="481"/>
        <v>3</v>
      </c>
      <c r="D3866" s="2">
        <f t="shared" si="482"/>
        <v>1</v>
      </c>
      <c r="E3866" s="4">
        <v>24.7</v>
      </c>
      <c r="F3866">
        <v>24.7</v>
      </c>
      <c r="G3866">
        <f t="shared" si="483"/>
        <v>19.606999999999999</v>
      </c>
      <c r="H3866">
        <f t="shared" si="484"/>
        <v>1</v>
      </c>
      <c r="I3866">
        <f>Parameters!$B$1*H3866^(1/Parameters!$B$2)</f>
        <v>2.0499999999999998</v>
      </c>
      <c r="J3866" s="4">
        <v>9.2590000000000003</v>
      </c>
      <c r="K3866" s="5">
        <v>277.68299999999999</v>
      </c>
      <c r="L3866">
        <f t="shared" si="485"/>
        <v>1</v>
      </c>
      <c r="M3866">
        <f>Parameters!$B$4/53*(1+Parameters!$C$5*COS(2*PI()*(C3866-1)/53+Parameters!$C$6))</f>
        <v>4716981.1320754718</v>
      </c>
      <c r="N3866">
        <f t="shared" si="486"/>
        <v>0</v>
      </c>
      <c r="O3866" s="4">
        <v>202.11699999999999</v>
      </c>
      <c r="P3866">
        <f t="shared" si="487"/>
        <v>0.99649456682509308</v>
      </c>
    </row>
    <row r="3867" spans="1:16" x14ac:dyDescent="0.3">
      <c r="A3867">
        <v>27049</v>
      </c>
      <c r="B3867" s="1">
        <f t="shared" si="480"/>
        <v>70879</v>
      </c>
      <c r="C3867">
        <f t="shared" si="481"/>
        <v>4</v>
      </c>
      <c r="D3867" s="2">
        <f t="shared" si="482"/>
        <v>1</v>
      </c>
      <c r="E3867" s="4">
        <v>24.7</v>
      </c>
      <c r="F3867">
        <v>24.7</v>
      </c>
      <c r="G3867">
        <f t="shared" si="483"/>
        <v>19.606999999999999</v>
      </c>
      <c r="H3867">
        <f t="shared" si="484"/>
        <v>1</v>
      </c>
      <c r="I3867">
        <f>Parameters!$B$1*H3867^(1/Parameters!$B$2)</f>
        <v>2.0499999999999998</v>
      </c>
      <c r="J3867" s="4">
        <v>9.2590000000000003</v>
      </c>
      <c r="K3867" s="5">
        <v>160.96</v>
      </c>
      <c r="L3867">
        <f t="shared" si="485"/>
        <v>1</v>
      </c>
      <c r="M3867">
        <f>Parameters!$B$4/53*(1+Parameters!$C$5*COS(2*PI()*(C3867-1)/53+Parameters!$C$6))</f>
        <v>4716981.1320754718</v>
      </c>
      <c r="N3867">
        <f t="shared" si="486"/>
        <v>0</v>
      </c>
      <c r="O3867" s="4">
        <v>202.11699999999999</v>
      </c>
      <c r="P3867">
        <f t="shared" si="487"/>
        <v>0.99649456682509308</v>
      </c>
    </row>
    <row r="3868" spans="1:16" x14ac:dyDescent="0.3">
      <c r="A3868">
        <v>27056</v>
      </c>
      <c r="B3868" s="1">
        <f t="shared" si="480"/>
        <v>70886</v>
      </c>
      <c r="C3868">
        <f t="shared" si="481"/>
        <v>5</v>
      </c>
      <c r="D3868" s="2">
        <f t="shared" si="482"/>
        <v>1</v>
      </c>
      <c r="E3868" s="4">
        <v>24.7</v>
      </c>
      <c r="F3868">
        <v>24.7</v>
      </c>
      <c r="G3868">
        <f t="shared" si="483"/>
        <v>19.606999999999999</v>
      </c>
      <c r="H3868">
        <f t="shared" si="484"/>
        <v>1</v>
      </c>
      <c r="I3868">
        <f>Parameters!$B$1*H3868^(1/Parameters!$B$2)</f>
        <v>2.0499999999999998</v>
      </c>
      <c r="J3868" s="4">
        <v>9.2590000000000003</v>
      </c>
      <c r="K3868" s="5">
        <v>134.816</v>
      </c>
      <c r="L3868">
        <f t="shared" si="485"/>
        <v>1</v>
      </c>
      <c r="M3868">
        <f>Parameters!$B$4/53*(1+Parameters!$C$5*COS(2*PI()*(C3868-1)/53+Parameters!$C$6))</f>
        <v>4716981.1320754718</v>
      </c>
      <c r="N3868">
        <f t="shared" si="486"/>
        <v>0</v>
      </c>
      <c r="O3868" s="4">
        <v>202.11699999999999</v>
      </c>
      <c r="P3868">
        <f t="shared" si="487"/>
        <v>0.99649456682509308</v>
      </c>
    </row>
    <row r="3869" spans="1:16" x14ac:dyDescent="0.3">
      <c r="A3869">
        <v>27063</v>
      </c>
      <c r="B3869" s="1">
        <f t="shared" si="480"/>
        <v>70893</v>
      </c>
      <c r="C3869">
        <f t="shared" si="481"/>
        <v>6</v>
      </c>
      <c r="D3869" s="2">
        <f t="shared" si="482"/>
        <v>2</v>
      </c>
      <c r="E3869" s="4">
        <v>24.4</v>
      </c>
      <c r="F3869">
        <v>24.4</v>
      </c>
      <c r="G3869">
        <f t="shared" si="483"/>
        <v>19.306999999999999</v>
      </c>
      <c r="H3869">
        <f t="shared" si="484"/>
        <v>1</v>
      </c>
      <c r="I3869">
        <f>Parameters!$B$1*H3869^(1/Parameters!$B$2)</f>
        <v>2.0499999999999998</v>
      </c>
      <c r="J3869" s="4">
        <v>9.2590000000000003</v>
      </c>
      <c r="K3869" s="5">
        <v>190.79</v>
      </c>
      <c r="L3869">
        <f t="shared" si="485"/>
        <v>1</v>
      </c>
      <c r="M3869">
        <f>Parameters!$B$4/53*(1+Parameters!$C$5*COS(2*PI()*(C3869-1)/53+Parameters!$C$6))</f>
        <v>4716981.1320754718</v>
      </c>
      <c r="N3869">
        <f t="shared" si="486"/>
        <v>0</v>
      </c>
      <c r="O3869" s="4">
        <v>202.126</v>
      </c>
      <c r="P3869">
        <f t="shared" si="487"/>
        <v>0.9965389393969275</v>
      </c>
    </row>
    <row r="3870" spans="1:16" x14ac:dyDescent="0.3">
      <c r="A3870">
        <v>27070</v>
      </c>
      <c r="B3870" s="1">
        <f t="shared" si="480"/>
        <v>70900</v>
      </c>
      <c r="C3870">
        <f t="shared" si="481"/>
        <v>7</v>
      </c>
      <c r="D3870" s="2">
        <f t="shared" si="482"/>
        <v>2</v>
      </c>
      <c r="E3870" s="4">
        <v>24.4</v>
      </c>
      <c r="F3870">
        <v>24.4</v>
      </c>
      <c r="G3870">
        <f t="shared" si="483"/>
        <v>19.306999999999999</v>
      </c>
      <c r="H3870">
        <f t="shared" si="484"/>
        <v>1</v>
      </c>
      <c r="I3870">
        <f>Parameters!$B$1*H3870^(1/Parameters!$B$2)</f>
        <v>2.0499999999999998</v>
      </c>
      <c r="J3870" s="4">
        <v>9.2590000000000003</v>
      </c>
      <c r="K3870" s="5">
        <v>149.65700000000001</v>
      </c>
      <c r="L3870">
        <f t="shared" si="485"/>
        <v>1</v>
      </c>
      <c r="M3870">
        <f>Parameters!$B$4/53*(1+Parameters!$C$5*COS(2*PI()*(C3870-1)/53+Parameters!$C$6))</f>
        <v>4716981.1320754718</v>
      </c>
      <c r="N3870">
        <f t="shared" si="486"/>
        <v>0</v>
      </c>
      <c r="O3870" s="4">
        <v>202.126</v>
      </c>
      <c r="P3870">
        <f t="shared" si="487"/>
        <v>0.9965389393969275</v>
      </c>
    </row>
    <row r="3871" spans="1:16" x14ac:dyDescent="0.3">
      <c r="A3871">
        <v>27077</v>
      </c>
      <c r="B3871" s="1">
        <f t="shared" si="480"/>
        <v>70907</v>
      </c>
      <c r="C3871">
        <f t="shared" si="481"/>
        <v>8</v>
      </c>
      <c r="D3871" s="2">
        <f t="shared" si="482"/>
        <v>2</v>
      </c>
      <c r="E3871" s="4">
        <v>24.4</v>
      </c>
      <c r="F3871">
        <v>24.4</v>
      </c>
      <c r="G3871">
        <f t="shared" si="483"/>
        <v>19.306999999999999</v>
      </c>
      <c r="H3871">
        <f t="shared" si="484"/>
        <v>1</v>
      </c>
      <c r="I3871">
        <f>Parameters!$B$1*H3871^(1/Parameters!$B$2)</f>
        <v>2.0499999999999998</v>
      </c>
      <c r="J3871" s="4">
        <v>9.2590000000000003</v>
      </c>
      <c r="K3871" s="5">
        <v>118.586</v>
      </c>
      <c r="L3871">
        <f t="shared" si="485"/>
        <v>1</v>
      </c>
      <c r="M3871">
        <f>Parameters!$B$4/53*(1+Parameters!$C$5*COS(2*PI()*(C3871-1)/53+Parameters!$C$6))</f>
        <v>4716981.1320754718</v>
      </c>
      <c r="N3871">
        <f t="shared" si="486"/>
        <v>0</v>
      </c>
      <c r="O3871" s="4">
        <v>202.126</v>
      </c>
      <c r="P3871">
        <f t="shared" si="487"/>
        <v>0.9965389393969275</v>
      </c>
    </row>
    <row r="3872" spans="1:16" x14ac:dyDescent="0.3">
      <c r="A3872">
        <v>27084</v>
      </c>
      <c r="B3872" s="1">
        <f t="shared" si="480"/>
        <v>70914</v>
      </c>
      <c r="C3872">
        <f t="shared" si="481"/>
        <v>9</v>
      </c>
      <c r="D3872" s="2">
        <f t="shared" si="482"/>
        <v>2</v>
      </c>
      <c r="E3872" s="4">
        <v>24.4</v>
      </c>
      <c r="F3872">
        <v>24.4</v>
      </c>
      <c r="G3872">
        <f t="shared" si="483"/>
        <v>19.306999999999999</v>
      </c>
      <c r="H3872">
        <f t="shared" si="484"/>
        <v>1</v>
      </c>
      <c r="I3872">
        <f>Parameters!$B$1*H3872^(1/Parameters!$B$2)</f>
        <v>2.0499999999999998</v>
      </c>
      <c r="J3872" s="4">
        <v>9.2590000000000003</v>
      </c>
      <c r="K3872" s="5">
        <v>159.18799999999999</v>
      </c>
      <c r="L3872">
        <f t="shared" si="485"/>
        <v>1</v>
      </c>
      <c r="M3872">
        <f>Parameters!$B$4/53*(1+Parameters!$C$5*COS(2*PI()*(C3872-1)/53+Parameters!$C$6))</f>
        <v>4716981.1320754718</v>
      </c>
      <c r="N3872">
        <f t="shared" si="486"/>
        <v>0</v>
      </c>
      <c r="O3872" s="4">
        <v>202.126</v>
      </c>
      <c r="P3872">
        <f t="shared" si="487"/>
        <v>0.9965389393969275</v>
      </c>
    </row>
    <row r="3873" spans="1:16" x14ac:dyDescent="0.3">
      <c r="A3873">
        <v>27091</v>
      </c>
      <c r="B3873" s="1">
        <f t="shared" si="480"/>
        <v>70921</v>
      </c>
      <c r="C3873">
        <f t="shared" si="481"/>
        <v>10</v>
      </c>
      <c r="D3873" s="2">
        <f t="shared" si="482"/>
        <v>3</v>
      </c>
      <c r="E3873" s="4">
        <v>24.1</v>
      </c>
      <c r="F3873">
        <v>24.1</v>
      </c>
      <c r="G3873">
        <f t="shared" si="483"/>
        <v>19.007000000000001</v>
      </c>
      <c r="H3873">
        <f t="shared" si="484"/>
        <v>1</v>
      </c>
      <c r="I3873">
        <f>Parameters!$B$1*H3873^(1/Parameters!$B$2)</f>
        <v>2.0499999999999998</v>
      </c>
      <c r="J3873" s="4">
        <v>9.2590000000000003</v>
      </c>
      <c r="K3873" s="5">
        <v>103.273</v>
      </c>
      <c r="L3873">
        <f t="shared" si="485"/>
        <v>1</v>
      </c>
      <c r="M3873">
        <f>Parameters!$B$4/53*(1+Parameters!$C$5*COS(2*PI()*(C3873-1)/53+Parameters!$C$6))</f>
        <v>4716981.1320754718</v>
      </c>
      <c r="N3873">
        <f t="shared" si="486"/>
        <v>0</v>
      </c>
      <c r="O3873" s="4">
        <v>202.13</v>
      </c>
      <c r="P3873">
        <f t="shared" si="487"/>
        <v>0.99655866053996489</v>
      </c>
    </row>
    <row r="3874" spans="1:16" x14ac:dyDescent="0.3">
      <c r="A3874">
        <v>27098</v>
      </c>
      <c r="B3874" s="1">
        <f t="shared" si="480"/>
        <v>70928</v>
      </c>
      <c r="C3874">
        <f t="shared" si="481"/>
        <v>11</v>
      </c>
      <c r="D3874" s="2">
        <f t="shared" si="482"/>
        <v>3</v>
      </c>
      <c r="E3874" s="4">
        <v>24.1</v>
      </c>
      <c r="F3874">
        <v>24.1</v>
      </c>
      <c r="G3874">
        <f t="shared" si="483"/>
        <v>19.007000000000001</v>
      </c>
      <c r="H3874">
        <f t="shared" si="484"/>
        <v>1</v>
      </c>
      <c r="I3874">
        <f>Parameters!$B$1*H3874^(1/Parameters!$B$2)</f>
        <v>2.0499999999999998</v>
      </c>
      <c r="J3874" s="4">
        <v>9.2590000000000003</v>
      </c>
      <c r="K3874" s="5">
        <v>79.122</v>
      </c>
      <c r="L3874">
        <f t="shared" si="485"/>
        <v>1</v>
      </c>
      <c r="M3874">
        <f>Parameters!$B$4/53*(1+Parameters!$C$5*COS(2*PI()*(C3874-1)/53+Parameters!$C$6))</f>
        <v>4716981.1320754718</v>
      </c>
      <c r="N3874">
        <f t="shared" si="486"/>
        <v>0</v>
      </c>
      <c r="O3874" s="4">
        <v>202.13</v>
      </c>
      <c r="P3874">
        <f t="shared" si="487"/>
        <v>0.99655866053996489</v>
      </c>
    </row>
    <row r="3875" spans="1:16" x14ac:dyDescent="0.3">
      <c r="A3875">
        <v>27105</v>
      </c>
      <c r="B3875" s="1">
        <f t="shared" si="480"/>
        <v>70935</v>
      </c>
      <c r="C3875">
        <f t="shared" si="481"/>
        <v>12</v>
      </c>
      <c r="D3875" s="2">
        <f t="shared" si="482"/>
        <v>3</v>
      </c>
      <c r="E3875" s="4">
        <v>24.1</v>
      </c>
      <c r="F3875">
        <v>24.1</v>
      </c>
      <c r="G3875">
        <f t="shared" si="483"/>
        <v>19.007000000000001</v>
      </c>
      <c r="H3875">
        <f t="shared" si="484"/>
        <v>1</v>
      </c>
      <c r="I3875">
        <f>Parameters!$B$1*H3875^(1/Parameters!$B$2)</f>
        <v>2.0499999999999998</v>
      </c>
      <c r="J3875" s="4">
        <v>9.2590000000000003</v>
      </c>
      <c r="K3875" s="5">
        <v>74.085999999999999</v>
      </c>
      <c r="L3875">
        <f t="shared" si="485"/>
        <v>1</v>
      </c>
      <c r="M3875">
        <f>Parameters!$B$4/53*(1+Parameters!$C$5*COS(2*PI()*(C3875-1)/53+Parameters!$C$6))</f>
        <v>4716981.1320754718</v>
      </c>
      <c r="N3875">
        <f t="shared" si="486"/>
        <v>0</v>
      </c>
      <c r="O3875" s="4">
        <v>202.13</v>
      </c>
      <c r="P3875">
        <f t="shared" si="487"/>
        <v>0.99655866053996489</v>
      </c>
    </row>
    <row r="3876" spans="1:16" x14ac:dyDescent="0.3">
      <c r="A3876">
        <v>27112</v>
      </c>
      <c r="B3876" s="1">
        <f t="shared" si="480"/>
        <v>70942</v>
      </c>
      <c r="C3876">
        <f t="shared" si="481"/>
        <v>13</v>
      </c>
      <c r="D3876" s="2">
        <f t="shared" si="482"/>
        <v>3</v>
      </c>
      <c r="E3876" s="4">
        <v>24.1</v>
      </c>
      <c r="F3876">
        <v>24.1</v>
      </c>
      <c r="G3876">
        <f t="shared" si="483"/>
        <v>19.007000000000001</v>
      </c>
      <c r="H3876">
        <f t="shared" si="484"/>
        <v>1</v>
      </c>
      <c r="I3876">
        <f>Parameters!$B$1*H3876^(1/Parameters!$B$2)</f>
        <v>2.0499999999999998</v>
      </c>
      <c r="J3876" s="4">
        <v>9.2590000000000003</v>
      </c>
      <c r="K3876" s="5">
        <v>65.44</v>
      </c>
      <c r="L3876">
        <f t="shared" si="485"/>
        <v>1</v>
      </c>
      <c r="M3876">
        <f>Parameters!$B$4/53*(1+Parameters!$C$5*COS(2*PI()*(C3876-1)/53+Parameters!$C$6))</f>
        <v>4716981.1320754718</v>
      </c>
      <c r="N3876">
        <f t="shared" si="486"/>
        <v>0</v>
      </c>
      <c r="O3876" s="4">
        <v>202.13</v>
      </c>
      <c r="P3876">
        <f t="shared" si="487"/>
        <v>0.99655866053996489</v>
      </c>
    </row>
    <row r="3877" spans="1:16" x14ac:dyDescent="0.3">
      <c r="A3877">
        <v>27119</v>
      </c>
      <c r="B3877" s="1">
        <f t="shared" si="480"/>
        <v>70949</v>
      </c>
      <c r="C3877">
        <f t="shared" si="481"/>
        <v>14</v>
      </c>
      <c r="D3877" s="2">
        <f t="shared" si="482"/>
        <v>3</v>
      </c>
      <c r="E3877" s="4">
        <v>24.1</v>
      </c>
      <c r="F3877">
        <v>24.1</v>
      </c>
      <c r="G3877">
        <f t="shared" si="483"/>
        <v>19.007000000000001</v>
      </c>
      <c r="H3877">
        <f t="shared" si="484"/>
        <v>1</v>
      </c>
      <c r="I3877">
        <f>Parameters!$B$1*H3877^(1/Parameters!$B$2)</f>
        <v>2.0499999999999998</v>
      </c>
      <c r="J3877" s="4">
        <v>9.2590000000000003</v>
      </c>
      <c r="K3877" s="5">
        <v>129.851</v>
      </c>
      <c r="L3877">
        <f t="shared" si="485"/>
        <v>1</v>
      </c>
      <c r="M3877">
        <f>Parameters!$B$4/53*(1+Parameters!$C$5*COS(2*PI()*(C3877-1)/53+Parameters!$C$6))</f>
        <v>4716981.1320754718</v>
      </c>
      <c r="N3877">
        <f t="shared" si="486"/>
        <v>0</v>
      </c>
      <c r="O3877" s="4">
        <v>202.13</v>
      </c>
      <c r="P3877">
        <f t="shared" si="487"/>
        <v>0.99655866053996489</v>
      </c>
    </row>
    <row r="3878" spans="1:16" x14ac:dyDescent="0.3">
      <c r="A3878">
        <v>27126</v>
      </c>
      <c r="B3878" s="1">
        <f t="shared" si="480"/>
        <v>70956</v>
      </c>
      <c r="C3878">
        <f t="shared" si="481"/>
        <v>15</v>
      </c>
      <c r="D3878" s="2">
        <f t="shared" si="482"/>
        <v>4</v>
      </c>
      <c r="E3878" s="4">
        <v>24.1</v>
      </c>
      <c r="F3878">
        <v>24.1</v>
      </c>
      <c r="G3878">
        <f t="shared" si="483"/>
        <v>19.007000000000001</v>
      </c>
      <c r="H3878">
        <f t="shared" si="484"/>
        <v>1</v>
      </c>
      <c r="I3878">
        <f>Parameters!$B$1*H3878^(1/Parameters!$B$2)</f>
        <v>2.0499999999999998</v>
      </c>
      <c r="J3878" s="4">
        <v>9.2590000000000003</v>
      </c>
      <c r="K3878" s="5">
        <v>137.239</v>
      </c>
      <c r="L3878">
        <f t="shared" si="485"/>
        <v>1</v>
      </c>
      <c r="M3878">
        <f>Parameters!$B$4/53*(1+Parameters!$C$5*COS(2*PI()*(C3878-1)/53+Parameters!$C$6))</f>
        <v>4716981.1320754718</v>
      </c>
      <c r="N3878">
        <f t="shared" si="486"/>
        <v>0</v>
      </c>
      <c r="O3878" s="4">
        <v>202.12700000000001</v>
      </c>
      <c r="P3878">
        <f t="shared" si="487"/>
        <v>0.99654386968268682</v>
      </c>
    </row>
    <row r="3879" spans="1:16" x14ac:dyDescent="0.3">
      <c r="A3879">
        <v>27133</v>
      </c>
      <c r="B3879" s="1">
        <f t="shared" si="480"/>
        <v>70963</v>
      </c>
      <c r="C3879">
        <f t="shared" si="481"/>
        <v>16</v>
      </c>
      <c r="D3879" s="2">
        <f t="shared" si="482"/>
        <v>4</v>
      </c>
      <c r="E3879" s="4">
        <v>24.1</v>
      </c>
      <c r="F3879">
        <v>24.1</v>
      </c>
      <c r="G3879">
        <f t="shared" si="483"/>
        <v>19.007000000000001</v>
      </c>
      <c r="H3879">
        <f t="shared" si="484"/>
        <v>1</v>
      </c>
      <c r="I3879">
        <f>Parameters!$B$1*H3879^(1/Parameters!$B$2)</f>
        <v>2.0499999999999998</v>
      </c>
      <c r="J3879" s="4">
        <v>9.2590000000000003</v>
      </c>
      <c r="K3879" s="5">
        <v>85.64</v>
      </c>
      <c r="L3879">
        <f t="shared" si="485"/>
        <v>1</v>
      </c>
      <c r="M3879">
        <f>Parameters!$B$4/53*(1+Parameters!$C$5*COS(2*PI()*(C3879-1)/53+Parameters!$C$6))</f>
        <v>4716981.1320754718</v>
      </c>
      <c r="N3879">
        <f t="shared" si="486"/>
        <v>0</v>
      </c>
      <c r="O3879" s="4">
        <v>202.12700000000001</v>
      </c>
      <c r="P3879">
        <f t="shared" si="487"/>
        <v>0.99654386968268682</v>
      </c>
    </row>
    <row r="3880" spans="1:16" x14ac:dyDescent="0.3">
      <c r="A3880">
        <v>27140</v>
      </c>
      <c r="B3880" s="1">
        <f t="shared" si="480"/>
        <v>70970</v>
      </c>
      <c r="C3880">
        <f t="shared" si="481"/>
        <v>17</v>
      </c>
      <c r="D3880" s="2">
        <f t="shared" si="482"/>
        <v>4</v>
      </c>
      <c r="E3880" s="4">
        <v>24.1</v>
      </c>
      <c r="F3880">
        <v>24.1</v>
      </c>
      <c r="G3880">
        <f t="shared" si="483"/>
        <v>19.007000000000001</v>
      </c>
      <c r="H3880">
        <f t="shared" si="484"/>
        <v>1</v>
      </c>
      <c r="I3880">
        <f>Parameters!$B$1*H3880^(1/Parameters!$B$2)</f>
        <v>2.0499999999999998</v>
      </c>
      <c r="J3880" s="4">
        <v>9.2590000000000003</v>
      </c>
      <c r="K3880" s="5">
        <v>64.722999999999999</v>
      </c>
      <c r="L3880">
        <f t="shared" si="485"/>
        <v>1</v>
      </c>
      <c r="M3880">
        <f>Parameters!$B$4/53*(1+Parameters!$C$5*COS(2*PI()*(C3880-1)/53+Parameters!$C$6))</f>
        <v>4716981.1320754718</v>
      </c>
      <c r="N3880">
        <f t="shared" si="486"/>
        <v>0</v>
      </c>
      <c r="O3880" s="4">
        <v>202.12700000000001</v>
      </c>
      <c r="P3880">
        <f t="shared" si="487"/>
        <v>0.99654386968268682</v>
      </c>
    </row>
    <row r="3881" spans="1:16" x14ac:dyDescent="0.3">
      <c r="A3881">
        <v>27147</v>
      </c>
      <c r="B3881" s="1">
        <f t="shared" si="480"/>
        <v>70977</v>
      </c>
      <c r="C3881">
        <f t="shared" si="481"/>
        <v>18</v>
      </c>
      <c r="D3881" s="2">
        <f t="shared" si="482"/>
        <v>4</v>
      </c>
      <c r="E3881" s="4">
        <v>24.1</v>
      </c>
      <c r="F3881">
        <v>24.1</v>
      </c>
      <c r="G3881">
        <f t="shared" si="483"/>
        <v>19.007000000000001</v>
      </c>
      <c r="H3881">
        <f t="shared" si="484"/>
        <v>1</v>
      </c>
      <c r="I3881">
        <f>Parameters!$B$1*H3881^(1/Parameters!$B$2)</f>
        <v>2.0499999999999998</v>
      </c>
      <c r="J3881" s="4">
        <v>9.2590000000000003</v>
      </c>
      <c r="K3881" s="5">
        <v>47.225000000000001</v>
      </c>
      <c r="L3881">
        <f t="shared" si="485"/>
        <v>1</v>
      </c>
      <c r="M3881">
        <f>Parameters!$B$4/53*(1+Parameters!$C$5*COS(2*PI()*(C3881-1)/53+Parameters!$C$6))</f>
        <v>4716981.1320754718</v>
      </c>
      <c r="N3881">
        <f t="shared" si="486"/>
        <v>0</v>
      </c>
      <c r="O3881" s="4">
        <v>202.12700000000001</v>
      </c>
      <c r="P3881">
        <f t="shared" si="487"/>
        <v>0.99654386968268682</v>
      </c>
    </row>
    <row r="3882" spans="1:16" x14ac:dyDescent="0.3">
      <c r="A3882">
        <v>27154</v>
      </c>
      <c r="B3882" s="1">
        <f t="shared" si="480"/>
        <v>70984</v>
      </c>
      <c r="C3882">
        <f t="shared" si="481"/>
        <v>19</v>
      </c>
      <c r="D3882" s="2">
        <f t="shared" si="482"/>
        <v>5</v>
      </c>
      <c r="E3882" s="4">
        <v>25.1</v>
      </c>
      <c r="F3882">
        <v>25.1</v>
      </c>
      <c r="G3882">
        <f t="shared" si="483"/>
        <v>20.007000000000001</v>
      </c>
      <c r="H3882">
        <f t="shared" si="484"/>
        <v>1</v>
      </c>
      <c r="I3882">
        <f>Parameters!$B$1*H3882^(1/Parameters!$B$2)</f>
        <v>2.0499999999999998</v>
      </c>
      <c r="J3882" s="4">
        <v>9.2590000000000003</v>
      </c>
      <c r="K3882" s="5">
        <v>46.656999999999996</v>
      </c>
      <c r="L3882">
        <f t="shared" si="485"/>
        <v>1</v>
      </c>
      <c r="M3882">
        <f>Parameters!$B$4/53*(1+Parameters!$C$5*COS(2*PI()*(C3882-1)/53+Parameters!$C$6))</f>
        <v>4716981.1320754718</v>
      </c>
      <c r="N3882">
        <f t="shared" si="486"/>
        <v>0</v>
      </c>
      <c r="O3882" s="4">
        <v>202.08600000000001</v>
      </c>
      <c r="P3882">
        <f t="shared" si="487"/>
        <v>0.99634172796655296</v>
      </c>
    </row>
    <row r="3883" spans="1:16" x14ac:dyDescent="0.3">
      <c r="A3883">
        <v>27161</v>
      </c>
      <c r="B3883" s="1">
        <f t="shared" si="480"/>
        <v>70991</v>
      </c>
      <c r="C3883">
        <f t="shared" si="481"/>
        <v>20</v>
      </c>
      <c r="D3883" s="2">
        <f t="shared" si="482"/>
        <v>5</v>
      </c>
      <c r="E3883" s="4">
        <v>25.1</v>
      </c>
      <c r="F3883">
        <v>25.1</v>
      </c>
      <c r="G3883">
        <f t="shared" si="483"/>
        <v>20.007000000000001</v>
      </c>
      <c r="H3883">
        <f t="shared" si="484"/>
        <v>1</v>
      </c>
      <c r="I3883">
        <f>Parameters!$B$1*H3883^(1/Parameters!$B$2)</f>
        <v>2.0499999999999998</v>
      </c>
      <c r="J3883" s="4">
        <v>9.2590000000000003</v>
      </c>
      <c r="K3883" s="5">
        <v>56.475000000000001</v>
      </c>
      <c r="L3883">
        <f t="shared" si="485"/>
        <v>1</v>
      </c>
      <c r="M3883">
        <f>Parameters!$B$4/53*(1+Parameters!$C$5*COS(2*PI()*(C3883-1)/53+Parameters!$C$6))</f>
        <v>4716981.1320754718</v>
      </c>
      <c r="N3883">
        <f t="shared" si="486"/>
        <v>0</v>
      </c>
      <c r="O3883" s="4">
        <v>202.08600000000001</v>
      </c>
      <c r="P3883">
        <f t="shared" si="487"/>
        <v>0.99634172796655296</v>
      </c>
    </row>
    <row r="3884" spans="1:16" x14ac:dyDescent="0.3">
      <c r="A3884">
        <v>27168</v>
      </c>
      <c r="B3884" s="1">
        <f t="shared" si="480"/>
        <v>70998</v>
      </c>
      <c r="C3884">
        <f t="shared" si="481"/>
        <v>21</v>
      </c>
      <c r="D3884" s="2">
        <f t="shared" si="482"/>
        <v>5</v>
      </c>
      <c r="E3884" s="4">
        <v>25.1</v>
      </c>
      <c r="F3884">
        <v>25.1</v>
      </c>
      <c r="G3884">
        <f t="shared" si="483"/>
        <v>20.007000000000001</v>
      </c>
      <c r="H3884">
        <f t="shared" si="484"/>
        <v>1</v>
      </c>
      <c r="I3884">
        <f>Parameters!$B$1*H3884^(1/Parameters!$B$2)</f>
        <v>2.0499999999999998</v>
      </c>
      <c r="J3884" s="4">
        <v>9.2590000000000003</v>
      </c>
      <c r="K3884" s="5">
        <v>72.924000000000007</v>
      </c>
      <c r="L3884">
        <f t="shared" si="485"/>
        <v>1</v>
      </c>
      <c r="M3884">
        <f>Parameters!$B$4/53*(1+Parameters!$C$5*COS(2*PI()*(C3884-1)/53+Parameters!$C$6))</f>
        <v>4716981.1320754718</v>
      </c>
      <c r="N3884">
        <f t="shared" si="486"/>
        <v>0</v>
      </c>
      <c r="O3884" s="4">
        <v>202.08600000000001</v>
      </c>
      <c r="P3884">
        <f t="shared" si="487"/>
        <v>0.99634172796655296</v>
      </c>
    </row>
    <row r="3885" spans="1:16" x14ac:dyDescent="0.3">
      <c r="A3885">
        <v>27175</v>
      </c>
      <c r="B3885" s="1">
        <f t="shared" si="480"/>
        <v>71005</v>
      </c>
      <c r="C3885">
        <f t="shared" si="481"/>
        <v>22</v>
      </c>
      <c r="D3885" s="2">
        <f t="shared" si="482"/>
        <v>5</v>
      </c>
      <c r="E3885" s="4">
        <v>25.1</v>
      </c>
      <c r="F3885">
        <v>25.1</v>
      </c>
      <c r="G3885">
        <f t="shared" si="483"/>
        <v>20.007000000000001</v>
      </c>
      <c r="H3885">
        <f t="shared" si="484"/>
        <v>1</v>
      </c>
      <c r="I3885">
        <f>Parameters!$B$1*H3885^(1/Parameters!$B$2)</f>
        <v>2.0499999999999998</v>
      </c>
      <c r="J3885" s="4">
        <v>9.2590000000000003</v>
      </c>
      <c r="K3885" s="5">
        <v>71.173000000000002</v>
      </c>
      <c r="L3885">
        <f t="shared" si="485"/>
        <v>1</v>
      </c>
      <c r="M3885">
        <f>Parameters!$B$4/53*(1+Parameters!$C$5*COS(2*PI()*(C3885-1)/53+Parameters!$C$6))</f>
        <v>4716981.1320754718</v>
      </c>
      <c r="N3885">
        <f t="shared" si="486"/>
        <v>0</v>
      </c>
      <c r="O3885" s="4">
        <v>202.08600000000001</v>
      </c>
      <c r="P3885">
        <f t="shared" si="487"/>
        <v>0.99634172796655296</v>
      </c>
    </row>
    <row r="3886" spans="1:16" x14ac:dyDescent="0.3">
      <c r="A3886">
        <v>27182</v>
      </c>
      <c r="B3886" s="1">
        <f t="shared" si="480"/>
        <v>71012</v>
      </c>
      <c r="C3886">
        <f t="shared" si="481"/>
        <v>23</v>
      </c>
      <c r="D3886" s="2">
        <f t="shared" si="482"/>
        <v>6</v>
      </c>
      <c r="E3886" s="4">
        <v>25.3</v>
      </c>
      <c r="F3886">
        <v>25.3</v>
      </c>
      <c r="G3886">
        <f t="shared" si="483"/>
        <v>20.207000000000001</v>
      </c>
      <c r="H3886">
        <f t="shared" si="484"/>
        <v>1</v>
      </c>
      <c r="I3886">
        <f>Parameters!$B$1*H3886^(1/Parameters!$B$2)</f>
        <v>2.0499999999999998</v>
      </c>
      <c r="J3886" s="4">
        <v>9.2590000000000003</v>
      </c>
      <c r="K3886" s="5">
        <v>40.472999999999999</v>
      </c>
      <c r="L3886">
        <f t="shared" si="485"/>
        <v>1</v>
      </c>
      <c r="M3886">
        <f>Parameters!$B$4/53*(1+Parameters!$C$5*COS(2*PI()*(C3886-1)/53+Parameters!$C$6))</f>
        <v>4716981.1320754718</v>
      </c>
      <c r="N3886">
        <f t="shared" si="486"/>
        <v>0</v>
      </c>
      <c r="O3886" s="4">
        <v>202.07</v>
      </c>
      <c r="P3886">
        <f t="shared" si="487"/>
        <v>0.99626284339440307</v>
      </c>
    </row>
    <row r="3887" spans="1:16" x14ac:dyDescent="0.3">
      <c r="A3887">
        <v>27189</v>
      </c>
      <c r="B3887" s="1">
        <f t="shared" si="480"/>
        <v>71019</v>
      </c>
      <c r="C3887">
        <f t="shared" si="481"/>
        <v>24</v>
      </c>
      <c r="D3887" s="2">
        <f t="shared" si="482"/>
        <v>6</v>
      </c>
      <c r="E3887" s="4">
        <v>25.3</v>
      </c>
      <c r="F3887">
        <v>25.3</v>
      </c>
      <c r="G3887">
        <f t="shared" si="483"/>
        <v>20.207000000000001</v>
      </c>
      <c r="H3887">
        <f t="shared" si="484"/>
        <v>1</v>
      </c>
      <c r="I3887">
        <f>Parameters!$B$1*H3887^(1/Parameters!$B$2)</f>
        <v>2.0499999999999998</v>
      </c>
      <c r="J3887" s="4">
        <v>9.2590000000000003</v>
      </c>
      <c r="K3887" s="5">
        <v>26.518999999999998</v>
      </c>
      <c r="L3887">
        <f t="shared" si="485"/>
        <v>1</v>
      </c>
      <c r="M3887">
        <f>Parameters!$B$4/53*(1+Parameters!$C$5*COS(2*PI()*(C3887-1)/53+Parameters!$C$6))</f>
        <v>4716981.1320754718</v>
      </c>
      <c r="N3887">
        <f t="shared" si="486"/>
        <v>0</v>
      </c>
      <c r="O3887" s="4">
        <v>202.07</v>
      </c>
      <c r="P3887">
        <f t="shared" si="487"/>
        <v>0.99626284339440307</v>
      </c>
    </row>
    <row r="3888" spans="1:16" x14ac:dyDescent="0.3">
      <c r="A3888">
        <v>27196</v>
      </c>
      <c r="B3888" s="1">
        <f t="shared" si="480"/>
        <v>71026</v>
      </c>
      <c r="C3888">
        <f t="shared" si="481"/>
        <v>25</v>
      </c>
      <c r="D3888" s="2">
        <f t="shared" si="482"/>
        <v>6</v>
      </c>
      <c r="E3888" s="4">
        <v>25.3</v>
      </c>
      <c r="F3888">
        <v>25.411000000000001</v>
      </c>
      <c r="G3888">
        <f t="shared" si="483"/>
        <v>20.318000000000001</v>
      </c>
      <c r="H3888">
        <f t="shared" si="484"/>
        <v>1</v>
      </c>
      <c r="I3888">
        <f>Parameters!$B$1*H3888^(1/Parameters!$B$2)</f>
        <v>2.0499999999999998</v>
      </c>
      <c r="J3888" s="4">
        <v>9.2590000000000003</v>
      </c>
      <c r="K3888" s="5">
        <v>13.366</v>
      </c>
      <c r="L3888">
        <f t="shared" si="485"/>
        <v>1</v>
      </c>
      <c r="M3888">
        <f>Parameters!$B$4/53*(1+Parameters!$C$5*COS(2*PI()*(C3888-1)/53+Parameters!$C$6))</f>
        <v>4716981.1320754718</v>
      </c>
      <c r="N3888">
        <f t="shared" si="486"/>
        <v>0</v>
      </c>
      <c r="O3888" s="4">
        <v>202.14699999999999</v>
      </c>
      <c r="P3888">
        <f t="shared" si="487"/>
        <v>0.99664247539787398</v>
      </c>
    </row>
    <row r="3889" spans="1:16" x14ac:dyDescent="0.3">
      <c r="A3889">
        <v>27203</v>
      </c>
      <c r="B3889" s="1">
        <f t="shared" si="480"/>
        <v>71033</v>
      </c>
      <c r="C3889">
        <f t="shared" si="481"/>
        <v>26</v>
      </c>
      <c r="D3889" s="2">
        <f t="shared" si="482"/>
        <v>6</v>
      </c>
      <c r="E3889" s="4">
        <v>25.3</v>
      </c>
      <c r="F3889">
        <v>25.3</v>
      </c>
      <c r="G3889">
        <f t="shared" si="483"/>
        <v>20.207000000000001</v>
      </c>
      <c r="H3889">
        <f t="shared" si="484"/>
        <v>1</v>
      </c>
      <c r="I3889">
        <f>Parameters!$B$1*H3889^(1/Parameters!$B$2)</f>
        <v>2.0499999999999998</v>
      </c>
      <c r="J3889" s="4">
        <v>9.2590000000000003</v>
      </c>
      <c r="K3889" s="5">
        <v>21.76</v>
      </c>
      <c r="L3889">
        <f t="shared" si="485"/>
        <v>1</v>
      </c>
      <c r="M3889">
        <f>Parameters!$B$4/53*(1+Parameters!$C$5*COS(2*PI()*(C3889-1)/53+Parameters!$C$6))</f>
        <v>4716981.1320754718</v>
      </c>
      <c r="N3889">
        <f t="shared" si="486"/>
        <v>0</v>
      </c>
      <c r="O3889" s="4">
        <v>202.07</v>
      </c>
      <c r="P3889">
        <f t="shared" si="487"/>
        <v>0.99626284339440307</v>
      </c>
    </row>
    <row r="3890" spans="1:16" x14ac:dyDescent="0.3">
      <c r="A3890">
        <v>27210</v>
      </c>
      <c r="B3890" s="1">
        <f t="shared" si="480"/>
        <v>71040</v>
      </c>
      <c r="C3890">
        <f t="shared" si="481"/>
        <v>27</v>
      </c>
      <c r="D3890" s="2">
        <f t="shared" si="482"/>
        <v>6</v>
      </c>
      <c r="E3890" s="4">
        <v>25.3</v>
      </c>
      <c r="F3890">
        <v>25.390999999999998</v>
      </c>
      <c r="G3890">
        <f t="shared" si="483"/>
        <v>20.297999999999998</v>
      </c>
      <c r="H3890">
        <f t="shared" si="484"/>
        <v>1</v>
      </c>
      <c r="I3890">
        <f>Parameters!$B$1*H3890^(1/Parameters!$B$2)</f>
        <v>2.0499999999999998</v>
      </c>
      <c r="J3890" s="4">
        <v>9.2590000000000003</v>
      </c>
      <c r="K3890" s="5">
        <v>12.179</v>
      </c>
      <c r="L3890">
        <f t="shared" si="485"/>
        <v>1</v>
      </c>
      <c r="M3890">
        <f>Parameters!$B$4/53*(1+Parameters!$C$5*COS(2*PI()*(C3890-1)/53+Parameters!$C$6))</f>
        <v>4716981.1320754718</v>
      </c>
      <c r="N3890">
        <f t="shared" si="486"/>
        <v>0</v>
      </c>
      <c r="O3890" s="4">
        <v>202.14400000000001</v>
      </c>
      <c r="P3890">
        <f t="shared" si="487"/>
        <v>0.99662768454059603</v>
      </c>
    </row>
    <row r="3891" spans="1:16" x14ac:dyDescent="0.3">
      <c r="A3891">
        <v>27217</v>
      </c>
      <c r="B3891" s="1">
        <f t="shared" si="480"/>
        <v>71047</v>
      </c>
      <c r="C3891">
        <f t="shared" si="481"/>
        <v>28</v>
      </c>
      <c r="D3891" s="2">
        <f t="shared" si="482"/>
        <v>7</v>
      </c>
      <c r="E3891" s="4">
        <v>26</v>
      </c>
      <c r="F3891">
        <v>26.126000000000001</v>
      </c>
      <c r="G3891">
        <f t="shared" si="483"/>
        <v>21.033000000000001</v>
      </c>
      <c r="H3891">
        <f t="shared" si="484"/>
        <v>1</v>
      </c>
      <c r="I3891">
        <f>Parameters!$B$1*H3891^(1/Parameters!$B$2)</f>
        <v>2.0499999999999998</v>
      </c>
      <c r="J3891" s="4">
        <v>9.2590000000000003</v>
      </c>
      <c r="K3891" s="5">
        <v>12.145</v>
      </c>
      <c r="L3891">
        <f t="shared" si="485"/>
        <v>1</v>
      </c>
      <c r="M3891">
        <f>Parameters!$B$4/53*(1+Parameters!$C$5*COS(2*PI()*(C3891-1)/53+Parameters!$C$6))</f>
        <v>4716981.1320754718</v>
      </c>
      <c r="N3891">
        <f t="shared" si="486"/>
        <v>0</v>
      </c>
      <c r="O3891" s="4">
        <v>202.12899999999999</v>
      </c>
      <c r="P3891">
        <f t="shared" si="487"/>
        <v>0.99655373025420546</v>
      </c>
    </row>
    <row r="3892" spans="1:16" x14ac:dyDescent="0.3">
      <c r="A3892">
        <v>27224</v>
      </c>
      <c r="B3892" s="1">
        <f t="shared" si="480"/>
        <v>71054</v>
      </c>
      <c r="C3892">
        <f t="shared" si="481"/>
        <v>29</v>
      </c>
      <c r="D3892" s="2">
        <f t="shared" si="482"/>
        <v>7</v>
      </c>
      <c r="E3892" s="4">
        <v>26</v>
      </c>
      <c r="F3892">
        <v>26.091000000000001</v>
      </c>
      <c r="G3892">
        <f t="shared" si="483"/>
        <v>20.998000000000001</v>
      </c>
      <c r="H3892">
        <f t="shared" si="484"/>
        <v>1</v>
      </c>
      <c r="I3892">
        <f>Parameters!$B$1*H3892^(1/Parameters!$B$2)</f>
        <v>2.0499999999999998</v>
      </c>
      <c r="J3892" s="4">
        <v>9.2590000000000003</v>
      </c>
      <c r="K3892" s="5">
        <v>9.1679999999999993</v>
      </c>
      <c r="L3892">
        <f t="shared" si="485"/>
        <v>0.99017172480829452</v>
      </c>
      <c r="M3892">
        <f>Parameters!$B$4/53*(1+Parameters!$C$5*COS(2*PI()*(C3892-1)/53+Parameters!$C$6))</f>
        <v>4716981.1320754718</v>
      </c>
      <c r="N3892">
        <f t="shared" si="486"/>
        <v>1.6557530982339003E-2</v>
      </c>
      <c r="O3892" s="4">
        <v>199.64500000000001</v>
      </c>
      <c r="P3892">
        <f t="shared" si="487"/>
        <v>0.98430690042794888</v>
      </c>
    </row>
    <row r="3893" spans="1:16" x14ac:dyDescent="0.3">
      <c r="A3893">
        <v>27231</v>
      </c>
      <c r="B3893" s="1">
        <f t="shared" si="480"/>
        <v>71061</v>
      </c>
      <c r="C3893">
        <f t="shared" si="481"/>
        <v>30</v>
      </c>
      <c r="D3893" s="2">
        <f t="shared" si="482"/>
        <v>7</v>
      </c>
      <c r="E3893" s="4">
        <v>26</v>
      </c>
      <c r="F3893">
        <v>26.091000000000001</v>
      </c>
      <c r="G3893">
        <f t="shared" si="483"/>
        <v>20.998000000000001</v>
      </c>
      <c r="H3893">
        <f t="shared" si="484"/>
        <v>1</v>
      </c>
      <c r="I3893">
        <f>Parameters!$B$1*H3893^(1/Parameters!$B$2)</f>
        <v>2.0499999999999998</v>
      </c>
      <c r="J3893" s="4">
        <v>9.2590000000000003</v>
      </c>
      <c r="K3893" s="5">
        <v>9.1959999999999997</v>
      </c>
      <c r="L3893">
        <f t="shared" si="485"/>
        <v>0.9931958094826655</v>
      </c>
      <c r="M3893">
        <f>Parameters!$B$4/53*(1+Parameters!$C$5*COS(2*PI()*(C3893-1)/53+Parameters!$C$6))</f>
        <v>4716981.1320754718</v>
      </c>
      <c r="N3893">
        <f t="shared" si="486"/>
        <v>1.1462906064696118E-2</v>
      </c>
      <c r="O3893" s="4">
        <v>195.41200000000001</v>
      </c>
      <c r="P3893">
        <f t="shared" si="487"/>
        <v>0.96343700080856687</v>
      </c>
    </row>
    <row r="3894" spans="1:16" x14ac:dyDescent="0.3">
      <c r="A3894">
        <v>27238</v>
      </c>
      <c r="B3894" s="1">
        <f t="shared" si="480"/>
        <v>71068</v>
      </c>
      <c r="C3894">
        <f t="shared" si="481"/>
        <v>31</v>
      </c>
      <c r="D3894" s="2">
        <f t="shared" si="482"/>
        <v>7</v>
      </c>
      <c r="E3894" s="4">
        <v>26</v>
      </c>
      <c r="F3894">
        <v>26.091000000000001</v>
      </c>
      <c r="G3894">
        <f t="shared" si="483"/>
        <v>20.998000000000001</v>
      </c>
      <c r="H3894">
        <f t="shared" si="484"/>
        <v>1</v>
      </c>
      <c r="I3894">
        <f>Parameters!$B$1*H3894^(1/Parameters!$B$2)</f>
        <v>2.0499999999999998</v>
      </c>
      <c r="J3894" s="4">
        <v>9.2590000000000003</v>
      </c>
      <c r="K3894" s="5">
        <v>9.1940000000000008</v>
      </c>
      <c r="L3894">
        <f t="shared" si="485"/>
        <v>0.99297980343449621</v>
      </c>
      <c r="M3894">
        <f>Parameters!$B$4/53*(1+Parameters!$C$5*COS(2*PI()*(C3894-1)/53+Parameters!$C$6))</f>
        <v>4716981.1320754718</v>
      </c>
      <c r="N3894">
        <f t="shared" si="486"/>
        <v>1.1826807844527646E-2</v>
      </c>
      <c r="O3894" s="4">
        <v>191.774</v>
      </c>
      <c r="P3894">
        <f t="shared" si="487"/>
        <v>0.94550062121600564</v>
      </c>
    </row>
    <row r="3895" spans="1:16" x14ac:dyDescent="0.3">
      <c r="A3895">
        <v>27245</v>
      </c>
      <c r="B3895" s="1">
        <f t="shared" si="480"/>
        <v>71075</v>
      </c>
      <c r="C3895">
        <f t="shared" si="481"/>
        <v>32</v>
      </c>
      <c r="D3895" s="2">
        <f t="shared" si="482"/>
        <v>8</v>
      </c>
      <c r="E3895" s="4">
        <v>26.4</v>
      </c>
      <c r="F3895">
        <v>26.491</v>
      </c>
      <c r="G3895">
        <f t="shared" si="483"/>
        <v>21.398</v>
      </c>
      <c r="H3895">
        <f t="shared" si="484"/>
        <v>1</v>
      </c>
      <c r="I3895">
        <f>Parameters!$B$1*H3895^(1/Parameters!$B$2)</f>
        <v>2.0499999999999998</v>
      </c>
      <c r="J3895" s="4">
        <v>9.2590000000000003</v>
      </c>
      <c r="K3895" s="5">
        <v>9.1940000000000008</v>
      </c>
      <c r="L3895">
        <f t="shared" si="485"/>
        <v>0.99297980343449621</v>
      </c>
      <c r="M3895">
        <f>Parameters!$B$4/53*(1+Parameters!$C$5*COS(2*PI()*(C3895-1)/53+Parameters!$C$6))</f>
        <v>4716981.1320754718</v>
      </c>
      <c r="N3895">
        <f t="shared" si="486"/>
        <v>1.1826807844527646E-2</v>
      </c>
      <c r="O3895" s="4">
        <v>188.06100000000001</v>
      </c>
      <c r="P3895">
        <f t="shared" si="487"/>
        <v>0.92719447019149237</v>
      </c>
    </row>
    <row r="3896" spans="1:16" x14ac:dyDescent="0.3">
      <c r="A3896">
        <v>27252</v>
      </c>
      <c r="B3896" s="1">
        <f t="shared" si="480"/>
        <v>71082</v>
      </c>
      <c r="C3896">
        <f t="shared" si="481"/>
        <v>33</v>
      </c>
      <c r="D3896" s="2">
        <f t="shared" si="482"/>
        <v>8</v>
      </c>
      <c r="E3896" s="4">
        <v>26.4</v>
      </c>
      <c r="F3896">
        <v>26.491</v>
      </c>
      <c r="G3896">
        <f t="shared" si="483"/>
        <v>21.398</v>
      </c>
      <c r="H3896">
        <f t="shared" si="484"/>
        <v>1</v>
      </c>
      <c r="I3896">
        <f>Parameters!$B$1*H3896^(1/Parameters!$B$2)</f>
        <v>2.0499999999999998</v>
      </c>
      <c r="J3896" s="4">
        <v>9.2590000000000003</v>
      </c>
      <c r="K3896" s="5">
        <v>9.1859999999999999</v>
      </c>
      <c r="L3896">
        <f t="shared" si="485"/>
        <v>0.99211577924181871</v>
      </c>
      <c r="M3896">
        <f>Parameters!$B$4/53*(1+Parameters!$C$5*COS(2*PI()*(C3896-1)/53+Parameters!$C$6))</f>
        <v>4716981.1320754718</v>
      </c>
      <c r="N3896">
        <f t="shared" si="486"/>
        <v>1.3282414963854319E-2</v>
      </c>
      <c r="O3896" s="4">
        <v>186.613</v>
      </c>
      <c r="P3896">
        <f t="shared" si="487"/>
        <v>0.92005541641193522</v>
      </c>
    </row>
    <row r="3897" spans="1:16" x14ac:dyDescent="0.3">
      <c r="A3897">
        <v>27259</v>
      </c>
      <c r="B3897" s="1">
        <f t="shared" si="480"/>
        <v>71089</v>
      </c>
      <c r="C3897">
        <f t="shared" si="481"/>
        <v>34</v>
      </c>
      <c r="D3897" s="2">
        <f t="shared" si="482"/>
        <v>8</v>
      </c>
      <c r="E3897" s="4">
        <v>26.4</v>
      </c>
      <c r="F3897">
        <v>26.491</v>
      </c>
      <c r="G3897">
        <f t="shared" si="483"/>
        <v>21.398</v>
      </c>
      <c r="H3897">
        <f t="shared" si="484"/>
        <v>1</v>
      </c>
      <c r="I3897">
        <f>Parameters!$B$1*H3897^(1/Parameters!$B$2)</f>
        <v>2.0499999999999998</v>
      </c>
      <c r="J3897" s="4">
        <v>9.2590000000000003</v>
      </c>
      <c r="K3897" s="5">
        <v>9.202</v>
      </c>
      <c r="L3897">
        <f t="shared" si="485"/>
        <v>0.99384382762717349</v>
      </c>
      <c r="M3897">
        <f>Parameters!$B$4/53*(1+Parameters!$C$5*COS(2*PI()*(C3897-1)/53+Parameters!$C$6))</f>
        <v>4716981.1320754718</v>
      </c>
      <c r="N3897">
        <f t="shared" si="486"/>
        <v>1.0371200725201347E-2</v>
      </c>
      <c r="O3897" s="4">
        <v>180.982</v>
      </c>
      <c r="P3897">
        <f t="shared" si="487"/>
        <v>0.89229297730096435</v>
      </c>
    </row>
    <row r="3898" spans="1:16" x14ac:dyDescent="0.3">
      <c r="A3898">
        <v>27266</v>
      </c>
      <c r="B3898" s="1">
        <f t="shared" si="480"/>
        <v>71096</v>
      </c>
      <c r="C3898">
        <f t="shared" si="481"/>
        <v>35</v>
      </c>
      <c r="D3898" s="2">
        <f t="shared" si="482"/>
        <v>8</v>
      </c>
      <c r="E3898" s="4">
        <v>26.4</v>
      </c>
      <c r="F3898">
        <v>26.491</v>
      </c>
      <c r="G3898">
        <f t="shared" si="483"/>
        <v>21.398</v>
      </c>
      <c r="H3898">
        <f t="shared" si="484"/>
        <v>1</v>
      </c>
      <c r="I3898">
        <f>Parameters!$B$1*H3898^(1/Parameters!$B$2)</f>
        <v>2.0499999999999998</v>
      </c>
      <c r="J3898" s="4">
        <v>9.2590000000000003</v>
      </c>
      <c r="K3898" s="5">
        <v>6.9119999999999999</v>
      </c>
      <c r="L3898">
        <f t="shared" si="485"/>
        <v>0.74651690247326918</v>
      </c>
      <c r="M3898">
        <f>Parameters!$B$4/53*(1+Parameters!$C$5*COS(2*PI()*(C3898-1)/53+Parameters!$C$6))</f>
        <v>4716981.1320754718</v>
      </c>
      <c r="N3898">
        <f t="shared" si="486"/>
        <v>0.42703873863240877</v>
      </c>
      <c r="O3898" s="4">
        <v>176.25299999999999</v>
      </c>
      <c r="P3898">
        <f t="shared" si="487"/>
        <v>0.86897765594493848</v>
      </c>
    </row>
    <row r="3899" spans="1:16" x14ac:dyDescent="0.3">
      <c r="A3899">
        <v>27273</v>
      </c>
      <c r="B3899" s="1">
        <f t="shared" si="480"/>
        <v>71103</v>
      </c>
      <c r="C3899">
        <f t="shared" si="481"/>
        <v>36</v>
      </c>
      <c r="D3899" s="2">
        <f t="shared" si="482"/>
        <v>9</v>
      </c>
      <c r="E3899" s="4">
        <v>25</v>
      </c>
      <c r="F3899">
        <v>25.091000000000001</v>
      </c>
      <c r="G3899">
        <f t="shared" si="483"/>
        <v>19.998000000000001</v>
      </c>
      <c r="H3899">
        <f t="shared" si="484"/>
        <v>1</v>
      </c>
      <c r="I3899">
        <f>Parameters!$B$1*H3899^(1/Parameters!$B$2)</f>
        <v>2.0499999999999998</v>
      </c>
      <c r="J3899" s="4">
        <v>9.2590000000000003</v>
      </c>
      <c r="K3899" s="5">
        <v>9.1890000000000001</v>
      </c>
      <c r="L3899">
        <f t="shared" si="485"/>
        <v>0.99243978831407276</v>
      </c>
      <c r="M3899">
        <f>Parameters!$B$4/53*(1+Parameters!$C$5*COS(2*PI()*(C3899-1)/53+Parameters!$C$6))</f>
        <v>4716981.1320754718</v>
      </c>
      <c r="N3899">
        <f t="shared" si="486"/>
        <v>1.2736562294106839E-2</v>
      </c>
      <c r="O3899" s="4">
        <v>174.12299999999999</v>
      </c>
      <c r="P3899">
        <f t="shared" si="487"/>
        <v>0.8584761472774961</v>
      </c>
    </row>
    <row r="3900" spans="1:16" x14ac:dyDescent="0.3">
      <c r="A3900">
        <v>27280</v>
      </c>
      <c r="B3900" s="1">
        <f t="shared" si="480"/>
        <v>71110</v>
      </c>
      <c r="C3900">
        <f t="shared" si="481"/>
        <v>37</v>
      </c>
      <c r="D3900" s="2">
        <f t="shared" si="482"/>
        <v>9</v>
      </c>
      <c r="E3900" s="4">
        <v>25</v>
      </c>
      <c r="F3900">
        <v>25.091000000000001</v>
      </c>
      <c r="G3900">
        <f t="shared" si="483"/>
        <v>19.998000000000001</v>
      </c>
      <c r="H3900">
        <f t="shared" si="484"/>
        <v>1</v>
      </c>
      <c r="I3900">
        <f>Parameters!$B$1*H3900^(1/Parameters!$B$2)</f>
        <v>2.0499999999999998</v>
      </c>
      <c r="J3900" s="4">
        <v>9.2590000000000003</v>
      </c>
      <c r="K3900" s="5">
        <v>9.1769999999999996</v>
      </c>
      <c r="L3900">
        <f t="shared" si="485"/>
        <v>0.99114375202505667</v>
      </c>
      <c r="M3900">
        <f>Parameters!$B$4/53*(1+Parameters!$C$5*COS(2*PI()*(C3900-1)/53+Parameters!$C$6))</f>
        <v>4716981.1320754718</v>
      </c>
      <c r="N3900">
        <f t="shared" si="486"/>
        <v>1.4919972973096567E-2</v>
      </c>
      <c r="O3900" s="4">
        <v>174.77</v>
      </c>
      <c r="P3900">
        <f t="shared" si="487"/>
        <v>0.86166604216380382</v>
      </c>
    </row>
    <row r="3901" spans="1:16" x14ac:dyDescent="0.3">
      <c r="A3901">
        <v>27287</v>
      </c>
      <c r="B3901" s="1">
        <f t="shared" si="480"/>
        <v>71117</v>
      </c>
      <c r="C3901">
        <f t="shared" si="481"/>
        <v>38</v>
      </c>
      <c r="D3901" s="2">
        <f t="shared" si="482"/>
        <v>9</v>
      </c>
      <c r="E3901" s="4">
        <v>25</v>
      </c>
      <c r="F3901">
        <v>25</v>
      </c>
      <c r="G3901">
        <f t="shared" si="483"/>
        <v>19.907</v>
      </c>
      <c r="H3901">
        <f t="shared" si="484"/>
        <v>1</v>
      </c>
      <c r="I3901">
        <f>Parameters!$B$1*H3901^(1/Parameters!$B$2)</f>
        <v>2.0499999999999998</v>
      </c>
      <c r="J3901" s="4">
        <v>9.2590000000000003</v>
      </c>
      <c r="K3901" s="5">
        <v>9.1419999999999995</v>
      </c>
      <c r="L3901">
        <f t="shared" si="485"/>
        <v>0.98736364618209305</v>
      </c>
      <c r="M3901">
        <f>Parameters!$B$4/53*(1+Parameters!$C$5*COS(2*PI()*(C3901-1)/53+Parameters!$C$6))</f>
        <v>4716981.1320754718</v>
      </c>
      <c r="N3901">
        <f t="shared" si="486"/>
        <v>2.1288254120149987E-2</v>
      </c>
      <c r="O3901" s="4">
        <v>183.58</v>
      </c>
      <c r="P3901">
        <f t="shared" si="487"/>
        <v>0.90510185970378843</v>
      </c>
    </row>
    <row r="3902" spans="1:16" x14ac:dyDescent="0.3">
      <c r="A3902">
        <v>27294</v>
      </c>
      <c r="B3902" s="1">
        <f t="shared" si="480"/>
        <v>71124</v>
      </c>
      <c r="C3902">
        <f t="shared" si="481"/>
        <v>39</v>
      </c>
      <c r="D3902" s="2">
        <f t="shared" si="482"/>
        <v>9</v>
      </c>
      <c r="E3902" s="4">
        <v>25</v>
      </c>
      <c r="F3902">
        <v>25.091000000000001</v>
      </c>
      <c r="G3902">
        <f t="shared" si="483"/>
        <v>19.998000000000001</v>
      </c>
      <c r="H3902">
        <f t="shared" si="484"/>
        <v>1</v>
      </c>
      <c r="I3902">
        <f>Parameters!$B$1*H3902^(1/Parameters!$B$2)</f>
        <v>2.0499999999999998</v>
      </c>
      <c r="J3902" s="4">
        <v>9.2590000000000003</v>
      </c>
      <c r="K3902" s="5">
        <v>9.1790000000000003</v>
      </c>
      <c r="L3902">
        <f t="shared" si="485"/>
        <v>0.99135975807322607</v>
      </c>
      <c r="M3902">
        <f>Parameters!$B$4/53*(1+Parameters!$C$5*COS(2*PI()*(C3902-1)/53+Parameters!$C$6))</f>
        <v>4716981.1320754718</v>
      </c>
      <c r="N3902">
        <f t="shared" si="486"/>
        <v>1.4556071193264852E-2</v>
      </c>
      <c r="O3902" s="4">
        <v>183.46600000000001</v>
      </c>
      <c r="P3902">
        <f t="shared" si="487"/>
        <v>0.90453980712722115</v>
      </c>
    </row>
    <row r="3903" spans="1:16" x14ac:dyDescent="0.3">
      <c r="A3903">
        <v>27301</v>
      </c>
      <c r="B3903" s="1">
        <f t="shared" si="480"/>
        <v>71131</v>
      </c>
      <c r="C3903">
        <f t="shared" si="481"/>
        <v>40</v>
      </c>
      <c r="D3903" s="2">
        <f t="shared" si="482"/>
        <v>9</v>
      </c>
      <c r="E3903" s="4">
        <v>25</v>
      </c>
      <c r="F3903">
        <v>25.091000000000001</v>
      </c>
      <c r="G3903">
        <f t="shared" si="483"/>
        <v>19.998000000000001</v>
      </c>
      <c r="H3903">
        <f t="shared" si="484"/>
        <v>1</v>
      </c>
      <c r="I3903">
        <f>Parameters!$B$1*H3903^(1/Parameters!$B$2)</f>
        <v>2.0499999999999998</v>
      </c>
      <c r="J3903" s="4">
        <v>9.2590000000000003</v>
      </c>
      <c r="K3903" s="5">
        <v>9.1890000000000001</v>
      </c>
      <c r="L3903">
        <f t="shared" si="485"/>
        <v>0.99243978831407276</v>
      </c>
      <c r="M3903">
        <f>Parameters!$B$4/53*(1+Parameters!$C$5*COS(2*PI()*(C3903-1)/53+Parameters!$C$6))</f>
        <v>4716981.1320754718</v>
      </c>
      <c r="N3903">
        <f t="shared" si="486"/>
        <v>1.2736562294106839E-2</v>
      </c>
      <c r="O3903" s="4">
        <v>181.036</v>
      </c>
      <c r="P3903">
        <f t="shared" si="487"/>
        <v>0.89255921273196992</v>
      </c>
    </row>
    <row r="3904" spans="1:16" x14ac:dyDescent="0.3">
      <c r="A3904">
        <v>27308</v>
      </c>
      <c r="B3904" s="1">
        <f t="shared" si="480"/>
        <v>71138</v>
      </c>
      <c r="C3904">
        <f t="shared" si="481"/>
        <v>41</v>
      </c>
      <c r="D3904" s="2">
        <f t="shared" si="482"/>
        <v>10</v>
      </c>
      <c r="E3904" s="4">
        <v>24.3</v>
      </c>
      <c r="F3904">
        <v>24.390999999999998</v>
      </c>
      <c r="G3904">
        <f t="shared" si="483"/>
        <v>19.297999999999998</v>
      </c>
      <c r="H3904">
        <f t="shared" si="484"/>
        <v>1</v>
      </c>
      <c r="I3904">
        <f>Parameters!$B$1*H3904^(1/Parameters!$B$2)</f>
        <v>2.0499999999999998</v>
      </c>
      <c r="J3904" s="4">
        <v>9.2590000000000003</v>
      </c>
      <c r="K3904" s="5">
        <v>9.1950000000000003</v>
      </c>
      <c r="L3904">
        <f t="shared" si="485"/>
        <v>0.99308780645858086</v>
      </c>
      <c r="M3904">
        <f>Parameters!$B$4/53*(1+Parameters!$C$5*COS(2*PI()*(C3904-1)/53+Parameters!$C$6))</f>
        <v>4716981.1320754718</v>
      </c>
      <c r="N3904">
        <f t="shared" si="486"/>
        <v>1.1644856954611883E-2</v>
      </c>
      <c r="O3904" s="4">
        <v>177.447</v>
      </c>
      <c r="P3904">
        <f t="shared" si="487"/>
        <v>0.87486441714161756</v>
      </c>
    </row>
    <row r="3905" spans="1:16" x14ac:dyDescent="0.3">
      <c r="A3905">
        <v>27315</v>
      </c>
      <c r="B3905" s="1">
        <f t="shared" si="480"/>
        <v>71145</v>
      </c>
      <c r="C3905">
        <f t="shared" si="481"/>
        <v>42</v>
      </c>
      <c r="D3905" s="2">
        <f t="shared" si="482"/>
        <v>10</v>
      </c>
      <c r="E3905" s="4">
        <v>24.3</v>
      </c>
      <c r="F3905">
        <v>24.390999999999998</v>
      </c>
      <c r="G3905">
        <f t="shared" si="483"/>
        <v>19.297999999999998</v>
      </c>
      <c r="H3905">
        <f t="shared" si="484"/>
        <v>1</v>
      </c>
      <c r="I3905">
        <f>Parameters!$B$1*H3905^(1/Parameters!$B$2)</f>
        <v>2.0499999999999998</v>
      </c>
      <c r="J3905" s="4">
        <v>9.2590000000000003</v>
      </c>
      <c r="K3905" s="5">
        <v>9.1969999999999992</v>
      </c>
      <c r="L3905">
        <f t="shared" si="485"/>
        <v>0.99330381250675004</v>
      </c>
      <c r="M3905">
        <f>Parameters!$B$4/53*(1+Parameters!$C$5*COS(2*PI()*(C3905-1)/53+Parameters!$C$6))</f>
        <v>4716981.1320754718</v>
      </c>
      <c r="N3905">
        <f t="shared" si="486"/>
        <v>1.1280955174780541E-2</v>
      </c>
      <c r="O3905" s="4">
        <v>173.49299999999999</v>
      </c>
      <c r="P3905">
        <f t="shared" si="487"/>
        <v>0.8553700672490977</v>
      </c>
    </row>
    <row r="3906" spans="1:16" x14ac:dyDescent="0.3">
      <c r="A3906">
        <v>27322</v>
      </c>
      <c r="B3906" s="1">
        <f t="shared" si="480"/>
        <v>71152</v>
      </c>
      <c r="C3906">
        <f t="shared" si="481"/>
        <v>43</v>
      </c>
      <c r="D3906" s="2">
        <f t="shared" si="482"/>
        <v>10</v>
      </c>
      <c r="E3906" s="4">
        <v>24.3</v>
      </c>
      <c r="F3906">
        <v>24.3</v>
      </c>
      <c r="G3906">
        <f t="shared" si="483"/>
        <v>19.207000000000001</v>
      </c>
      <c r="H3906">
        <f t="shared" si="484"/>
        <v>1</v>
      </c>
      <c r="I3906">
        <f>Parameters!$B$1*H3906^(1/Parameters!$B$2)</f>
        <v>2.0499999999999998</v>
      </c>
      <c r="J3906" s="4">
        <v>9.2590000000000003</v>
      </c>
      <c r="K3906" s="5">
        <v>9.1519999999999992</v>
      </c>
      <c r="L3906">
        <f t="shared" si="485"/>
        <v>0.98844367642293973</v>
      </c>
      <c r="M3906">
        <f>Parameters!$B$4/53*(1+Parameters!$C$5*COS(2*PI()*(C3906-1)/53+Parameters!$C$6))</f>
        <v>4716981.1320754718</v>
      </c>
      <c r="N3906">
        <f t="shared" si="486"/>
        <v>1.9468745220991974E-2</v>
      </c>
      <c r="O3906" s="4">
        <v>180.559</v>
      </c>
      <c r="P3906">
        <f t="shared" si="487"/>
        <v>0.8902074664247539</v>
      </c>
    </row>
    <row r="3907" spans="1:16" x14ac:dyDescent="0.3">
      <c r="A3907">
        <v>27329</v>
      </c>
      <c r="B3907" s="1">
        <f t="shared" si="480"/>
        <v>71159</v>
      </c>
      <c r="C3907">
        <f t="shared" si="481"/>
        <v>44</v>
      </c>
      <c r="D3907" s="2">
        <f t="shared" si="482"/>
        <v>10</v>
      </c>
      <c r="E3907" s="4">
        <v>24.3</v>
      </c>
      <c r="F3907">
        <v>24.3</v>
      </c>
      <c r="G3907">
        <f t="shared" si="483"/>
        <v>19.207000000000001</v>
      </c>
      <c r="H3907">
        <f t="shared" si="484"/>
        <v>1</v>
      </c>
      <c r="I3907">
        <f>Parameters!$B$1*H3907^(1/Parameters!$B$2)</f>
        <v>2.0499999999999998</v>
      </c>
      <c r="J3907" s="4">
        <v>9.2590000000000003</v>
      </c>
      <c r="K3907" s="5">
        <v>36.338999999999999</v>
      </c>
      <c r="L3907">
        <f t="shared" si="485"/>
        <v>1</v>
      </c>
      <c r="M3907">
        <f>Parameters!$B$4/53*(1+Parameters!$C$5*COS(2*PI()*(C3907-1)/53+Parameters!$C$6))</f>
        <v>4716981.1320754718</v>
      </c>
      <c r="N3907">
        <f t="shared" si="486"/>
        <v>0</v>
      </c>
      <c r="O3907" s="4">
        <v>194.62700000000001</v>
      </c>
      <c r="P3907">
        <f t="shared" si="487"/>
        <v>0.95956672648746721</v>
      </c>
    </row>
    <row r="3908" spans="1:16" x14ac:dyDescent="0.3">
      <c r="A3908">
        <v>27336</v>
      </c>
      <c r="B3908" s="1">
        <f t="shared" ref="B3908:B3971" si="488">A3908+43830</f>
        <v>71166</v>
      </c>
      <c r="C3908">
        <f t="shared" ref="C3908:C3971" si="489">WEEKNUM(B3908)</f>
        <v>45</v>
      </c>
      <c r="D3908" s="2">
        <f t="shared" ref="D3908:D3971" si="490">MONTH(B3908)</f>
        <v>11</v>
      </c>
      <c r="E3908" s="4">
        <v>24.7</v>
      </c>
      <c r="F3908">
        <v>24.7</v>
      </c>
      <c r="G3908">
        <f t="shared" ref="G3908:G3971" si="491">F3908-5.093</f>
        <v>19.606999999999999</v>
      </c>
      <c r="H3908">
        <f t="shared" ref="H3908:H3971" si="492">MIN(1,F3908/E3908)</f>
        <v>1</v>
      </c>
      <c r="I3908">
        <f>Parameters!$B$1*H3908^(1/Parameters!$B$2)</f>
        <v>2.0499999999999998</v>
      </c>
      <c r="J3908" s="4">
        <v>9.2590000000000003</v>
      </c>
      <c r="K3908" s="5">
        <v>67.465999999999994</v>
      </c>
      <c r="L3908">
        <f t="shared" ref="L3908:L3971" si="493">MIN(1,K3908/J3908)</f>
        <v>1</v>
      </c>
      <c r="M3908">
        <f>Parameters!$B$4/53*(1+Parameters!$C$5*COS(2*PI()*(C3908-1)/53+Parameters!$C$6))</f>
        <v>4716981.1320754718</v>
      </c>
      <c r="N3908">
        <f t="shared" ref="N3908:N3971" si="494">2*M3908/(J3908*86400*7)*(1-L3908)</f>
        <v>0</v>
      </c>
      <c r="O3908" s="4">
        <v>202.124</v>
      </c>
      <c r="P3908">
        <f t="shared" ref="P3908:P3971" si="495">O3908/202.828</f>
        <v>0.99652907882540864</v>
      </c>
    </row>
    <row r="3909" spans="1:16" x14ac:dyDescent="0.3">
      <c r="A3909">
        <v>27343</v>
      </c>
      <c r="B3909" s="1">
        <f t="shared" si="488"/>
        <v>71173</v>
      </c>
      <c r="C3909">
        <f t="shared" si="489"/>
        <v>46</v>
      </c>
      <c r="D3909" s="2">
        <f t="shared" si="490"/>
        <v>11</v>
      </c>
      <c r="E3909" s="4">
        <v>24.7</v>
      </c>
      <c r="F3909">
        <v>24.7</v>
      </c>
      <c r="G3909">
        <f t="shared" si="491"/>
        <v>19.606999999999999</v>
      </c>
      <c r="H3909">
        <f t="shared" si="492"/>
        <v>1</v>
      </c>
      <c r="I3909">
        <f>Parameters!$B$1*H3909^(1/Parameters!$B$2)</f>
        <v>2.0499999999999998</v>
      </c>
      <c r="J3909" s="4">
        <v>9.2590000000000003</v>
      </c>
      <c r="K3909" s="5">
        <v>60.841999999999999</v>
      </c>
      <c r="L3909">
        <f t="shared" si="493"/>
        <v>1</v>
      </c>
      <c r="M3909">
        <f>Parameters!$B$4/53*(1+Parameters!$C$5*COS(2*PI()*(C3909-1)/53+Parameters!$C$6))</f>
        <v>4716981.1320754718</v>
      </c>
      <c r="N3909">
        <f t="shared" si="494"/>
        <v>0</v>
      </c>
      <c r="O3909" s="4">
        <v>202.124</v>
      </c>
      <c r="P3909">
        <f t="shared" si="495"/>
        <v>0.99652907882540864</v>
      </c>
    </row>
    <row r="3910" spans="1:16" x14ac:dyDescent="0.3">
      <c r="A3910">
        <v>27350</v>
      </c>
      <c r="B3910" s="1">
        <f t="shared" si="488"/>
        <v>71180</v>
      </c>
      <c r="C3910">
        <f t="shared" si="489"/>
        <v>47</v>
      </c>
      <c r="D3910" s="2">
        <f t="shared" si="490"/>
        <v>11</v>
      </c>
      <c r="E3910" s="4">
        <v>24.7</v>
      </c>
      <c r="F3910">
        <v>24.7</v>
      </c>
      <c r="G3910">
        <f t="shared" si="491"/>
        <v>19.606999999999999</v>
      </c>
      <c r="H3910">
        <f t="shared" si="492"/>
        <v>1</v>
      </c>
      <c r="I3910">
        <f>Parameters!$B$1*H3910^(1/Parameters!$B$2)</f>
        <v>2.0499999999999998</v>
      </c>
      <c r="J3910" s="4">
        <v>9.2590000000000003</v>
      </c>
      <c r="K3910" s="5">
        <v>51.432000000000002</v>
      </c>
      <c r="L3910">
        <f t="shared" si="493"/>
        <v>1</v>
      </c>
      <c r="M3910">
        <f>Parameters!$B$4/53*(1+Parameters!$C$5*COS(2*PI()*(C3910-1)/53+Parameters!$C$6))</f>
        <v>4716981.1320754718</v>
      </c>
      <c r="N3910">
        <f t="shared" si="494"/>
        <v>0</v>
      </c>
      <c r="O3910" s="4">
        <v>202.124</v>
      </c>
      <c r="P3910">
        <f t="shared" si="495"/>
        <v>0.99652907882540864</v>
      </c>
    </row>
    <row r="3911" spans="1:16" x14ac:dyDescent="0.3">
      <c r="A3911">
        <v>27357</v>
      </c>
      <c r="B3911" s="1">
        <f t="shared" si="488"/>
        <v>71187</v>
      </c>
      <c r="C3911">
        <f t="shared" si="489"/>
        <v>48</v>
      </c>
      <c r="D3911" s="2">
        <f t="shared" si="490"/>
        <v>11</v>
      </c>
      <c r="E3911" s="4">
        <v>24.7</v>
      </c>
      <c r="F3911">
        <v>24.7</v>
      </c>
      <c r="G3911">
        <f t="shared" si="491"/>
        <v>19.606999999999999</v>
      </c>
      <c r="H3911">
        <f t="shared" si="492"/>
        <v>1</v>
      </c>
      <c r="I3911">
        <f>Parameters!$B$1*H3911^(1/Parameters!$B$2)</f>
        <v>2.0499999999999998</v>
      </c>
      <c r="J3911" s="4">
        <v>9.2590000000000003</v>
      </c>
      <c r="K3911" s="5">
        <v>29.760999999999999</v>
      </c>
      <c r="L3911">
        <f t="shared" si="493"/>
        <v>1</v>
      </c>
      <c r="M3911">
        <f>Parameters!$B$4/53*(1+Parameters!$C$5*COS(2*PI()*(C3911-1)/53+Parameters!$C$6))</f>
        <v>4716981.1320754718</v>
      </c>
      <c r="N3911">
        <f t="shared" si="494"/>
        <v>0</v>
      </c>
      <c r="O3911" s="4">
        <v>202.124</v>
      </c>
      <c r="P3911">
        <f t="shared" si="495"/>
        <v>0.99652907882540864</v>
      </c>
    </row>
    <row r="3912" spans="1:16" x14ac:dyDescent="0.3">
      <c r="A3912">
        <v>27364</v>
      </c>
      <c r="B3912" s="1">
        <f t="shared" si="488"/>
        <v>71194</v>
      </c>
      <c r="C3912">
        <f t="shared" si="489"/>
        <v>49</v>
      </c>
      <c r="D3912" s="2">
        <f t="shared" si="490"/>
        <v>12</v>
      </c>
      <c r="E3912" s="4">
        <v>25.5</v>
      </c>
      <c r="F3912">
        <v>25.5</v>
      </c>
      <c r="G3912">
        <f t="shared" si="491"/>
        <v>20.407</v>
      </c>
      <c r="H3912">
        <f t="shared" si="492"/>
        <v>1</v>
      </c>
      <c r="I3912">
        <f>Parameters!$B$1*H3912^(1/Parameters!$B$2)</f>
        <v>2.0499999999999998</v>
      </c>
      <c r="J3912" s="4">
        <v>9.2590000000000003</v>
      </c>
      <c r="K3912" s="5">
        <v>46.561999999999998</v>
      </c>
      <c r="L3912">
        <f t="shared" si="493"/>
        <v>1</v>
      </c>
      <c r="M3912">
        <f>Parameters!$B$4/53*(1+Parameters!$C$5*COS(2*PI()*(C3912-1)/53+Parameters!$C$6))</f>
        <v>4716981.1320754718</v>
      </c>
      <c r="N3912">
        <f t="shared" si="494"/>
        <v>0</v>
      </c>
      <c r="O3912" s="4">
        <v>202.08500000000001</v>
      </c>
      <c r="P3912">
        <f t="shared" si="495"/>
        <v>0.99633679768079364</v>
      </c>
    </row>
    <row r="3913" spans="1:16" x14ac:dyDescent="0.3">
      <c r="A3913">
        <v>27371</v>
      </c>
      <c r="B3913" s="1">
        <f t="shared" si="488"/>
        <v>71201</v>
      </c>
      <c r="C3913">
        <f t="shared" si="489"/>
        <v>50</v>
      </c>
      <c r="D3913" s="2">
        <f t="shared" si="490"/>
        <v>12</v>
      </c>
      <c r="E3913" s="4">
        <v>25.5</v>
      </c>
      <c r="F3913">
        <v>25.5</v>
      </c>
      <c r="G3913">
        <f t="shared" si="491"/>
        <v>20.407</v>
      </c>
      <c r="H3913">
        <f t="shared" si="492"/>
        <v>1</v>
      </c>
      <c r="I3913">
        <f>Parameters!$B$1*H3913^(1/Parameters!$B$2)</f>
        <v>2.0499999999999998</v>
      </c>
      <c r="J3913" s="4">
        <v>9.2590000000000003</v>
      </c>
      <c r="K3913" s="5">
        <v>147.566</v>
      </c>
      <c r="L3913">
        <f t="shared" si="493"/>
        <v>1</v>
      </c>
      <c r="M3913">
        <f>Parameters!$B$4/53*(1+Parameters!$C$5*COS(2*PI()*(C3913-1)/53+Parameters!$C$6))</f>
        <v>4716981.1320754718</v>
      </c>
      <c r="N3913">
        <f t="shared" si="494"/>
        <v>0</v>
      </c>
      <c r="O3913" s="4">
        <v>202.08500000000001</v>
      </c>
      <c r="P3913">
        <f t="shared" si="495"/>
        <v>0.99633679768079364</v>
      </c>
    </row>
    <row r="3914" spans="1:16" x14ac:dyDescent="0.3">
      <c r="A3914">
        <v>27378</v>
      </c>
      <c r="B3914" s="1">
        <f t="shared" si="488"/>
        <v>71208</v>
      </c>
      <c r="C3914">
        <f t="shared" si="489"/>
        <v>51</v>
      </c>
      <c r="D3914" s="2">
        <f t="shared" si="490"/>
        <v>12</v>
      </c>
      <c r="E3914" s="4">
        <v>25.5</v>
      </c>
      <c r="F3914">
        <v>25.5</v>
      </c>
      <c r="G3914">
        <f t="shared" si="491"/>
        <v>20.407</v>
      </c>
      <c r="H3914">
        <f t="shared" si="492"/>
        <v>1</v>
      </c>
      <c r="I3914">
        <f>Parameters!$B$1*H3914^(1/Parameters!$B$2)</f>
        <v>2.0499999999999998</v>
      </c>
      <c r="J3914" s="4">
        <v>9.2590000000000003</v>
      </c>
      <c r="K3914" s="5">
        <v>75.3</v>
      </c>
      <c r="L3914">
        <f t="shared" si="493"/>
        <v>1</v>
      </c>
      <c r="M3914">
        <f>Parameters!$B$4/53*(1+Parameters!$C$5*COS(2*PI()*(C3914-1)/53+Parameters!$C$6))</f>
        <v>4716981.1320754718</v>
      </c>
      <c r="N3914">
        <f t="shared" si="494"/>
        <v>0</v>
      </c>
      <c r="O3914" s="4">
        <v>202.08500000000001</v>
      </c>
      <c r="P3914">
        <f t="shared" si="495"/>
        <v>0.99633679768079364</v>
      </c>
    </row>
    <row r="3915" spans="1:16" x14ac:dyDescent="0.3">
      <c r="A3915">
        <v>27385</v>
      </c>
      <c r="B3915" s="1">
        <f t="shared" si="488"/>
        <v>71215</v>
      </c>
      <c r="C3915">
        <f t="shared" si="489"/>
        <v>52</v>
      </c>
      <c r="D3915" s="2">
        <f t="shared" si="490"/>
        <v>12</v>
      </c>
      <c r="E3915" s="4">
        <v>25.5</v>
      </c>
      <c r="F3915">
        <v>25.5</v>
      </c>
      <c r="G3915">
        <f t="shared" si="491"/>
        <v>20.407</v>
      </c>
      <c r="H3915">
        <f t="shared" si="492"/>
        <v>1</v>
      </c>
      <c r="I3915">
        <f>Parameters!$B$1*H3915^(1/Parameters!$B$2)</f>
        <v>2.0499999999999998</v>
      </c>
      <c r="J3915" s="4">
        <v>9.2590000000000003</v>
      </c>
      <c r="K3915" s="5">
        <v>77.141000000000005</v>
      </c>
      <c r="L3915">
        <f t="shared" si="493"/>
        <v>1</v>
      </c>
      <c r="M3915">
        <f>Parameters!$B$4/53*(1+Parameters!$C$5*COS(2*PI()*(C3915-1)/53+Parameters!$C$6))</f>
        <v>4716981.1320754718</v>
      </c>
      <c r="N3915">
        <f t="shared" si="494"/>
        <v>0</v>
      </c>
      <c r="O3915" s="4">
        <v>202.08500000000001</v>
      </c>
      <c r="P3915">
        <f t="shared" si="495"/>
        <v>0.99633679768079364</v>
      </c>
    </row>
    <row r="3916" spans="1:16" x14ac:dyDescent="0.3">
      <c r="A3916">
        <v>27392</v>
      </c>
      <c r="B3916" s="1">
        <f t="shared" si="488"/>
        <v>71222</v>
      </c>
      <c r="C3916">
        <f t="shared" si="489"/>
        <v>53</v>
      </c>
      <c r="D3916" s="2">
        <f t="shared" si="490"/>
        <v>12</v>
      </c>
      <c r="E3916" s="4">
        <v>25.5</v>
      </c>
      <c r="F3916">
        <v>25.5</v>
      </c>
      <c r="G3916">
        <f t="shared" si="491"/>
        <v>20.407</v>
      </c>
      <c r="H3916">
        <f t="shared" si="492"/>
        <v>1</v>
      </c>
      <c r="I3916">
        <f>Parameters!$B$1*H3916^(1/Parameters!$B$2)</f>
        <v>2.0499999999999998</v>
      </c>
      <c r="J3916" s="4">
        <v>9.2590000000000003</v>
      </c>
      <c r="K3916" s="5">
        <v>154.20699999999999</v>
      </c>
      <c r="L3916">
        <f t="shared" si="493"/>
        <v>1</v>
      </c>
      <c r="M3916">
        <f>Parameters!$B$4/53*(1+Parameters!$C$5*COS(2*PI()*(C3916-1)/53+Parameters!$C$6))</f>
        <v>4716981.1320754718</v>
      </c>
      <c r="N3916">
        <f t="shared" si="494"/>
        <v>0</v>
      </c>
      <c r="O3916" s="4">
        <v>202.08500000000001</v>
      </c>
      <c r="P3916">
        <f t="shared" si="495"/>
        <v>0.99633679768079364</v>
      </c>
    </row>
    <row r="3917" spans="1:16" x14ac:dyDescent="0.3">
      <c r="A3917">
        <v>27399</v>
      </c>
      <c r="B3917" s="1">
        <f t="shared" si="488"/>
        <v>71229</v>
      </c>
      <c r="C3917">
        <f t="shared" si="489"/>
        <v>2</v>
      </c>
      <c r="D3917" s="2">
        <f t="shared" si="490"/>
        <v>1</v>
      </c>
      <c r="E3917" s="4">
        <v>24.7</v>
      </c>
      <c r="F3917">
        <v>24.7</v>
      </c>
      <c r="G3917">
        <f t="shared" si="491"/>
        <v>19.606999999999999</v>
      </c>
      <c r="H3917">
        <f t="shared" si="492"/>
        <v>1</v>
      </c>
      <c r="I3917">
        <f>Parameters!$B$1*H3917^(1/Parameters!$B$2)</f>
        <v>2.0499999999999998</v>
      </c>
      <c r="J3917" s="4">
        <v>9.2590000000000003</v>
      </c>
      <c r="K3917" s="5">
        <v>97.843000000000004</v>
      </c>
      <c r="L3917">
        <f t="shared" si="493"/>
        <v>1</v>
      </c>
      <c r="M3917">
        <f>Parameters!$B$4/53*(1+Parameters!$C$5*COS(2*PI()*(C3917-1)/53+Parameters!$C$6))</f>
        <v>4716981.1320754718</v>
      </c>
      <c r="N3917">
        <f t="shared" si="494"/>
        <v>0</v>
      </c>
      <c r="O3917" s="4">
        <v>202.11699999999999</v>
      </c>
      <c r="P3917">
        <f t="shared" si="495"/>
        <v>0.99649456682509308</v>
      </c>
    </row>
    <row r="3918" spans="1:16" x14ac:dyDescent="0.3">
      <c r="A3918">
        <v>27406</v>
      </c>
      <c r="B3918" s="1">
        <f t="shared" si="488"/>
        <v>71236</v>
      </c>
      <c r="C3918">
        <f t="shared" si="489"/>
        <v>3</v>
      </c>
      <c r="D3918" s="2">
        <f t="shared" si="490"/>
        <v>1</v>
      </c>
      <c r="E3918" s="4">
        <v>24.7</v>
      </c>
      <c r="F3918">
        <v>24.7</v>
      </c>
      <c r="G3918">
        <f t="shared" si="491"/>
        <v>19.606999999999999</v>
      </c>
      <c r="H3918">
        <f t="shared" si="492"/>
        <v>1</v>
      </c>
      <c r="I3918">
        <f>Parameters!$B$1*H3918^(1/Parameters!$B$2)</f>
        <v>2.0499999999999998</v>
      </c>
      <c r="J3918" s="4">
        <v>9.2590000000000003</v>
      </c>
      <c r="K3918" s="5">
        <v>96.875</v>
      </c>
      <c r="L3918">
        <f t="shared" si="493"/>
        <v>1</v>
      </c>
      <c r="M3918">
        <f>Parameters!$B$4/53*(1+Parameters!$C$5*COS(2*PI()*(C3918-1)/53+Parameters!$C$6))</f>
        <v>4716981.1320754718</v>
      </c>
      <c r="N3918">
        <f t="shared" si="494"/>
        <v>0</v>
      </c>
      <c r="O3918" s="4">
        <v>202.11699999999999</v>
      </c>
      <c r="P3918">
        <f t="shared" si="495"/>
        <v>0.99649456682509308</v>
      </c>
    </row>
    <row r="3919" spans="1:16" x14ac:dyDescent="0.3">
      <c r="A3919">
        <v>27413</v>
      </c>
      <c r="B3919" s="1">
        <f t="shared" si="488"/>
        <v>71243</v>
      </c>
      <c r="C3919">
        <f t="shared" si="489"/>
        <v>4</v>
      </c>
      <c r="D3919" s="2">
        <f t="shared" si="490"/>
        <v>1</v>
      </c>
      <c r="E3919" s="4">
        <v>24.7</v>
      </c>
      <c r="F3919">
        <v>24.7</v>
      </c>
      <c r="G3919">
        <f t="shared" si="491"/>
        <v>19.606999999999999</v>
      </c>
      <c r="H3919">
        <f t="shared" si="492"/>
        <v>1</v>
      </c>
      <c r="I3919">
        <f>Parameters!$B$1*H3919^(1/Parameters!$B$2)</f>
        <v>2.0499999999999998</v>
      </c>
      <c r="J3919" s="4">
        <v>9.2590000000000003</v>
      </c>
      <c r="K3919" s="5">
        <v>308.39299999999997</v>
      </c>
      <c r="L3919">
        <f t="shared" si="493"/>
        <v>1</v>
      </c>
      <c r="M3919">
        <f>Parameters!$B$4/53*(1+Parameters!$C$5*COS(2*PI()*(C3919-1)/53+Parameters!$C$6))</f>
        <v>4716981.1320754718</v>
      </c>
      <c r="N3919">
        <f t="shared" si="494"/>
        <v>0</v>
      </c>
      <c r="O3919" s="4">
        <v>202.11699999999999</v>
      </c>
      <c r="P3919">
        <f t="shared" si="495"/>
        <v>0.99649456682509308</v>
      </c>
    </row>
    <row r="3920" spans="1:16" x14ac:dyDescent="0.3">
      <c r="A3920">
        <v>27420</v>
      </c>
      <c r="B3920" s="1">
        <f t="shared" si="488"/>
        <v>71250</v>
      </c>
      <c r="C3920">
        <f t="shared" si="489"/>
        <v>5</v>
      </c>
      <c r="D3920" s="2">
        <f t="shared" si="490"/>
        <v>1</v>
      </c>
      <c r="E3920" s="4">
        <v>24.7</v>
      </c>
      <c r="F3920">
        <v>24.7</v>
      </c>
      <c r="G3920">
        <f t="shared" si="491"/>
        <v>19.606999999999999</v>
      </c>
      <c r="H3920">
        <f t="shared" si="492"/>
        <v>1</v>
      </c>
      <c r="I3920">
        <f>Parameters!$B$1*H3920^(1/Parameters!$B$2)</f>
        <v>2.0499999999999998</v>
      </c>
      <c r="J3920" s="4">
        <v>9.2590000000000003</v>
      </c>
      <c r="K3920" s="5">
        <v>341.97300000000001</v>
      </c>
      <c r="L3920">
        <f t="shared" si="493"/>
        <v>1</v>
      </c>
      <c r="M3920">
        <f>Parameters!$B$4/53*(1+Parameters!$C$5*COS(2*PI()*(C3920-1)/53+Parameters!$C$6))</f>
        <v>4716981.1320754718</v>
      </c>
      <c r="N3920">
        <f t="shared" si="494"/>
        <v>0</v>
      </c>
      <c r="O3920" s="4">
        <v>202.11699999999999</v>
      </c>
      <c r="P3920">
        <f t="shared" si="495"/>
        <v>0.99649456682509308</v>
      </c>
    </row>
    <row r="3921" spans="1:16" x14ac:dyDescent="0.3">
      <c r="A3921">
        <v>27427</v>
      </c>
      <c r="B3921" s="1">
        <f t="shared" si="488"/>
        <v>71257</v>
      </c>
      <c r="C3921">
        <f t="shared" si="489"/>
        <v>6</v>
      </c>
      <c r="D3921" s="2">
        <f t="shared" si="490"/>
        <v>2</v>
      </c>
      <c r="E3921" s="4">
        <v>24.4</v>
      </c>
      <c r="F3921">
        <v>24.4</v>
      </c>
      <c r="G3921">
        <f t="shared" si="491"/>
        <v>19.306999999999999</v>
      </c>
      <c r="H3921">
        <f t="shared" si="492"/>
        <v>1</v>
      </c>
      <c r="I3921">
        <f>Parameters!$B$1*H3921^(1/Parameters!$B$2)</f>
        <v>2.0499999999999998</v>
      </c>
      <c r="J3921" s="4">
        <v>9.2590000000000003</v>
      </c>
      <c r="K3921" s="5">
        <v>288.58199999999999</v>
      </c>
      <c r="L3921">
        <f t="shared" si="493"/>
        <v>1</v>
      </c>
      <c r="M3921">
        <f>Parameters!$B$4/53*(1+Parameters!$C$5*COS(2*PI()*(C3921-1)/53+Parameters!$C$6))</f>
        <v>4716981.1320754718</v>
      </c>
      <c r="N3921">
        <f t="shared" si="494"/>
        <v>0</v>
      </c>
      <c r="O3921" s="4">
        <v>202.126</v>
      </c>
      <c r="P3921">
        <f t="shared" si="495"/>
        <v>0.9965389393969275</v>
      </c>
    </row>
    <row r="3922" spans="1:16" x14ac:dyDescent="0.3">
      <c r="A3922">
        <v>27434</v>
      </c>
      <c r="B3922" s="1">
        <f t="shared" si="488"/>
        <v>71264</v>
      </c>
      <c r="C3922">
        <f t="shared" si="489"/>
        <v>7</v>
      </c>
      <c r="D3922" s="2">
        <f t="shared" si="490"/>
        <v>2</v>
      </c>
      <c r="E3922" s="4">
        <v>24.4</v>
      </c>
      <c r="F3922">
        <v>24.4</v>
      </c>
      <c r="G3922">
        <f t="shared" si="491"/>
        <v>19.306999999999999</v>
      </c>
      <c r="H3922">
        <f t="shared" si="492"/>
        <v>1</v>
      </c>
      <c r="I3922">
        <f>Parameters!$B$1*H3922^(1/Parameters!$B$2)</f>
        <v>2.0499999999999998</v>
      </c>
      <c r="J3922" s="4">
        <v>9.2590000000000003</v>
      </c>
      <c r="K3922" s="5">
        <v>238.94399999999999</v>
      </c>
      <c r="L3922">
        <f t="shared" si="493"/>
        <v>1</v>
      </c>
      <c r="M3922">
        <f>Parameters!$B$4/53*(1+Parameters!$C$5*COS(2*PI()*(C3922-1)/53+Parameters!$C$6))</f>
        <v>4716981.1320754718</v>
      </c>
      <c r="N3922">
        <f t="shared" si="494"/>
        <v>0</v>
      </c>
      <c r="O3922" s="4">
        <v>202.126</v>
      </c>
      <c r="P3922">
        <f t="shared" si="495"/>
        <v>0.9965389393969275</v>
      </c>
    </row>
    <row r="3923" spans="1:16" x14ac:dyDescent="0.3">
      <c r="A3923">
        <v>27441</v>
      </c>
      <c r="B3923" s="1">
        <f t="shared" si="488"/>
        <v>71271</v>
      </c>
      <c r="C3923">
        <f t="shared" si="489"/>
        <v>8</v>
      </c>
      <c r="D3923" s="2">
        <f t="shared" si="490"/>
        <v>2</v>
      </c>
      <c r="E3923" s="4">
        <v>24.4</v>
      </c>
      <c r="F3923">
        <v>24.4</v>
      </c>
      <c r="G3923">
        <f t="shared" si="491"/>
        <v>19.306999999999999</v>
      </c>
      <c r="H3923">
        <f t="shared" si="492"/>
        <v>1</v>
      </c>
      <c r="I3923">
        <f>Parameters!$B$1*H3923^(1/Parameters!$B$2)</f>
        <v>2.0499999999999998</v>
      </c>
      <c r="J3923" s="4">
        <v>9.2590000000000003</v>
      </c>
      <c r="K3923" s="5">
        <v>253.88399999999999</v>
      </c>
      <c r="L3923">
        <f t="shared" si="493"/>
        <v>1</v>
      </c>
      <c r="M3923">
        <f>Parameters!$B$4/53*(1+Parameters!$C$5*COS(2*PI()*(C3923-1)/53+Parameters!$C$6))</f>
        <v>4716981.1320754718</v>
      </c>
      <c r="N3923">
        <f t="shared" si="494"/>
        <v>0</v>
      </c>
      <c r="O3923" s="4">
        <v>202.126</v>
      </c>
      <c r="P3923">
        <f t="shared" si="495"/>
        <v>0.9965389393969275</v>
      </c>
    </row>
    <row r="3924" spans="1:16" x14ac:dyDescent="0.3">
      <c r="A3924">
        <v>27448</v>
      </c>
      <c r="B3924" s="1">
        <f t="shared" si="488"/>
        <v>71278</v>
      </c>
      <c r="C3924">
        <f t="shared" si="489"/>
        <v>9</v>
      </c>
      <c r="D3924" s="2">
        <f t="shared" si="490"/>
        <v>2</v>
      </c>
      <c r="E3924" s="4">
        <v>24.4</v>
      </c>
      <c r="F3924">
        <v>24.4</v>
      </c>
      <c r="G3924">
        <f t="shared" si="491"/>
        <v>19.306999999999999</v>
      </c>
      <c r="H3924">
        <f t="shared" si="492"/>
        <v>1</v>
      </c>
      <c r="I3924">
        <f>Parameters!$B$1*H3924^(1/Parameters!$B$2)</f>
        <v>2.0499999999999998</v>
      </c>
      <c r="J3924" s="4">
        <v>9.2590000000000003</v>
      </c>
      <c r="K3924" s="5">
        <v>220.94399999999999</v>
      </c>
      <c r="L3924">
        <f t="shared" si="493"/>
        <v>1</v>
      </c>
      <c r="M3924">
        <f>Parameters!$B$4/53*(1+Parameters!$C$5*COS(2*PI()*(C3924-1)/53+Parameters!$C$6))</f>
        <v>4716981.1320754718</v>
      </c>
      <c r="N3924">
        <f t="shared" si="494"/>
        <v>0</v>
      </c>
      <c r="O3924" s="4">
        <v>202.126</v>
      </c>
      <c r="P3924">
        <f t="shared" si="495"/>
        <v>0.9965389393969275</v>
      </c>
    </row>
    <row r="3925" spans="1:16" x14ac:dyDescent="0.3">
      <c r="A3925">
        <v>27455</v>
      </c>
      <c r="B3925" s="1">
        <f t="shared" si="488"/>
        <v>71285</v>
      </c>
      <c r="C3925">
        <f t="shared" si="489"/>
        <v>10</v>
      </c>
      <c r="D3925" s="2">
        <f t="shared" si="490"/>
        <v>3</v>
      </c>
      <c r="E3925" s="4">
        <v>24.1</v>
      </c>
      <c r="F3925">
        <v>24.1</v>
      </c>
      <c r="G3925">
        <f t="shared" si="491"/>
        <v>19.007000000000001</v>
      </c>
      <c r="H3925">
        <f t="shared" si="492"/>
        <v>1</v>
      </c>
      <c r="I3925">
        <f>Parameters!$B$1*H3925^(1/Parameters!$B$2)</f>
        <v>2.0499999999999998</v>
      </c>
      <c r="J3925" s="4">
        <v>9.2590000000000003</v>
      </c>
      <c r="K3925" s="5">
        <v>223.041</v>
      </c>
      <c r="L3925">
        <f t="shared" si="493"/>
        <v>1</v>
      </c>
      <c r="M3925">
        <f>Parameters!$B$4/53*(1+Parameters!$C$5*COS(2*PI()*(C3925-1)/53+Parameters!$C$6))</f>
        <v>4716981.1320754718</v>
      </c>
      <c r="N3925">
        <f t="shared" si="494"/>
        <v>0</v>
      </c>
      <c r="O3925" s="4">
        <v>202.13</v>
      </c>
      <c r="P3925">
        <f t="shared" si="495"/>
        <v>0.99655866053996489</v>
      </c>
    </row>
    <row r="3926" spans="1:16" x14ac:dyDescent="0.3">
      <c r="A3926">
        <v>27462</v>
      </c>
      <c r="B3926" s="1">
        <f t="shared" si="488"/>
        <v>71292</v>
      </c>
      <c r="C3926">
        <f t="shared" si="489"/>
        <v>11</v>
      </c>
      <c r="D3926" s="2">
        <f t="shared" si="490"/>
        <v>3</v>
      </c>
      <c r="E3926" s="4">
        <v>24.1</v>
      </c>
      <c r="F3926">
        <v>24.1</v>
      </c>
      <c r="G3926">
        <f t="shared" si="491"/>
        <v>19.007000000000001</v>
      </c>
      <c r="H3926">
        <f t="shared" si="492"/>
        <v>1</v>
      </c>
      <c r="I3926">
        <f>Parameters!$B$1*H3926^(1/Parameters!$B$2)</f>
        <v>2.0499999999999998</v>
      </c>
      <c r="J3926" s="4">
        <v>9.2590000000000003</v>
      </c>
      <c r="K3926" s="5">
        <v>165.83</v>
      </c>
      <c r="L3926">
        <f t="shared" si="493"/>
        <v>1</v>
      </c>
      <c r="M3926">
        <f>Parameters!$B$4/53*(1+Parameters!$C$5*COS(2*PI()*(C3926-1)/53+Parameters!$C$6))</f>
        <v>4716981.1320754718</v>
      </c>
      <c r="N3926">
        <f t="shared" si="494"/>
        <v>0</v>
      </c>
      <c r="O3926" s="4">
        <v>202.13</v>
      </c>
      <c r="P3926">
        <f t="shared" si="495"/>
        <v>0.99655866053996489</v>
      </c>
    </row>
    <row r="3927" spans="1:16" x14ac:dyDescent="0.3">
      <c r="A3927">
        <v>27469</v>
      </c>
      <c r="B3927" s="1">
        <f t="shared" si="488"/>
        <v>71299</v>
      </c>
      <c r="C3927">
        <f t="shared" si="489"/>
        <v>12</v>
      </c>
      <c r="D3927" s="2">
        <f t="shared" si="490"/>
        <v>3</v>
      </c>
      <c r="E3927" s="4">
        <v>24.1</v>
      </c>
      <c r="F3927">
        <v>24.1</v>
      </c>
      <c r="G3927">
        <f t="shared" si="491"/>
        <v>19.007000000000001</v>
      </c>
      <c r="H3927">
        <f t="shared" si="492"/>
        <v>1</v>
      </c>
      <c r="I3927">
        <f>Parameters!$B$1*H3927^(1/Parameters!$B$2)</f>
        <v>2.0499999999999998</v>
      </c>
      <c r="J3927" s="4">
        <v>9.2590000000000003</v>
      </c>
      <c r="K3927" s="5">
        <v>113.461</v>
      </c>
      <c r="L3927">
        <f t="shared" si="493"/>
        <v>1</v>
      </c>
      <c r="M3927">
        <f>Parameters!$B$4/53*(1+Parameters!$C$5*COS(2*PI()*(C3927-1)/53+Parameters!$C$6))</f>
        <v>4716981.1320754718</v>
      </c>
      <c r="N3927">
        <f t="shared" si="494"/>
        <v>0</v>
      </c>
      <c r="O3927" s="4">
        <v>202.13</v>
      </c>
      <c r="P3927">
        <f t="shared" si="495"/>
        <v>0.99655866053996489</v>
      </c>
    </row>
    <row r="3928" spans="1:16" x14ac:dyDescent="0.3">
      <c r="A3928">
        <v>27476</v>
      </c>
      <c r="B3928" s="1">
        <f t="shared" si="488"/>
        <v>71306</v>
      </c>
      <c r="C3928">
        <f t="shared" si="489"/>
        <v>13</v>
      </c>
      <c r="D3928" s="2">
        <f t="shared" si="490"/>
        <v>3</v>
      </c>
      <c r="E3928" s="4">
        <v>24.1</v>
      </c>
      <c r="F3928">
        <v>24.1</v>
      </c>
      <c r="G3928">
        <f t="shared" si="491"/>
        <v>19.007000000000001</v>
      </c>
      <c r="H3928">
        <f t="shared" si="492"/>
        <v>1</v>
      </c>
      <c r="I3928">
        <f>Parameters!$B$1*H3928^(1/Parameters!$B$2)</f>
        <v>2.0499999999999998</v>
      </c>
      <c r="J3928" s="4">
        <v>9.2590000000000003</v>
      </c>
      <c r="K3928" s="5">
        <v>86.022000000000006</v>
      </c>
      <c r="L3928">
        <f t="shared" si="493"/>
        <v>1</v>
      </c>
      <c r="M3928">
        <f>Parameters!$B$4/53*(1+Parameters!$C$5*COS(2*PI()*(C3928-1)/53+Parameters!$C$6))</f>
        <v>4716981.1320754718</v>
      </c>
      <c r="N3928">
        <f t="shared" si="494"/>
        <v>0</v>
      </c>
      <c r="O3928" s="4">
        <v>202.13</v>
      </c>
      <c r="P3928">
        <f t="shared" si="495"/>
        <v>0.99655866053996489</v>
      </c>
    </row>
    <row r="3929" spans="1:16" x14ac:dyDescent="0.3">
      <c r="A3929">
        <v>27483</v>
      </c>
      <c r="B3929" s="1">
        <f t="shared" si="488"/>
        <v>71313</v>
      </c>
      <c r="C3929">
        <f t="shared" si="489"/>
        <v>14</v>
      </c>
      <c r="D3929" s="2">
        <f t="shared" si="490"/>
        <v>3</v>
      </c>
      <c r="E3929" s="4">
        <v>24.1</v>
      </c>
      <c r="F3929">
        <v>24.1</v>
      </c>
      <c r="G3929">
        <f t="shared" si="491"/>
        <v>19.007000000000001</v>
      </c>
      <c r="H3929">
        <f t="shared" si="492"/>
        <v>1</v>
      </c>
      <c r="I3929">
        <f>Parameters!$B$1*H3929^(1/Parameters!$B$2)</f>
        <v>2.0499999999999998</v>
      </c>
      <c r="J3929" s="4">
        <v>9.2590000000000003</v>
      </c>
      <c r="K3929" s="5">
        <v>71.433000000000007</v>
      </c>
      <c r="L3929">
        <f t="shared" si="493"/>
        <v>1</v>
      </c>
      <c r="M3929">
        <f>Parameters!$B$4/53*(1+Parameters!$C$5*COS(2*PI()*(C3929-1)/53+Parameters!$C$6))</f>
        <v>4716981.1320754718</v>
      </c>
      <c r="N3929">
        <f t="shared" si="494"/>
        <v>0</v>
      </c>
      <c r="O3929" s="4">
        <v>202.13</v>
      </c>
      <c r="P3929">
        <f t="shared" si="495"/>
        <v>0.99655866053996489</v>
      </c>
    </row>
    <row r="3930" spans="1:16" x14ac:dyDescent="0.3">
      <c r="A3930">
        <v>27490</v>
      </c>
      <c r="B3930" s="1">
        <f t="shared" si="488"/>
        <v>71320</v>
      </c>
      <c r="C3930">
        <f t="shared" si="489"/>
        <v>15</v>
      </c>
      <c r="D3930" s="2">
        <f t="shared" si="490"/>
        <v>4</v>
      </c>
      <c r="E3930" s="4">
        <v>24.1</v>
      </c>
      <c r="F3930">
        <v>24.1</v>
      </c>
      <c r="G3930">
        <f t="shared" si="491"/>
        <v>19.007000000000001</v>
      </c>
      <c r="H3930">
        <f t="shared" si="492"/>
        <v>1</v>
      </c>
      <c r="I3930">
        <f>Parameters!$B$1*H3930^(1/Parameters!$B$2)</f>
        <v>2.0499999999999998</v>
      </c>
      <c r="J3930" s="4">
        <v>9.2590000000000003</v>
      </c>
      <c r="K3930" s="5">
        <v>58.837000000000003</v>
      </c>
      <c r="L3930">
        <f t="shared" si="493"/>
        <v>1</v>
      </c>
      <c r="M3930">
        <f>Parameters!$B$4/53*(1+Parameters!$C$5*COS(2*PI()*(C3930-1)/53+Parameters!$C$6))</f>
        <v>4716981.1320754718</v>
      </c>
      <c r="N3930">
        <f t="shared" si="494"/>
        <v>0</v>
      </c>
      <c r="O3930" s="4">
        <v>202.12700000000001</v>
      </c>
      <c r="P3930">
        <f t="shared" si="495"/>
        <v>0.99654386968268682</v>
      </c>
    </row>
    <row r="3931" spans="1:16" x14ac:dyDescent="0.3">
      <c r="A3931">
        <v>27497</v>
      </c>
      <c r="B3931" s="1">
        <f t="shared" si="488"/>
        <v>71327</v>
      </c>
      <c r="C3931">
        <f t="shared" si="489"/>
        <v>16</v>
      </c>
      <c r="D3931" s="2">
        <f t="shared" si="490"/>
        <v>4</v>
      </c>
      <c r="E3931" s="4">
        <v>24.1</v>
      </c>
      <c r="F3931">
        <v>24.1</v>
      </c>
      <c r="G3931">
        <f t="shared" si="491"/>
        <v>19.007000000000001</v>
      </c>
      <c r="H3931">
        <f t="shared" si="492"/>
        <v>1</v>
      </c>
      <c r="I3931">
        <f>Parameters!$B$1*H3931^(1/Parameters!$B$2)</f>
        <v>2.0499999999999998</v>
      </c>
      <c r="J3931" s="4">
        <v>9.2590000000000003</v>
      </c>
      <c r="K3931" s="5">
        <v>48.359000000000002</v>
      </c>
      <c r="L3931">
        <f t="shared" si="493"/>
        <v>1</v>
      </c>
      <c r="M3931">
        <f>Parameters!$B$4/53*(1+Parameters!$C$5*COS(2*PI()*(C3931-1)/53+Parameters!$C$6))</f>
        <v>4716981.1320754718</v>
      </c>
      <c r="N3931">
        <f t="shared" si="494"/>
        <v>0</v>
      </c>
      <c r="O3931" s="4">
        <v>202.12700000000001</v>
      </c>
      <c r="P3931">
        <f t="shared" si="495"/>
        <v>0.99654386968268682</v>
      </c>
    </row>
    <row r="3932" spans="1:16" x14ac:dyDescent="0.3">
      <c r="A3932">
        <v>27504</v>
      </c>
      <c r="B3932" s="1">
        <f t="shared" si="488"/>
        <v>71334</v>
      </c>
      <c r="C3932">
        <f t="shared" si="489"/>
        <v>17</v>
      </c>
      <c r="D3932" s="2">
        <f t="shared" si="490"/>
        <v>4</v>
      </c>
      <c r="E3932" s="4">
        <v>24.1</v>
      </c>
      <c r="F3932">
        <v>24.1</v>
      </c>
      <c r="G3932">
        <f t="shared" si="491"/>
        <v>19.007000000000001</v>
      </c>
      <c r="H3932">
        <f t="shared" si="492"/>
        <v>1</v>
      </c>
      <c r="I3932">
        <f>Parameters!$B$1*H3932^(1/Parameters!$B$2)</f>
        <v>2.0499999999999998</v>
      </c>
      <c r="J3932" s="4">
        <v>9.2590000000000003</v>
      </c>
      <c r="K3932" s="5">
        <v>51.636000000000003</v>
      </c>
      <c r="L3932">
        <f t="shared" si="493"/>
        <v>1</v>
      </c>
      <c r="M3932">
        <f>Parameters!$B$4/53*(1+Parameters!$C$5*COS(2*PI()*(C3932-1)/53+Parameters!$C$6))</f>
        <v>4716981.1320754718</v>
      </c>
      <c r="N3932">
        <f t="shared" si="494"/>
        <v>0</v>
      </c>
      <c r="O3932" s="4">
        <v>202.12700000000001</v>
      </c>
      <c r="P3932">
        <f t="shared" si="495"/>
        <v>0.99654386968268682</v>
      </c>
    </row>
    <row r="3933" spans="1:16" x14ac:dyDescent="0.3">
      <c r="A3933">
        <v>27511</v>
      </c>
      <c r="B3933" s="1">
        <f t="shared" si="488"/>
        <v>71341</v>
      </c>
      <c r="C3933">
        <f t="shared" si="489"/>
        <v>18</v>
      </c>
      <c r="D3933" s="2">
        <f t="shared" si="490"/>
        <v>4</v>
      </c>
      <c r="E3933" s="4">
        <v>24.1</v>
      </c>
      <c r="F3933">
        <v>24.1</v>
      </c>
      <c r="G3933">
        <f t="shared" si="491"/>
        <v>19.007000000000001</v>
      </c>
      <c r="H3933">
        <f t="shared" si="492"/>
        <v>1</v>
      </c>
      <c r="I3933">
        <f>Parameters!$B$1*H3933^(1/Parameters!$B$2)</f>
        <v>2.0499999999999998</v>
      </c>
      <c r="J3933" s="4">
        <v>9.2590000000000003</v>
      </c>
      <c r="K3933" s="5">
        <v>39.936</v>
      </c>
      <c r="L3933">
        <f t="shared" si="493"/>
        <v>1</v>
      </c>
      <c r="M3933">
        <f>Parameters!$B$4/53*(1+Parameters!$C$5*COS(2*PI()*(C3933-1)/53+Parameters!$C$6))</f>
        <v>4716981.1320754718</v>
      </c>
      <c r="N3933">
        <f t="shared" si="494"/>
        <v>0</v>
      </c>
      <c r="O3933" s="4">
        <v>202.12700000000001</v>
      </c>
      <c r="P3933">
        <f t="shared" si="495"/>
        <v>0.99654386968268682</v>
      </c>
    </row>
    <row r="3934" spans="1:16" x14ac:dyDescent="0.3">
      <c r="A3934">
        <v>27518</v>
      </c>
      <c r="B3934" s="1">
        <f t="shared" si="488"/>
        <v>71348</v>
      </c>
      <c r="C3934">
        <f t="shared" si="489"/>
        <v>19</v>
      </c>
      <c r="D3934" s="2">
        <f t="shared" si="490"/>
        <v>5</v>
      </c>
      <c r="E3934" s="4">
        <v>25.1</v>
      </c>
      <c r="F3934">
        <v>25.1</v>
      </c>
      <c r="G3934">
        <f t="shared" si="491"/>
        <v>20.007000000000001</v>
      </c>
      <c r="H3934">
        <f t="shared" si="492"/>
        <v>1</v>
      </c>
      <c r="I3934">
        <f>Parameters!$B$1*H3934^(1/Parameters!$B$2)</f>
        <v>2.0499999999999998</v>
      </c>
      <c r="J3934" s="4">
        <v>9.2590000000000003</v>
      </c>
      <c r="K3934" s="5">
        <v>29.202999999999999</v>
      </c>
      <c r="L3934">
        <f t="shared" si="493"/>
        <v>1</v>
      </c>
      <c r="M3934">
        <f>Parameters!$B$4/53*(1+Parameters!$C$5*COS(2*PI()*(C3934-1)/53+Parameters!$C$6))</f>
        <v>4716981.1320754718</v>
      </c>
      <c r="N3934">
        <f t="shared" si="494"/>
        <v>0</v>
      </c>
      <c r="O3934" s="4">
        <v>202.08600000000001</v>
      </c>
      <c r="P3934">
        <f t="shared" si="495"/>
        <v>0.99634172796655296</v>
      </c>
    </row>
    <row r="3935" spans="1:16" x14ac:dyDescent="0.3">
      <c r="A3935">
        <v>27525</v>
      </c>
      <c r="B3935" s="1">
        <f t="shared" si="488"/>
        <v>71355</v>
      </c>
      <c r="C3935">
        <f t="shared" si="489"/>
        <v>20</v>
      </c>
      <c r="D3935" s="2">
        <f t="shared" si="490"/>
        <v>5</v>
      </c>
      <c r="E3935" s="4">
        <v>25.1</v>
      </c>
      <c r="F3935">
        <v>25.1</v>
      </c>
      <c r="G3935">
        <f t="shared" si="491"/>
        <v>20.007000000000001</v>
      </c>
      <c r="H3935">
        <f t="shared" si="492"/>
        <v>1</v>
      </c>
      <c r="I3935">
        <f>Parameters!$B$1*H3935^(1/Parameters!$B$2)</f>
        <v>2.0499999999999998</v>
      </c>
      <c r="J3935" s="4">
        <v>9.2590000000000003</v>
      </c>
      <c r="K3935" s="5">
        <v>27.274999999999999</v>
      </c>
      <c r="L3935">
        <f t="shared" si="493"/>
        <v>1</v>
      </c>
      <c r="M3935">
        <f>Parameters!$B$4/53*(1+Parameters!$C$5*COS(2*PI()*(C3935-1)/53+Parameters!$C$6))</f>
        <v>4716981.1320754718</v>
      </c>
      <c r="N3935">
        <f t="shared" si="494"/>
        <v>0</v>
      </c>
      <c r="O3935" s="4">
        <v>202.08600000000001</v>
      </c>
      <c r="P3935">
        <f t="shared" si="495"/>
        <v>0.99634172796655296</v>
      </c>
    </row>
    <row r="3936" spans="1:16" x14ac:dyDescent="0.3">
      <c r="A3936">
        <v>27532</v>
      </c>
      <c r="B3936" s="1">
        <f t="shared" si="488"/>
        <v>71362</v>
      </c>
      <c r="C3936">
        <f t="shared" si="489"/>
        <v>21</v>
      </c>
      <c r="D3936" s="2">
        <f t="shared" si="490"/>
        <v>5</v>
      </c>
      <c r="E3936" s="4">
        <v>25.1</v>
      </c>
      <c r="F3936">
        <v>25.1</v>
      </c>
      <c r="G3936">
        <f t="shared" si="491"/>
        <v>20.007000000000001</v>
      </c>
      <c r="H3936">
        <f t="shared" si="492"/>
        <v>1</v>
      </c>
      <c r="I3936">
        <f>Parameters!$B$1*H3936^(1/Parameters!$B$2)</f>
        <v>2.0499999999999998</v>
      </c>
      <c r="J3936" s="4">
        <v>9.2590000000000003</v>
      </c>
      <c r="K3936" s="5">
        <v>28.905999999999999</v>
      </c>
      <c r="L3936">
        <f t="shared" si="493"/>
        <v>1</v>
      </c>
      <c r="M3936">
        <f>Parameters!$B$4/53*(1+Parameters!$C$5*COS(2*PI()*(C3936-1)/53+Parameters!$C$6))</f>
        <v>4716981.1320754718</v>
      </c>
      <c r="N3936">
        <f t="shared" si="494"/>
        <v>0</v>
      </c>
      <c r="O3936" s="4">
        <v>202.08600000000001</v>
      </c>
      <c r="P3936">
        <f t="shared" si="495"/>
        <v>0.99634172796655296</v>
      </c>
    </row>
    <row r="3937" spans="1:16" x14ac:dyDescent="0.3">
      <c r="A3937">
        <v>27539</v>
      </c>
      <c r="B3937" s="1">
        <f t="shared" si="488"/>
        <v>71369</v>
      </c>
      <c r="C3937">
        <f t="shared" si="489"/>
        <v>22</v>
      </c>
      <c r="D3937" s="2">
        <f t="shared" si="490"/>
        <v>5</v>
      </c>
      <c r="E3937" s="4">
        <v>25.1</v>
      </c>
      <c r="F3937">
        <v>25.1</v>
      </c>
      <c r="G3937">
        <f t="shared" si="491"/>
        <v>20.007000000000001</v>
      </c>
      <c r="H3937">
        <f t="shared" si="492"/>
        <v>1</v>
      </c>
      <c r="I3937">
        <f>Parameters!$B$1*H3937^(1/Parameters!$B$2)</f>
        <v>2.0499999999999998</v>
      </c>
      <c r="J3937" s="4">
        <v>9.2590000000000003</v>
      </c>
      <c r="K3937" s="5">
        <v>23.457000000000001</v>
      </c>
      <c r="L3937">
        <f t="shared" si="493"/>
        <v>1</v>
      </c>
      <c r="M3937">
        <f>Parameters!$B$4/53*(1+Parameters!$C$5*COS(2*PI()*(C3937-1)/53+Parameters!$C$6))</f>
        <v>4716981.1320754718</v>
      </c>
      <c r="N3937">
        <f t="shared" si="494"/>
        <v>0</v>
      </c>
      <c r="O3937" s="4">
        <v>202.08600000000001</v>
      </c>
      <c r="P3937">
        <f t="shared" si="495"/>
        <v>0.99634172796655296</v>
      </c>
    </row>
    <row r="3938" spans="1:16" x14ac:dyDescent="0.3">
      <c r="A3938">
        <v>27546</v>
      </c>
      <c r="B3938" s="1">
        <f t="shared" si="488"/>
        <v>71376</v>
      </c>
      <c r="C3938">
        <f t="shared" si="489"/>
        <v>23</v>
      </c>
      <c r="D3938" s="2">
        <f t="shared" si="490"/>
        <v>6</v>
      </c>
      <c r="E3938" s="4">
        <v>25.3</v>
      </c>
      <c r="F3938">
        <v>25.3</v>
      </c>
      <c r="G3938">
        <f t="shared" si="491"/>
        <v>20.207000000000001</v>
      </c>
      <c r="H3938">
        <f t="shared" si="492"/>
        <v>1</v>
      </c>
      <c r="I3938">
        <f>Parameters!$B$1*H3938^(1/Parameters!$B$2)</f>
        <v>2.0499999999999998</v>
      </c>
      <c r="J3938" s="4">
        <v>9.2590000000000003</v>
      </c>
      <c r="K3938" s="5">
        <v>22.533000000000001</v>
      </c>
      <c r="L3938">
        <f t="shared" si="493"/>
        <v>1</v>
      </c>
      <c r="M3938">
        <f>Parameters!$B$4/53*(1+Parameters!$C$5*COS(2*PI()*(C3938-1)/53+Parameters!$C$6))</f>
        <v>4716981.1320754718</v>
      </c>
      <c r="N3938">
        <f t="shared" si="494"/>
        <v>0</v>
      </c>
      <c r="O3938" s="4">
        <v>202.07</v>
      </c>
      <c r="P3938">
        <f t="shared" si="495"/>
        <v>0.99626284339440307</v>
      </c>
    </row>
    <row r="3939" spans="1:16" x14ac:dyDescent="0.3">
      <c r="A3939">
        <v>27553</v>
      </c>
      <c r="B3939" s="1">
        <f t="shared" si="488"/>
        <v>71383</v>
      </c>
      <c r="C3939">
        <f t="shared" si="489"/>
        <v>24</v>
      </c>
      <c r="D3939" s="2">
        <f t="shared" si="490"/>
        <v>6</v>
      </c>
      <c r="E3939" s="4">
        <v>25.3</v>
      </c>
      <c r="F3939">
        <v>25.3</v>
      </c>
      <c r="G3939">
        <f t="shared" si="491"/>
        <v>20.207000000000001</v>
      </c>
      <c r="H3939">
        <f t="shared" si="492"/>
        <v>1</v>
      </c>
      <c r="I3939">
        <f>Parameters!$B$1*H3939^(1/Parameters!$B$2)</f>
        <v>2.0499999999999998</v>
      </c>
      <c r="J3939" s="4">
        <v>9.2590000000000003</v>
      </c>
      <c r="K3939" s="5">
        <v>14.794</v>
      </c>
      <c r="L3939">
        <f t="shared" si="493"/>
        <v>1</v>
      </c>
      <c r="M3939">
        <f>Parameters!$B$4/53*(1+Parameters!$C$5*COS(2*PI()*(C3939-1)/53+Parameters!$C$6))</f>
        <v>4716981.1320754718</v>
      </c>
      <c r="N3939">
        <f t="shared" si="494"/>
        <v>0</v>
      </c>
      <c r="O3939" s="4">
        <v>202.07</v>
      </c>
      <c r="P3939">
        <f t="shared" si="495"/>
        <v>0.99626284339440307</v>
      </c>
    </row>
    <row r="3940" spans="1:16" x14ac:dyDescent="0.3">
      <c r="A3940">
        <v>27560</v>
      </c>
      <c r="B3940" s="1">
        <f t="shared" si="488"/>
        <v>71390</v>
      </c>
      <c r="C3940">
        <f t="shared" si="489"/>
        <v>25</v>
      </c>
      <c r="D3940" s="2">
        <f t="shared" si="490"/>
        <v>6</v>
      </c>
      <c r="E3940" s="4">
        <v>25.3</v>
      </c>
      <c r="F3940">
        <v>25.390999999999998</v>
      </c>
      <c r="G3940">
        <f t="shared" si="491"/>
        <v>20.297999999999998</v>
      </c>
      <c r="H3940">
        <f t="shared" si="492"/>
        <v>1</v>
      </c>
      <c r="I3940">
        <f>Parameters!$B$1*H3940^(1/Parameters!$B$2)</f>
        <v>2.0499999999999998</v>
      </c>
      <c r="J3940" s="4">
        <v>9.2590000000000003</v>
      </c>
      <c r="K3940" s="5">
        <v>11.467000000000001</v>
      </c>
      <c r="L3940">
        <f t="shared" si="493"/>
        <v>1</v>
      </c>
      <c r="M3940">
        <f>Parameters!$B$4/53*(1+Parameters!$C$5*COS(2*PI()*(C3940-1)/53+Parameters!$C$6))</f>
        <v>4716981.1320754718</v>
      </c>
      <c r="N3940">
        <f t="shared" si="494"/>
        <v>0</v>
      </c>
      <c r="O3940" s="4">
        <v>202.14400000000001</v>
      </c>
      <c r="P3940">
        <f t="shared" si="495"/>
        <v>0.99662768454059603</v>
      </c>
    </row>
    <row r="3941" spans="1:16" x14ac:dyDescent="0.3">
      <c r="A3941">
        <v>27567</v>
      </c>
      <c r="B3941" s="1">
        <f t="shared" si="488"/>
        <v>71397</v>
      </c>
      <c r="C3941">
        <f t="shared" si="489"/>
        <v>26</v>
      </c>
      <c r="D3941" s="2">
        <f t="shared" si="490"/>
        <v>6</v>
      </c>
      <c r="E3941" s="4">
        <v>25.3</v>
      </c>
      <c r="F3941">
        <v>25.390999999999998</v>
      </c>
      <c r="G3941">
        <f t="shared" si="491"/>
        <v>20.297999999999998</v>
      </c>
      <c r="H3941">
        <f t="shared" si="492"/>
        <v>1</v>
      </c>
      <c r="I3941">
        <f>Parameters!$B$1*H3941^(1/Parameters!$B$2)</f>
        <v>2.0499999999999998</v>
      </c>
      <c r="J3941" s="4">
        <v>9.2590000000000003</v>
      </c>
      <c r="K3941" s="5">
        <v>9.1709999999999994</v>
      </c>
      <c r="L3941">
        <f t="shared" si="493"/>
        <v>0.99049573388054857</v>
      </c>
      <c r="M3941">
        <f>Parameters!$B$4/53*(1+Parameters!$C$5*COS(2*PI()*(C3941-1)/53+Parameters!$C$6))</f>
        <v>4716981.1320754718</v>
      </c>
      <c r="N3941">
        <f t="shared" si="494"/>
        <v>1.6011678312591527E-2</v>
      </c>
      <c r="O3941" s="4">
        <v>199.666</v>
      </c>
      <c r="P3941">
        <f t="shared" si="495"/>
        <v>0.98441043642889536</v>
      </c>
    </row>
    <row r="3942" spans="1:16" x14ac:dyDescent="0.3">
      <c r="A3942">
        <v>27574</v>
      </c>
      <c r="B3942" s="1">
        <f t="shared" si="488"/>
        <v>71404</v>
      </c>
      <c r="C3942">
        <f t="shared" si="489"/>
        <v>27</v>
      </c>
      <c r="D3942" s="2">
        <f t="shared" si="490"/>
        <v>6</v>
      </c>
      <c r="E3942" s="4">
        <v>25.3</v>
      </c>
      <c r="F3942">
        <v>25.390999999999998</v>
      </c>
      <c r="G3942">
        <f t="shared" si="491"/>
        <v>20.297999999999998</v>
      </c>
      <c r="H3942">
        <f t="shared" si="492"/>
        <v>1</v>
      </c>
      <c r="I3942">
        <f>Parameters!$B$1*H3942^(1/Parameters!$B$2)</f>
        <v>2.0499999999999998</v>
      </c>
      <c r="J3942" s="4">
        <v>9.2590000000000003</v>
      </c>
      <c r="K3942" s="5">
        <v>9.1910000000000007</v>
      </c>
      <c r="L3942">
        <f t="shared" si="493"/>
        <v>0.99265579436224216</v>
      </c>
      <c r="M3942">
        <f>Parameters!$B$4/53*(1+Parameters!$C$5*COS(2*PI()*(C3942-1)/53+Parameters!$C$6))</f>
        <v>4716981.1320754718</v>
      </c>
      <c r="N3942">
        <f t="shared" si="494"/>
        <v>1.2372660514275125E-2</v>
      </c>
      <c r="O3942" s="4">
        <v>197.35900000000001</v>
      </c>
      <c r="P3942">
        <f t="shared" si="495"/>
        <v>0.97303626718204594</v>
      </c>
    </row>
    <row r="3943" spans="1:16" x14ac:dyDescent="0.3">
      <c r="A3943">
        <v>27581</v>
      </c>
      <c r="B3943" s="1">
        <f t="shared" si="488"/>
        <v>71411</v>
      </c>
      <c r="C3943">
        <f t="shared" si="489"/>
        <v>28</v>
      </c>
      <c r="D3943" s="2">
        <f t="shared" si="490"/>
        <v>7</v>
      </c>
      <c r="E3943" s="4">
        <v>26</v>
      </c>
      <c r="F3943">
        <v>26.091000000000001</v>
      </c>
      <c r="G3943">
        <f t="shared" si="491"/>
        <v>20.998000000000001</v>
      </c>
      <c r="H3943">
        <f t="shared" si="492"/>
        <v>1</v>
      </c>
      <c r="I3943">
        <f>Parameters!$B$1*H3943^(1/Parameters!$B$2)</f>
        <v>2.0499999999999998</v>
      </c>
      <c r="J3943" s="4">
        <v>9.2590000000000003</v>
      </c>
      <c r="K3943" s="5">
        <v>6.88</v>
      </c>
      <c r="L3943">
        <f t="shared" si="493"/>
        <v>0.74306080570255961</v>
      </c>
      <c r="M3943">
        <f>Parameters!$B$4/53*(1+Parameters!$C$5*COS(2*PI()*(C3943-1)/53+Parameters!$C$6))</f>
        <v>4716981.1320754718</v>
      </c>
      <c r="N3943">
        <f t="shared" si="494"/>
        <v>0.43286116710971473</v>
      </c>
      <c r="O3943" s="4">
        <v>194.60300000000001</v>
      </c>
      <c r="P3943">
        <f t="shared" si="495"/>
        <v>0.95944839962924255</v>
      </c>
    </row>
    <row r="3944" spans="1:16" x14ac:dyDescent="0.3">
      <c r="A3944">
        <v>27588</v>
      </c>
      <c r="B3944" s="1">
        <f t="shared" si="488"/>
        <v>71418</v>
      </c>
      <c r="C3944">
        <f t="shared" si="489"/>
        <v>29</v>
      </c>
      <c r="D3944" s="2">
        <f t="shared" si="490"/>
        <v>7</v>
      </c>
      <c r="E3944" s="4">
        <v>26</v>
      </c>
      <c r="F3944">
        <v>26.091000000000001</v>
      </c>
      <c r="G3944">
        <f t="shared" si="491"/>
        <v>20.998000000000001</v>
      </c>
      <c r="H3944">
        <f t="shared" si="492"/>
        <v>1</v>
      </c>
      <c r="I3944">
        <f>Parameters!$B$1*H3944^(1/Parameters!$B$2)</f>
        <v>2.0499999999999998</v>
      </c>
      <c r="J3944" s="4">
        <v>9.2590000000000003</v>
      </c>
      <c r="K3944" s="5">
        <v>6.8769999999999998</v>
      </c>
      <c r="L3944">
        <f t="shared" si="493"/>
        <v>0.74273679663030556</v>
      </c>
      <c r="M3944">
        <f>Parameters!$B$4/53*(1+Parameters!$C$5*COS(2*PI()*(C3944-1)/53+Parameters!$C$6))</f>
        <v>4716981.1320754718</v>
      </c>
      <c r="N3944">
        <f t="shared" si="494"/>
        <v>0.43340701977946222</v>
      </c>
      <c r="O3944" s="4">
        <v>192.45699999999999</v>
      </c>
      <c r="P3944">
        <f t="shared" si="495"/>
        <v>0.9488680063896503</v>
      </c>
    </row>
    <row r="3945" spans="1:16" x14ac:dyDescent="0.3">
      <c r="A3945">
        <v>27595</v>
      </c>
      <c r="B3945" s="1">
        <f t="shared" si="488"/>
        <v>71425</v>
      </c>
      <c r="C3945">
        <f t="shared" si="489"/>
        <v>30</v>
      </c>
      <c r="D3945" s="2">
        <f t="shared" si="490"/>
        <v>7</v>
      </c>
      <c r="E3945" s="4">
        <v>26</v>
      </c>
      <c r="F3945">
        <v>26.091000000000001</v>
      </c>
      <c r="G3945">
        <f t="shared" si="491"/>
        <v>20.998000000000001</v>
      </c>
      <c r="H3945">
        <f t="shared" si="492"/>
        <v>1</v>
      </c>
      <c r="I3945">
        <f>Parameters!$B$1*H3945^(1/Parameters!$B$2)</f>
        <v>2.0499999999999998</v>
      </c>
      <c r="J3945" s="4">
        <v>9.2590000000000003</v>
      </c>
      <c r="K3945" s="5">
        <v>6.891</v>
      </c>
      <c r="L3945">
        <f t="shared" si="493"/>
        <v>0.74424883896749106</v>
      </c>
      <c r="M3945">
        <f>Parameters!$B$4/53*(1+Parameters!$C$5*COS(2*PI()*(C3945-1)/53+Parameters!$C$6))</f>
        <v>4716981.1320754718</v>
      </c>
      <c r="N3945">
        <f t="shared" si="494"/>
        <v>0.43085970732064077</v>
      </c>
      <c r="O3945" s="4">
        <v>186.93199999999999</v>
      </c>
      <c r="P3945">
        <f t="shared" si="495"/>
        <v>0.92162817756917181</v>
      </c>
    </row>
    <row r="3946" spans="1:16" x14ac:dyDescent="0.3">
      <c r="A3946">
        <v>27602</v>
      </c>
      <c r="B3946" s="1">
        <f t="shared" si="488"/>
        <v>71432</v>
      </c>
      <c r="C3946">
        <f t="shared" si="489"/>
        <v>31</v>
      </c>
      <c r="D3946" s="2">
        <f t="shared" si="490"/>
        <v>7</v>
      </c>
      <c r="E3946" s="4">
        <v>26</v>
      </c>
      <c r="F3946">
        <v>26.091000000000001</v>
      </c>
      <c r="G3946">
        <f t="shared" si="491"/>
        <v>20.998000000000001</v>
      </c>
      <c r="H3946">
        <f t="shared" si="492"/>
        <v>1</v>
      </c>
      <c r="I3946">
        <f>Parameters!$B$1*H3946^(1/Parameters!$B$2)</f>
        <v>2.0499999999999998</v>
      </c>
      <c r="J3946" s="4">
        <v>9.2590000000000003</v>
      </c>
      <c r="K3946" s="5">
        <v>6.8869999999999996</v>
      </c>
      <c r="L3946">
        <f t="shared" si="493"/>
        <v>0.74381682687115236</v>
      </c>
      <c r="M3946">
        <f>Parameters!$B$4/53*(1+Parameters!$C$5*COS(2*PI()*(C3946-1)/53+Parameters!$C$6))</f>
        <v>4716981.1320754718</v>
      </c>
      <c r="N3946">
        <f t="shared" si="494"/>
        <v>0.431587510880304</v>
      </c>
      <c r="O3946" s="4">
        <v>182.21600000000001</v>
      </c>
      <c r="P3946">
        <f t="shared" si="495"/>
        <v>0.89837694992801786</v>
      </c>
    </row>
    <row r="3947" spans="1:16" x14ac:dyDescent="0.3">
      <c r="A3947">
        <v>27609</v>
      </c>
      <c r="B3947" s="1">
        <f t="shared" si="488"/>
        <v>71439</v>
      </c>
      <c r="C3947">
        <f t="shared" si="489"/>
        <v>32</v>
      </c>
      <c r="D3947" s="2">
        <f t="shared" si="490"/>
        <v>8</v>
      </c>
      <c r="E3947" s="4">
        <v>26.4</v>
      </c>
      <c r="F3947">
        <v>26.491</v>
      </c>
      <c r="G3947">
        <f t="shared" si="491"/>
        <v>21.398</v>
      </c>
      <c r="H3947">
        <f t="shared" si="492"/>
        <v>1</v>
      </c>
      <c r="I3947">
        <f>Parameters!$B$1*H3947^(1/Parameters!$B$2)</f>
        <v>2.0499999999999998</v>
      </c>
      <c r="J3947" s="4">
        <v>9.2590000000000003</v>
      </c>
      <c r="K3947" s="5">
        <v>6.899</v>
      </c>
      <c r="L3947">
        <f t="shared" si="493"/>
        <v>0.74511286316016845</v>
      </c>
      <c r="M3947">
        <f>Parameters!$B$4/53*(1+Parameters!$C$5*COS(2*PI()*(C3947-1)/53+Parameters!$C$6))</f>
        <v>4716981.1320754718</v>
      </c>
      <c r="N3947">
        <f t="shared" si="494"/>
        <v>0.42940410020131431</v>
      </c>
      <c r="O3947" s="4">
        <v>174.488</v>
      </c>
      <c r="P3947">
        <f t="shared" si="495"/>
        <v>0.86027570157966349</v>
      </c>
    </row>
    <row r="3948" spans="1:16" x14ac:dyDescent="0.3">
      <c r="A3948">
        <v>27616</v>
      </c>
      <c r="B3948" s="1">
        <f t="shared" si="488"/>
        <v>71446</v>
      </c>
      <c r="C3948">
        <f t="shared" si="489"/>
        <v>33</v>
      </c>
      <c r="D3948" s="2">
        <f t="shared" si="490"/>
        <v>8</v>
      </c>
      <c r="E3948" s="4">
        <v>26.4</v>
      </c>
      <c r="F3948">
        <v>26.491</v>
      </c>
      <c r="G3948">
        <f t="shared" si="491"/>
        <v>21.398</v>
      </c>
      <c r="H3948">
        <f t="shared" si="492"/>
        <v>1</v>
      </c>
      <c r="I3948">
        <f>Parameters!$B$1*H3948^(1/Parameters!$B$2)</f>
        <v>2.0499999999999998</v>
      </c>
      <c r="J3948" s="4">
        <v>9.2590000000000003</v>
      </c>
      <c r="K3948" s="5">
        <v>6.9009999999999998</v>
      </c>
      <c r="L3948">
        <f t="shared" si="493"/>
        <v>0.74532886920833774</v>
      </c>
      <c r="M3948">
        <f>Parameters!$B$4/53*(1+Parameters!$C$5*COS(2*PI()*(C3948-1)/53+Parameters!$C$6))</f>
        <v>4716981.1320754718</v>
      </c>
      <c r="N3948">
        <f t="shared" si="494"/>
        <v>0.42904019842148278</v>
      </c>
      <c r="O3948" s="4">
        <v>166.37700000000001</v>
      </c>
      <c r="P3948">
        <f t="shared" si="495"/>
        <v>0.82028615378547343</v>
      </c>
    </row>
    <row r="3949" spans="1:16" x14ac:dyDescent="0.3">
      <c r="A3949">
        <v>27623</v>
      </c>
      <c r="B3949" s="1">
        <f t="shared" si="488"/>
        <v>71453</v>
      </c>
      <c r="C3949">
        <f t="shared" si="489"/>
        <v>34</v>
      </c>
      <c r="D3949" s="2">
        <f t="shared" si="490"/>
        <v>8</v>
      </c>
      <c r="E3949" s="4">
        <v>26.4</v>
      </c>
      <c r="F3949">
        <v>26.491</v>
      </c>
      <c r="G3949">
        <f t="shared" si="491"/>
        <v>21.398</v>
      </c>
      <c r="H3949">
        <f t="shared" si="492"/>
        <v>1</v>
      </c>
      <c r="I3949">
        <f>Parameters!$B$1*H3949^(1/Parameters!$B$2)</f>
        <v>2.0499999999999998</v>
      </c>
      <c r="J3949" s="4">
        <v>9.2590000000000003</v>
      </c>
      <c r="K3949" s="5">
        <v>6.9039999999999999</v>
      </c>
      <c r="L3949">
        <f t="shared" si="493"/>
        <v>0.74565287828059179</v>
      </c>
      <c r="M3949">
        <f>Parameters!$B$4/53*(1+Parameters!$C$5*COS(2*PI()*(C3949-1)/53+Parameters!$C$6))</f>
        <v>4716981.1320754718</v>
      </c>
      <c r="N3949">
        <f t="shared" si="494"/>
        <v>0.42849434575173528</v>
      </c>
      <c r="O3949" s="4">
        <v>157.37899999999999</v>
      </c>
      <c r="P3949">
        <f t="shared" si="495"/>
        <v>0.7759234425227286</v>
      </c>
    </row>
    <row r="3950" spans="1:16" x14ac:dyDescent="0.3">
      <c r="A3950">
        <v>27630</v>
      </c>
      <c r="B3950" s="1">
        <f t="shared" si="488"/>
        <v>71460</v>
      </c>
      <c r="C3950">
        <f t="shared" si="489"/>
        <v>35</v>
      </c>
      <c r="D3950" s="2">
        <f t="shared" si="490"/>
        <v>8</v>
      </c>
      <c r="E3950" s="4">
        <v>26.4</v>
      </c>
      <c r="F3950">
        <v>26.491</v>
      </c>
      <c r="G3950">
        <f t="shared" si="491"/>
        <v>21.398</v>
      </c>
      <c r="H3950">
        <f t="shared" si="492"/>
        <v>1</v>
      </c>
      <c r="I3950">
        <f>Parameters!$B$1*H3950^(1/Parameters!$B$2)</f>
        <v>2.0499999999999998</v>
      </c>
      <c r="J3950" s="4">
        <v>9.2590000000000003</v>
      </c>
      <c r="K3950" s="5">
        <v>6.9059999999999997</v>
      </c>
      <c r="L3950">
        <f t="shared" si="493"/>
        <v>0.74586888432876119</v>
      </c>
      <c r="M3950">
        <f>Parameters!$B$4/53*(1+Parameters!$C$5*COS(2*PI()*(C3950-1)/53+Parameters!$C$6))</f>
        <v>4716981.1320754718</v>
      </c>
      <c r="N3950">
        <f t="shared" si="494"/>
        <v>0.42813044397190358</v>
      </c>
      <c r="O3950" s="4">
        <v>148.047</v>
      </c>
      <c r="P3950">
        <f t="shared" si="495"/>
        <v>0.72991401581635673</v>
      </c>
    </row>
    <row r="3951" spans="1:16" x14ac:dyDescent="0.3">
      <c r="A3951">
        <v>27637</v>
      </c>
      <c r="B3951" s="1">
        <f t="shared" si="488"/>
        <v>71467</v>
      </c>
      <c r="C3951">
        <f t="shared" si="489"/>
        <v>36</v>
      </c>
      <c r="D3951" s="2">
        <f t="shared" si="490"/>
        <v>8</v>
      </c>
      <c r="E3951" s="4">
        <v>26.4</v>
      </c>
      <c r="F3951">
        <v>26.491</v>
      </c>
      <c r="G3951">
        <f t="shared" si="491"/>
        <v>21.398</v>
      </c>
      <c r="H3951">
        <f t="shared" si="492"/>
        <v>1</v>
      </c>
      <c r="I3951">
        <f>Parameters!$B$1*H3951^(1/Parameters!$B$2)</f>
        <v>2.0499999999999998</v>
      </c>
      <c r="J3951" s="4">
        <v>9.2590000000000003</v>
      </c>
      <c r="K3951" s="5">
        <v>6.9009999999999998</v>
      </c>
      <c r="L3951">
        <f t="shared" si="493"/>
        <v>0.74532886920833774</v>
      </c>
      <c r="M3951">
        <f>Parameters!$B$4/53*(1+Parameters!$C$5*COS(2*PI()*(C3951-1)/53+Parameters!$C$6))</f>
        <v>4716981.1320754718</v>
      </c>
      <c r="N3951">
        <f t="shared" si="494"/>
        <v>0.42904019842148278</v>
      </c>
      <c r="O3951" s="4">
        <v>141.053</v>
      </c>
      <c r="P3951">
        <f t="shared" si="495"/>
        <v>0.69543159721537462</v>
      </c>
    </row>
    <row r="3952" spans="1:16" x14ac:dyDescent="0.3">
      <c r="A3952">
        <v>27644</v>
      </c>
      <c r="B3952" s="1">
        <f t="shared" si="488"/>
        <v>71474</v>
      </c>
      <c r="C3952">
        <f t="shared" si="489"/>
        <v>37</v>
      </c>
      <c r="D3952" s="2">
        <f t="shared" si="490"/>
        <v>9</v>
      </c>
      <c r="E3952" s="4">
        <v>25</v>
      </c>
      <c r="F3952">
        <v>25.091000000000001</v>
      </c>
      <c r="G3952">
        <f t="shared" si="491"/>
        <v>19.998000000000001</v>
      </c>
      <c r="H3952">
        <f t="shared" si="492"/>
        <v>1</v>
      </c>
      <c r="I3952">
        <f>Parameters!$B$1*H3952^(1/Parameters!$B$2)</f>
        <v>2.0499999999999998</v>
      </c>
      <c r="J3952" s="4">
        <v>9.2590000000000003</v>
      </c>
      <c r="K3952" s="5">
        <v>6.8650000000000002</v>
      </c>
      <c r="L3952">
        <f t="shared" si="493"/>
        <v>0.74144076034128958</v>
      </c>
      <c r="M3952">
        <f>Parameters!$B$4/53*(1+Parameters!$C$5*COS(2*PI()*(C3952-1)/53+Parameters!$C$6))</f>
        <v>4716981.1320754718</v>
      </c>
      <c r="N3952">
        <f t="shared" si="494"/>
        <v>0.43559043045845175</v>
      </c>
      <c r="O3952" s="4">
        <v>142.38800000000001</v>
      </c>
      <c r="P3952">
        <f t="shared" si="495"/>
        <v>0.7020135287041237</v>
      </c>
    </row>
    <row r="3953" spans="1:16" x14ac:dyDescent="0.3">
      <c r="A3953">
        <v>27651</v>
      </c>
      <c r="B3953" s="1">
        <f t="shared" si="488"/>
        <v>71481</v>
      </c>
      <c r="C3953">
        <f t="shared" si="489"/>
        <v>38</v>
      </c>
      <c r="D3953" s="2">
        <f t="shared" si="490"/>
        <v>9</v>
      </c>
      <c r="E3953" s="4">
        <v>25</v>
      </c>
      <c r="F3953">
        <v>25.091000000000001</v>
      </c>
      <c r="G3953">
        <f t="shared" si="491"/>
        <v>19.998000000000001</v>
      </c>
      <c r="H3953">
        <f t="shared" si="492"/>
        <v>1</v>
      </c>
      <c r="I3953">
        <f>Parameters!$B$1*H3953^(1/Parameters!$B$2)</f>
        <v>2.0499999999999998</v>
      </c>
      <c r="J3953" s="4">
        <v>9.2590000000000003</v>
      </c>
      <c r="K3953" s="5">
        <v>6.8650000000000002</v>
      </c>
      <c r="L3953">
        <f t="shared" si="493"/>
        <v>0.74144076034128958</v>
      </c>
      <c r="M3953">
        <f>Parameters!$B$4/53*(1+Parameters!$C$5*COS(2*PI()*(C3953-1)/53+Parameters!$C$6))</f>
        <v>4716981.1320754718</v>
      </c>
      <c r="N3953">
        <f t="shared" si="494"/>
        <v>0.43559043045845175</v>
      </c>
      <c r="O3953" s="4">
        <v>144.381</v>
      </c>
      <c r="P3953">
        <f t="shared" si="495"/>
        <v>0.71183958822253335</v>
      </c>
    </row>
    <row r="3954" spans="1:16" x14ac:dyDescent="0.3">
      <c r="A3954">
        <v>27658</v>
      </c>
      <c r="B3954" s="1">
        <f t="shared" si="488"/>
        <v>71488</v>
      </c>
      <c r="C3954">
        <f t="shared" si="489"/>
        <v>39</v>
      </c>
      <c r="D3954" s="2">
        <f t="shared" si="490"/>
        <v>9</v>
      </c>
      <c r="E3954" s="4">
        <v>25</v>
      </c>
      <c r="F3954">
        <v>25.091000000000001</v>
      </c>
      <c r="G3954">
        <f t="shared" si="491"/>
        <v>19.998000000000001</v>
      </c>
      <c r="H3954">
        <f t="shared" si="492"/>
        <v>1</v>
      </c>
      <c r="I3954">
        <f>Parameters!$B$1*H3954^(1/Parameters!$B$2)</f>
        <v>2.0499999999999998</v>
      </c>
      <c r="J3954" s="4">
        <v>9.2590000000000003</v>
      </c>
      <c r="K3954" s="5">
        <v>6.875</v>
      </c>
      <c r="L3954">
        <f t="shared" si="493"/>
        <v>0.74252079058213627</v>
      </c>
      <c r="M3954">
        <f>Parameters!$B$4/53*(1+Parameters!$C$5*COS(2*PI()*(C3954-1)/53+Parameters!$C$6))</f>
        <v>4716981.1320754718</v>
      </c>
      <c r="N3954">
        <f t="shared" si="494"/>
        <v>0.43377092155929375</v>
      </c>
      <c r="O3954" s="4">
        <v>143.63</v>
      </c>
      <c r="P3954">
        <f t="shared" si="495"/>
        <v>0.70813694361725199</v>
      </c>
    </row>
    <row r="3955" spans="1:16" x14ac:dyDescent="0.3">
      <c r="A3955">
        <v>27665</v>
      </c>
      <c r="B3955" s="1">
        <f t="shared" si="488"/>
        <v>71495</v>
      </c>
      <c r="C3955">
        <f t="shared" si="489"/>
        <v>40</v>
      </c>
      <c r="D3955" s="2">
        <f t="shared" si="490"/>
        <v>9</v>
      </c>
      <c r="E3955" s="4">
        <v>25</v>
      </c>
      <c r="F3955">
        <v>25.091000000000001</v>
      </c>
      <c r="G3955">
        <f t="shared" si="491"/>
        <v>19.998000000000001</v>
      </c>
      <c r="H3955">
        <f t="shared" si="492"/>
        <v>1</v>
      </c>
      <c r="I3955">
        <f>Parameters!$B$1*H3955^(1/Parameters!$B$2)</f>
        <v>2.0499999999999998</v>
      </c>
      <c r="J3955" s="4">
        <v>9.2590000000000003</v>
      </c>
      <c r="K3955" s="5">
        <v>6.8730000000000002</v>
      </c>
      <c r="L3955">
        <f t="shared" si="493"/>
        <v>0.74230478453396698</v>
      </c>
      <c r="M3955">
        <f>Parameters!$B$4/53*(1+Parameters!$C$5*COS(2*PI()*(C3955-1)/53+Parameters!$C$6))</f>
        <v>4716981.1320754718</v>
      </c>
      <c r="N3955">
        <f t="shared" si="494"/>
        <v>0.43413482333912529</v>
      </c>
      <c r="O3955" s="4">
        <v>143.11099999999999</v>
      </c>
      <c r="P3955">
        <f t="shared" si="495"/>
        <v>0.70557812530814279</v>
      </c>
    </row>
    <row r="3956" spans="1:16" x14ac:dyDescent="0.3">
      <c r="A3956">
        <v>27672</v>
      </c>
      <c r="B3956" s="1">
        <f t="shared" si="488"/>
        <v>71502</v>
      </c>
      <c r="C3956">
        <f t="shared" si="489"/>
        <v>41</v>
      </c>
      <c r="D3956" s="2">
        <f t="shared" si="490"/>
        <v>10</v>
      </c>
      <c r="E3956" s="4">
        <v>24.3</v>
      </c>
      <c r="F3956">
        <v>24.390999999999998</v>
      </c>
      <c r="G3956">
        <f t="shared" si="491"/>
        <v>19.297999999999998</v>
      </c>
      <c r="H3956">
        <f t="shared" si="492"/>
        <v>1</v>
      </c>
      <c r="I3956">
        <f>Parameters!$B$1*H3956^(1/Parameters!$B$2)</f>
        <v>2.0499999999999998</v>
      </c>
      <c r="J3956" s="4">
        <v>9.2590000000000003</v>
      </c>
      <c r="K3956" s="5">
        <v>6.8710000000000004</v>
      </c>
      <c r="L3956">
        <f t="shared" si="493"/>
        <v>0.74208877848579757</v>
      </c>
      <c r="M3956">
        <f>Parameters!$B$4/53*(1+Parameters!$C$5*COS(2*PI()*(C3956-1)/53+Parameters!$C$6))</f>
        <v>4716981.1320754718</v>
      </c>
      <c r="N3956">
        <f t="shared" si="494"/>
        <v>0.43449872511895699</v>
      </c>
      <c r="O3956" s="4">
        <v>143.41800000000001</v>
      </c>
      <c r="P3956">
        <f t="shared" si="495"/>
        <v>0.70709172303626722</v>
      </c>
    </row>
    <row r="3957" spans="1:16" x14ac:dyDescent="0.3">
      <c r="A3957">
        <v>27679</v>
      </c>
      <c r="B3957" s="1">
        <f t="shared" si="488"/>
        <v>71509</v>
      </c>
      <c r="C3957">
        <f t="shared" si="489"/>
        <v>42</v>
      </c>
      <c r="D3957" s="2">
        <f t="shared" si="490"/>
        <v>10</v>
      </c>
      <c r="E3957" s="4">
        <v>24.3</v>
      </c>
      <c r="F3957">
        <v>24.390999999999998</v>
      </c>
      <c r="G3957">
        <f t="shared" si="491"/>
        <v>19.297999999999998</v>
      </c>
      <c r="H3957">
        <f t="shared" si="492"/>
        <v>1</v>
      </c>
      <c r="I3957">
        <f>Parameters!$B$1*H3957^(1/Parameters!$B$2)</f>
        <v>2.0499999999999998</v>
      </c>
      <c r="J3957" s="4">
        <v>9.2590000000000003</v>
      </c>
      <c r="K3957" s="5">
        <v>6.8869999999999996</v>
      </c>
      <c r="L3957">
        <f t="shared" si="493"/>
        <v>0.74381682687115236</v>
      </c>
      <c r="M3957">
        <f>Parameters!$B$4/53*(1+Parameters!$C$5*COS(2*PI()*(C3957-1)/53+Parameters!$C$6))</f>
        <v>4716981.1320754718</v>
      </c>
      <c r="N3957">
        <f t="shared" si="494"/>
        <v>0.431587510880304</v>
      </c>
      <c r="O3957" s="4">
        <v>139.703</v>
      </c>
      <c r="P3957">
        <f t="shared" si="495"/>
        <v>0.68877571144023508</v>
      </c>
    </row>
    <row r="3958" spans="1:16" x14ac:dyDescent="0.3">
      <c r="A3958">
        <v>27686</v>
      </c>
      <c r="B3958" s="1">
        <f t="shared" si="488"/>
        <v>71516</v>
      </c>
      <c r="C3958">
        <f t="shared" si="489"/>
        <v>43</v>
      </c>
      <c r="D3958" s="2">
        <f t="shared" si="490"/>
        <v>10</v>
      </c>
      <c r="E3958" s="4">
        <v>24.3</v>
      </c>
      <c r="F3958">
        <v>24.390999999999998</v>
      </c>
      <c r="G3958">
        <f t="shared" si="491"/>
        <v>19.297999999999998</v>
      </c>
      <c r="H3958">
        <f t="shared" si="492"/>
        <v>1</v>
      </c>
      <c r="I3958">
        <f>Parameters!$B$1*H3958^(1/Parameters!$B$2)</f>
        <v>2.0499999999999998</v>
      </c>
      <c r="J3958" s="4">
        <v>9.2590000000000003</v>
      </c>
      <c r="K3958" s="5">
        <v>6.891</v>
      </c>
      <c r="L3958">
        <f t="shared" si="493"/>
        <v>0.74424883896749106</v>
      </c>
      <c r="M3958">
        <f>Parameters!$B$4/53*(1+Parameters!$C$5*COS(2*PI()*(C3958-1)/53+Parameters!$C$6))</f>
        <v>4716981.1320754718</v>
      </c>
      <c r="N3958">
        <f t="shared" si="494"/>
        <v>0.43085970732064077</v>
      </c>
      <c r="O3958" s="4">
        <v>134.79599999999999</v>
      </c>
      <c r="P3958">
        <f t="shared" si="495"/>
        <v>0.66458279921904273</v>
      </c>
    </row>
    <row r="3959" spans="1:16" x14ac:dyDescent="0.3">
      <c r="A3959">
        <v>27693</v>
      </c>
      <c r="B3959" s="1">
        <f t="shared" si="488"/>
        <v>71523</v>
      </c>
      <c r="C3959">
        <f t="shared" si="489"/>
        <v>44</v>
      </c>
      <c r="D3959" s="2">
        <f t="shared" si="490"/>
        <v>10</v>
      </c>
      <c r="E3959" s="4">
        <v>24.3</v>
      </c>
      <c r="F3959">
        <v>24.390999999999998</v>
      </c>
      <c r="G3959">
        <f t="shared" si="491"/>
        <v>19.297999999999998</v>
      </c>
      <c r="H3959">
        <f t="shared" si="492"/>
        <v>1</v>
      </c>
      <c r="I3959">
        <f>Parameters!$B$1*H3959^(1/Parameters!$B$2)</f>
        <v>2.0499999999999998</v>
      </c>
      <c r="J3959" s="4">
        <v>9.2590000000000003</v>
      </c>
      <c r="K3959" s="5">
        <v>6.883</v>
      </c>
      <c r="L3959">
        <f t="shared" si="493"/>
        <v>0.74338481477481366</v>
      </c>
      <c r="M3959">
        <f>Parameters!$B$4/53*(1+Parameters!$C$5*COS(2*PI()*(C3959-1)/53+Parameters!$C$6))</f>
        <v>4716981.1320754718</v>
      </c>
      <c r="N3959">
        <f t="shared" si="494"/>
        <v>0.43231531443996724</v>
      </c>
      <c r="O3959" s="4">
        <v>131.785</v>
      </c>
      <c r="P3959">
        <f t="shared" si="495"/>
        <v>0.64973770879760184</v>
      </c>
    </row>
    <row r="3960" spans="1:16" x14ac:dyDescent="0.3">
      <c r="A3960">
        <v>27700</v>
      </c>
      <c r="B3960" s="1">
        <f t="shared" si="488"/>
        <v>71530</v>
      </c>
      <c r="C3960">
        <f t="shared" si="489"/>
        <v>45</v>
      </c>
      <c r="D3960" s="2">
        <f t="shared" si="490"/>
        <v>11</v>
      </c>
      <c r="E3960" s="4">
        <v>24.7</v>
      </c>
      <c r="F3960">
        <v>24.791</v>
      </c>
      <c r="G3960">
        <f t="shared" si="491"/>
        <v>19.698</v>
      </c>
      <c r="H3960">
        <f t="shared" si="492"/>
        <v>1</v>
      </c>
      <c r="I3960">
        <f>Parameters!$B$1*H3960^(1/Parameters!$B$2)</f>
        <v>2.0499999999999998</v>
      </c>
      <c r="J3960" s="4">
        <v>9.2590000000000003</v>
      </c>
      <c r="K3960" s="5">
        <v>6.89</v>
      </c>
      <c r="L3960">
        <f t="shared" si="493"/>
        <v>0.7441408359434063</v>
      </c>
      <c r="M3960">
        <f>Parameters!$B$4/53*(1+Parameters!$C$5*COS(2*PI()*(C3960-1)/53+Parameters!$C$6))</f>
        <v>4716981.1320754718</v>
      </c>
      <c r="N3960">
        <f t="shared" si="494"/>
        <v>0.43104165821055673</v>
      </c>
      <c r="O3960" s="4">
        <v>127.212</v>
      </c>
      <c r="P3960">
        <f t="shared" si="495"/>
        <v>0.62719151202003665</v>
      </c>
    </row>
    <row r="3961" spans="1:16" x14ac:dyDescent="0.3">
      <c r="A3961">
        <v>27707</v>
      </c>
      <c r="B3961" s="1">
        <f t="shared" si="488"/>
        <v>71537</v>
      </c>
      <c r="C3961">
        <f t="shared" si="489"/>
        <v>46</v>
      </c>
      <c r="D3961" s="2">
        <f t="shared" si="490"/>
        <v>11</v>
      </c>
      <c r="E3961" s="4">
        <v>24.7</v>
      </c>
      <c r="F3961">
        <v>24.7</v>
      </c>
      <c r="G3961">
        <f t="shared" si="491"/>
        <v>19.606999999999999</v>
      </c>
      <c r="H3961">
        <f t="shared" si="492"/>
        <v>1</v>
      </c>
      <c r="I3961">
        <f>Parameters!$B$1*H3961^(1/Parameters!$B$2)</f>
        <v>2.0499999999999998</v>
      </c>
      <c r="J3961" s="4">
        <v>9.2590000000000003</v>
      </c>
      <c r="K3961" s="5">
        <v>6.8470000000000004</v>
      </c>
      <c r="L3961">
        <f t="shared" si="493"/>
        <v>0.73949670590776539</v>
      </c>
      <c r="M3961">
        <f>Parameters!$B$4/53*(1+Parameters!$C$5*COS(2*PI()*(C3961-1)/53+Parameters!$C$6))</f>
        <v>4716981.1320754718</v>
      </c>
      <c r="N3961">
        <f t="shared" si="494"/>
        <v>0.43886554647693643</v>
      </c>
      <c r="O3961" s="4">
        <v>132.15600000000001</v>
      </c>
      <c r="P3961">
        <f t="shared" si="495"/>
        <v>0.65156684481432547</v>
      </c>
    </row>
    <row r="3962" spans="1:16" x14ac:dyDescent="0.3">
      <c r="A3962">
        <v>27714</v>
      </c>
      <c r="B3962" s="1">
        <f t="shared" si="488"/>
        <v>71544</v>
      </c>
      <c r="C3962">
        <f t="shared" si="489"/>
        <v>47</v>
      </c>
      <c r="D3962" s="2">
        <f t="shared" si="490"/>
        <v>11</v>
      </c>
      <c r="E3962" s="4">
        <v>24.7</v>
      </c>
      <c r="F3962">
        <v>24.791</v>
      </c>
      <c r="G3962">
        <f t="shared" si="491"/>
        <v>19.698</v>
      </c>
      <c r="H3962">
        <f t="shared" si="492"/>
        <v>1</v>
      </c>
      <c r="I3962">
        <f>Parameters!$B$1*H3962^(1/Parameters!$B$2)</f>
        <v>2.0499999999999998</v>
      </c>
      <c r="J3962" s="4">
        <v>9.2590000000000003</v>
      </c>
      <c r="K3962" s="5">
        <v>6.8680000000000003</v>
      </c>
      <c r="L3962">
        <f t="shared" si="493"/>
        <v>0.74176476941354363</v>
      </c>
      <c r="M3962">
        <f>Parameters!$B$4/53*(1+Parameters!$C$5*COS(2*PI()*(C3962-1)/53+Parameters!$C$6))</f>
        <v>4716981.1320754718</v>
      </c>
      <c r="N3962">
        <f t="shared" si="494"/>
        <v>0.43504457778870426</v>
      </c>
      <c r="O3962" s="4">
        <v>132.71299999999999</v>
      </c>
      <c r="P3962">
        <f t="shared" si="495"/>
        <v>0.65431301398229036</v>
      </c>
    </row>
    <row r="3963" spans="1:16" x14ac:dyDescent="0.3">
      <c r="A3963">
        <v>27721</v>
      </c>
      <c r="B3963" s="1">
        <f t="shared" si="488"/>
        <v>71551</v>
      </c>
      <c r="C3963">
        <f t="shared" si="489"/>
        <v>48</v>
      </c>
      <c r="D3963" s="2">
        <f t="shared" si="490"/>
        <v>11</v>
      </c>
      <c r="E3963" s="4">
        <v>24.7</v>
      </c>
      <c r="F3963">
        <v>24.7</v>
      </c>
      <c r="G3963">
        <f t="shared" si="491"/>
        <v>19.606999999999999</v>
      </c>
      <c r="H3963">
        <f t="shared" si="492"/>
        <v>1</v>
      </c>
      <c r="I3963">
        <f>Parameters!$B$1*H3963^(1/Parameters!$B$2)</f>
        <v>2.0499999999999998</v>
      </c>
      <c r="J3963" s="4">
        <v>9.2590000000000003</v>
      </c>
      <c r="K3963" s="5">
        <v>20.552</v>
      </c>
      <c r="L3963">
        <f t="shared" si="493"/>
        <v>1</v>
      </c>
      <c r="M3963">
        <f>Parameters!$B$4/53*(1+Parameters!$C$5*COS(2*PI()*(C3963-1)/53+Parameters!$C$6))</f>
        <v>4716981.1320754718</v>
      </c>
      <c r="N3963">
        <f t="shared" si="494"/>
        <v>0</v>
      </c>
      <c r="O3963" s="4">
        <v>144.666</v>
      </c>
      <c r="P3963">
        <f t="shared" si="495"/>
        <v>0.71324471966395164</v>
      </c>
    </row>
    <row r="3964" spans="1:16" x14ac:dyDescent="0.3">
      <c r="A3964">
        <v>27728</v>
      </c>
      <c r="B3964" s="1">
        <f t="shared" si="488"/>
        <v>71558</v>
      </c>
      <c r="C3964">
        <f t="shared" si="489"/>
        <v>49</v>
      </c>
      <c r="D3964" s="2">
        <f t="shared" si="490"/>
        <v>11</v>
      </c>
      <c r="E3964" s="4">
        <v>24.7</v>
      </c>
      <c r="F3964">
        <v>24.7</v>
      </c>
      <c r="G3964">
        <f t="shared" si="491"/>
        <v>19.606999999999999</v>
      </c>
      <c r="H3964">
        <f t="shared" si="492"/>
        <v>1</v>
      </c>
      <c r="I3964">
        <f>Parameters!$B$1*H3964^(1/Parameters!$B$2)</f>
        <v>2.0499999999999998</v>
      </c>
      <c r="J3964" s="4">
        <v>9.2590000000000003</v>
      </c>
      <c r="K3964" s="5">
        <v>22.695</v>
      </c>
      <c r="L3964">
        <f t="shared" si="493"/>
        <v>1</v>
      </c>
      <c r="M3964">
        <f>Parameters!$B$4/53*(1+Parameters!$C$5*COS(2*PI()*(C3964-1)/53+Parameters!$C$6))</f>
        <v>4716981.1320754718</v>
      </c>
      <c r="N3964">
        <f t="shared" si="494"/>
        <v>0</v>
      </c>
      <c r="O3964" s="4">
        <v>156.50200000000001</v>
      </c>
      <c r="P3964">
        <f t="shared" si="495"/>
        <v>0.7715995819117677</v>
      </c>
    </row>
    <row r="3965" spans="1:16" x14ac:dyDescent="0.3">
      <c r="A3965">
        <v>27735</v>
      </c>
      <c r="B3965" s="1">
        <f t="shared" si="488"/>
        <v>71565</v>
      </c>
      <c r="C3965">
        <f t="shared" si="489"/>
        <v>50</v>
      </c>
      <c r="D3965" s="2">
        <f t="shared" si="490"/>
        <v>12</v>
      </c>
      <c r="E3965" s="4">
        <v>25.5</v>
      </c>
      <c r="F3965">
        <v>25.5</v>
      </c>
      <c r="G3965">
        <f t="shared" si="491"/>
        <v>20.407</v>
      </c>
      <c r="H3965">
        <f t="shared" si="492"/>
        <v>1</v>
      </c>
      <c r="I3965">
        <f>Parameters!$B$1*H3965^(1/Parameters!$B$2)</f>
        <v>2.0499999999999998</v>
      </c>
      <c r="J3965" s="4">
        <v>9.2590000000000003</v>
      </c>
      <c r="K3965" s="5">
        <v>9.1349999999999998</v>
      </c>
      <c r="L3965">
        <f t="shared" si="493"/>
        <v>0.9866076250135003</v>
      </c>
      <c r="M3965">
        <f>Parameters!$B$4/53*(1+Parameters!$C$5*COS(2*PI()*(C3965-1)/53+Parameters!$C$6))</f>
        <v>4716981.1320754718</v>
      </c>
      <c r="N3965">
        <f t="shared" si="494"/>
        <v>2.2561910349560708E-2</v>
      </c>
      <c r="O3965" s="4">
        <v>165.53800000000001</v>
      </c>
      <c r="P3965">
        <f t="shared" si="495"/>
        <v>0.8161496440333682</v>
      </c>
    </row>
    <row r="3966" spans="1:16" x14ac:dyDescent="0.3">
      <c r="A3966">
        <v>27742</v>
      </c>
      <c r="B3966" s="1">
        <f t="shared" si="488"/>
        <v>71572</v>
      </c>
      <c r="C3966">
        <f t="shared" si="489"/>
        <v>51</v>
      </c>
      <c r="D3966" s="2">
        <f t="shared" si="490"/>
        <v>12</v>
      </c>
      <c r="E3966" s="4">
        <v>25.5</v>
      </c>
      <c r="F3966">
        <v>25.5</v>
      </c>
      <c r="G3966">
        <f t="shared" si="491"/>
        <v>20.407</v>
      </c>
      <c r="H3966">
        <f t="shared" si="492"/>
        <v>1</v>
      </c>
      <c r="I3966">
        <f>Parameters!$B$1*H3966^(1/Parameters!$B$2)</f>
        <v>2.0499999999999998</v>
      </c>
      <c r="J3966" s="4">
        <v>9.2590000000000003</v>
      </c>
      <c r="K3966" s="5">
        <v>18.791</v>
      </c>
      <c r="L3966">
        <f t="shared" si="493"/>
        <v>1</v>
      </c>
      <c r="M3966">
        <f>Parameters!$B$4/53*(1+Parameters!$C$5*COS(2*PI()*(C3966-1)/53+Parameters!$C$6))</f>
        <v>4716981.1320754718</v>
      </c>
      <c r="N3966">
        <f t="shared" si="494"/>
        <v>0</v>
      </c>
      <c r="O3966" s="4">
        <v>177.209</v>
      </c>
      <c r="P3966">
        <f t="shared" si="495"/>
        <v>0.87369100913088926</v>
      </c>
    </row>
    <row r="3967" spans="1:16" x14ac:dyDescent="0.3">
      <c r="A3967">
        <v>27749</v>
      </c>
      <c r="B3967" s="1">
        <f t="shared" si="488"/>
        <v>71579</v>
      </c>
      <c r="C3967">
        <f t="shared" si="489"/>
        <v>52</v>
      </c>
      <c r="D3967" s="2">
        <f t="shared" si="490"/>
        <v>12</v>
      </c>
      <c r="E3967" s="4">
        <v>25.5</v>
      </c>
      <c r="F3967">
        <v>25.5</v>
      </c>
      <c r="G3967">
        <f t="shared" si="491"/>
        <v>20.407</v>
      </c>
      <c r="H3967">
        <f t="shared" si="492"/>
        <v>1</v>
      </c>
      <c r="I3967">
        <f>Parameters!$B$1*H3967^(1/Parameters!$B$2)</f>
        <v>2.0499999999999998</v>
      </c>
      <c r="J3967" s="4">
        <v>9.2590000000000003</v>
      </c>
      <c r="K3967" s="5">
        <v>197.529</v>
      </c>
      <c r="L3967">
        <f t="shared" si="493"/>
        <v>1</v>
      </c>
      <c r="M3967">
        <f>Parameters!$B$4/53*(1+Parameters!$C$5*COS(2*PI()*(C3967-1)/53+Parameters!$C$6))</f>
        <v>4716981.1320754718</v>
      </c>
      <c r="N3967">
        <f t="shared" si="494"/>
        <v>0</v>
      </c>
      <c r="O3967" s="4">
        <v>191.215</v>
      </c>
      <c r="P3967">
        <f t="shared" si="495"/>
        <v>0.94274459147652201</v>
      </c>
    </row>
    <row r="3968" spans="1:16" x14ac:dyDescent="0.3">
      <c r="A3968">
        <v>27756</v>
      </c>
      <c r="B3968" s="1">
        <f t="shared" si="488"/>
        <v>71586</v>
      </c>
      <c r="C3968">
        <f t="shared" si="489"/>
        <v>53</v>
      </c>
      <c r="D3968" s="2">
        <f t="shared" si="490"/>
        <v>12</v>
      </c>
      <c r="E3968" s="4">
        <v>25.5</v>
      </c>
      <c r="F3968">
        <v>25.5</v>
      </c>
      <c r="G3968">
        <f t="shared" si="491"/>
        <v>20.407</v>
      </c>
      <c r="H3968">
        <f t="shared" si="492"/>
        <v>1</v>
      </c>
      <c r="I3968">
        <f>Parameters!$B$1*H3968^(1/Parameters!$B$2)</f>
        <v>2.0499999999999998</v>
      </c>
      <c r="J3968" s="4">
        <v>9.2590000000000003</v>
      </c>
      <c r="K3968" s="5">
        <v>85.174999999999997</v>
      </c>
      <c r="L3968">
        <f t="shared" si="493"/>
        <v>1</v>
      </c>
      <c r="M3968">
        <f>Parameters!$B$4/53*(1+Parameters!$C$5*COS(2*PI()*(C3968-1)/53+Parameters!$C$6))</f>
        <v>4716981.1320754718</v>
      </c>
      <c r="N3968">
        <f t="shared" si="494"/>
        <v>0</v>
      </c>
      <c r="O3968" s="4">
        <v>202.08500000000001</v>
      </c>
      <c r="P3968">
        <f t="shared" si="495"/>
        <v>0.99633679768079364</v>
      </c>
    </row>
    <row r="3969" spans="1:16" x14ac:dyDescent="0.3">
      <c r="A3969">
        <v>27763</v>
      </c>
      <c r="B3969" s="1">
        <f t="shared" si="488"/>
        <v>71593</v>
      </c>
      <c r="C3969">
        <f t="shared" si="489"/>
        <v>1</v>
      </c>
      <c r="D3969" s="2">
        <f t="shared" si="490"/>
        <v>1</v>
      </c>
      <c r="E3969" s="4">
        <v>24.7</v>
      </c>
      <c r="F3969">
        <v>24.7</v>
      </c>
      <c r="G3969">
        <f t="shared" si="491"/>
        <v>19.606999999999999</v>
      </c>
      <c r="H3969">
        <f t="shared" si="492"/>
        <v>1</v>
      </c>
      <c r="I3969">
        <f>Parameters!$B$1*H3969^(1/Parameters!$B$2)</f>
        <v>2.0499999999999998</v>
      </c>
      <c r="J3969" s="4">
        <v>9.2590000000000003</v>
      </c>
      <c r="K3969" s="5">
        <v>160.131</v>
      </c>
      <c r="L3969">
        <f t="shared" si="493"/>
        <v>1</v>
      </c>
      <c r="M3969">
        <f>Parameters!$B$4/53*(1+Parameters!$C$5*COS(2*PI()*(C3969-1)/53+Parameters!$C$6))</f>
        <v>4716981.1320754718</v>
      </c>
      <c r="N3969">
        <f t="shared" si="494"/>
        <v>0</v>
      </c>
      <c r="O3969" s="4">
        <v>202.11699999999999</v>
      </c>
      <c r="P3969">
        <f t="shared" si="495"/>
        <v>0.99649456682509308</v>
      </c>
    </row>
    <row r="3970" spans="1:16" x14ac:dyDescent="0.3">
      <c r="A3970">
        <v>27770</v>
      </c>
      <c r="B3970" s="1">
        <f t="shared" si="488"/>
        <v>71600</v>
      </c>
      <c r="C3970">
        <f t="shared" si="489"/>
        <v>2</v>
      </c>
      <c r="D3970" s="2">
        <f t="shared" si="490"/>
        <v>1</v>
      </c>
      <c r="E3970" s="4">
        <v>24.7</v>
      </c>
      <c r="F3970">
        <v>24.7</v>
      </c>
      <c r="G3970">
        <f t="shared" si="491"/>
        <v>19.606999999999999</v>
      </c>
      <c r="H3970">
        <f t="shared" si="492"/>
        <v>1</v>
      </c>
      <c r="I3970">
        <f>Parameters!$B$1*H3970^(1/Parameters!$B$2)</f>
        <v>2.0499999999999998</v>
      </c>
      <c r="J3970" s="4">
        <v>9.2590000000000003</v>
      </c>
      <c r="K3970" s="5">
        <v>135.863</v>
      </c>
      <c r="L3970">
        <f t="shared" si="493"/>
        <v>1</v>
      </c>
      <c r="M3970">
        <f>Parameters!$B$4/53*(1+Parameters!$C$5*COS(2*PI()*(C3970-1)/53+Parameters!$C$6))</f>
        <v>4716981.1320754718</v>
      </c>
      <c r="N3970">
        <f t="shared" si="494"/>
        <v>0</v>
      </c>
      <c r="O3970" s="4">
        <v>202.11699999999999</v>
      </c>
      <c r="P3970">
        <f t="shared" si="495"/>
        <v>0.99649456682509308</v>
      </c>
    </row>
    <row r="3971" spans="1:16" x14ac:dyDescent="0.3">
      <c r="A3971">
        <v>27777</v>
      </c>
      <c r="B3971" s="1">
        <f t="shared" si="488"/>
        <v>71607</v>
      </c>
      <c r="C3971">
        <f t="shared" si="489"/>
        <v>3</v>
      </c>
      <c r="D3971" s="2">
        <f t="shared" si="490"/>
        <v>1</v>
      </c>
      <c r="E3971" s="4">
        <v>24.7</v>
      </c>
      <c r="F3971">
        <v>24.7</v>
      </c>
      <c r="G3971">
        <f t="shared" si="491"/>
        <v>19.606999999999999</v>
      </c>
      <c r="H3971">
        <f t="shared" si="492"/>
        <v>1</v>
      </c>
      <c r="I3971">
        <f>Parameters!$B$1*H3971^(1/Parameters!$B$2)</f>
        <v>2.0499999999999998</v>
      </c>
      <c r="J3971" s="4">
        <v>9.2590000000000003</v>
      </c>
      <c r="K3971" s="5">
        <v>70.213999999999999</v>
      </c>
      <c r="L3971">
        <f t="shared" si="493"/>
        <v>1</v>
      </c>
      <c r="M3971">
        <f>Parameters!$B$4/53*(1+Parameters!$C$5*COS(2*PI()*(C3971-1)/53+Parameters!$C$6))</f>
        <v>4716981.1320754718</v>
      </c>
      <c r="N3971">
        <f t="shared" si="494"/>
        <v>0</v>
      </c>
      <c r="O3971" s="4">
        <v>202.11699999999999</v>
      </c>
      <c r="P3971">
        <f t="shared" si="495"/>
        <v>0.99649456682509308</v>
      </c>
    </row>
    <row r="3972" spans="1:16" x14ac:dyDescent="0.3">
      <c r="A3972">
        <v>27784</v>
      </c>
      <c r="B3972" s="1">
        <f t="shared" ref="B3972:B4035" si="496">A3972+43830</f>
        <v>71614</v>
      </c>
      <c r="C3972">
        <f t="shared" ref="C3972:C4035" si="497">WEEKNUM(B3972)</f>
        <v>4</v>
      </c>
      <c r="D3972" s="2">
        <f t="shared" ref="D3972:D4035" si="498">MONTH(B3972)</f>
        <v>1</v>
      </c>
      <c r="E3972" s="4">
        <v>24.7</v>
      </c>
      <c r="F3972">
        <v>24.7</v>
      </c>
      <c r="G3972">
        <f t="shared" ref="G3972:G4035" si="499">F3972-5.093</f>
        <v>19.606999999999999</v>
      </c>
      <c r="H3972">
        <f t="shared" ref="H3972:H4035" si="500">MIN(1,F3972/E3972)</f>
        <v>1</v>
      </c>
      <c r="I3972">
        <f>Parameters!$B$1*H3972^(1/Parameters!$B$2)</f>
        <v>2.0499999999999998</v>
      </c>
      <c r="J3972" s="4">
        <v>9.2590000000000003</v>
      </c>
      <c r="K3972" s="5">
        <v>53.710999999999999</v>
      </c>
      <c r="L3972">
        <f t="shared" ref="L3972:L4035" si="501">MIN(1,K3972/J3972)</f>
        <v>1</v>
      </c>
      <c r="M3972">
        <f>Parameters!$B$4/53*(1+Parameters!$C$5*COS(2*PI()*(C3972-1)/53+Parameters!$C$6))</f>
        <v>4716981.1320754718</v>
      </c>
      <c r="N3972">
        <f t="shared" ref="N3972:N4035" si="502">2*M3972/(J3972*86400*7)*(1-L3972)</f>
        <v>0</v>
      </c>
      <c r="O3972" s="4">
        <v>202.11699999999999</v>
      </c>
      <c r="P3972">
        <f t="shared" ref="P3972:P4035" si="503">O3972/202.828</f>
        <v>0.99649456682509308</v>
      </c>
    </row>
    <row r="3973" spans="1:16" x14ac:dyDescent="0.3">
      <c r="A3973">
        <v>27791</v>
      </c>
      <c r="B3973" s="1">
        <f t="shared" si="496"/>
        <v>71621</v>
      </c>
      <c r="C3973">
        <f t="shared" si="497"/>
        <v>5</v>
      </c>
      <c r="D3973" s="2">
        <f t="shared" si="498"/>
        <v>2</v>
      </c>
      <c r="E3973" s="4">
        <v>24.4</v>
      </c>
      <c r="F3973">
        <v>24.4</v>
      </c>
      <c r="G3973">
        <f t="shared" si="499"/>
        <v>19.306999999999999</v>
      </c>
      <c r="H3973">
        <f t="shared" si="500"/>
        <v>1</v>
      </c>
      <c r="I3973">
        <f>Parameters!$B$1*H3973^(1/Parameters!$B$2)</f>
        <v>2.0499999999999998</v>
      </c>
      <c r="J3973" s="4">
        <v>9.2590000000000003</v>
      </c>
      <c r="K3973" s="5">
        <v>41.555</v>
      </c>
      <c r="L3973">
        <f t="shared" si="501"/>
        <v>1</v>
      </c>
      <c r="M3973">
        <f>Parameters!$B$4/53*(1+Parameters!$C$5*COS(2*PI()*(C3973-1)/53+Parameters!$C$6))</f>
        <v>4716981.1320754718</v>
      </c>
      <c r="N3973">
        <f t="shared" si="502"/>
        <v>0</v>
      </c>
      <c r="O3973" s="4">
        <v>202.126</v>
      </c>
      <c r="P3973">
        <f t="shared" si="503"/>
        <v>0.9965389393969275</v>
      </c>
    </row>
    <row r="3974" spans="1:16" x14ac:dyDescent="0.3">
      <c r="A3974">
        <v>27798</v>
      </c>
      <c r="B3974" s="1">
        <f t="shared" si="496"/>
        <v>71628</v>
      </c>
      <c r="C3974">
        <f t="shared" si="497"/>
        <v>6</v>
      </c>
      <c r="D3974" s="2">
        <f t="shared" si="498"/>
        <v>2</v>
      </c>
      <c r="E3974" s="4">
        <v>24.4</v>
      </c>
      <c r="F3974">
        <v>24.4</v>
      </c>
      <c r="G3974">
        <f t="shared" si="499"/>
        <v>19.306999999999999</v>
      </c>
      <c r="H3974">
        <f t="shared" si="500"/>
        <v>1</v>
      </c>
      <c r="I3974">
        <f>Parameters!$B$1*H3974^(1/Parameters!$B$2)</f>
        <v>2.0499999999999998</v>
      </c>
      <c r="J3974" s="4">
        <v>9.2590000000000003</v>
      </c>
      <c r="K3974" s="5">
        <v>122.79600000000001</v>
      </c>
      <c r="L3974">
        <f t="shared" si="501"/>
        <v>1</v>
      </c>
      <c r="M3974">
        <f>Parameters!$B$4/53*(1+Parameters!$C$5*COS(2*PI()*(C3974-1)/53+Parameters!$C$6))</f>
        <v>4716981.1320754718</v>
      </c>
      <c r="N3974">
        <f t="shared" si="502"/>
        <v>0</v>
      </c>
      <c r="O3974" s="4">
        <v>202.126</v>
      </c>
      <c r="P3974">
        <f t="shared" si="503"/>
        <v>0.9965389393969275</v>
      </c>
    </row>
    <row r="3975" spans="1:16" x14ac:dyDescent="0.3">
      <c r="A3975">
        <v>27805</v>
      </c>
      <c r="B3975" s="1">
        <f t="shared" si="496"/>
        <v>71635</v>
      </c>
      <c r="C3975">
        <f t="shared" si="497"/>
        <v>7</v>
      </c>
      <c r="D3975" s="2">
        <f t="shared" si="498"/>
        <v>2</v>
      </c>
      <c r="E3975" s="4">
        <v>24.4</v>
      </c>
      <c r="F3975">
        <v>24.4</v>
      </c>
      <c r="G3975">
        <f t="shared" si="499"/>
        <v>19.306999999999999</v>
      </c>
      <c r="H3975">
        <f t="shared" si="500"/>
        <v>1</v>
      </c>
      <c r="I3975">
        <f>Parameters!$B$1*H3975^(1/Parameters!$B$2)</f>
        <v>2.0499999999999998</v>
      </c>
      <c r="J3975" s="4">
        <v>9.2590000000000003</v>
      </c>
      <c r="K3975" s="5">
        <v>88.191000000000003</v>
      </c>
      <c r="L3975">
        <f t="shared" si="501"/>
        <v>1</v>
      </c>
      <c r="M3975">
        <f>Parameters!$B$4/53*(1+Parameters!$C$5*COS(2*PI()*(C3975-1)/53+Parameters!$C$6))</f>
        <v>4716981.1320754718</v>
      </c>
      <c r="N3975">
        <f t="shared" si="502"/>
        <v>0</v>
      </c>
      <c r="O3975" s="4">
        <v>202.126</v>
      </c>
      <c r="P3975">
        <f t="shared" si="503"/>
        <v>0.9965389393969275</v>
      </c>
    </row>
    <row r="3976" spans="1:16" x14ac:dyDescent="0.3">
      <c r="A3976">
        <v>27812</v>
      </c>
      <c r="B3976" s="1">
        <f t="shared" si="496"/>
        <v>71642</v>
      </c>
      <c r="C3976">
        <f t="shared" si="497"/>
        <v>8</v>
      </c>
      <c r="D3976" s="2">
        <f t="shared" si="498"/>
        <v>2</v>
      </c>
      <c r="E3976" s="4">
        <v>24.4</v>
      </c>
      <c r="F3976">
        <v>24.4</v>
      </c>
      <c r="G3976">
        <f t="shared" si="499"/>
        <v>19.306999999999999</v>
      </c>
      <c r="H3976">
        <f t="shared" si="500"/>
        <v>1</v>
      </c>
      <c r="I3976">
        <f>Parameters!$B$1*H3976^(1/Parameters!$B$2)</f>
        <v>2.0499999999999998</v>
      </c>
      <c r="J3976" s="4">
        <v>9.2590000000000003</v>
      </c>
      <c r="K3976" s="5">
        <v>141.995</v>
      </c>
      <c r="L3976">
        <f t="shared" si="501"/>
        <v>1</v>
      </c>
      <c r="M3976">
        <f>Parameters!$B$4/53*(1+Parameters!$C$5*COS(2*PI()*(C3976-1)/53+Parameters!$C$6))</f>
        <v>4716981.1320754718</v>
      </c>
      <c r="N3976">
        <f t="shared" si="502"/>
        <v>0</v>
      </c>
      <c r="O3976" s="4">
        <v>202.126</v>
      </c>
      <c r="P3976">
        <f t="shared" si="503"/>
        <v>0.9965389393969275</v>
      </c>
    </row>
    <row r="3977" spans="1:16" x14ac:dyDescent="0.3">
      <c r="A3977">
        <v>27819</v>
      </c>
      <c r="B3977" s="1">
        <f t="shared" si="496"/>
        <v>71649</v>
      </c>
      <c r="C3977">
        <f t="shared" si="497"/>
        <v>9</v>
      </c>
      <c r="D3977" s="2">
        <f t="shared" si="498"/>
        <v>2</v>
      </c>
      <c r="E3977" s="4">
        <v>24.4</v>
      </c>
      <c r="F3977">
        <v>24.1</v>
      </c>
      <c r="G3977">
        <f t="shared" si="499"/>
        <v>19.007000000000001</v>
      </c>
      <c r="H3977">
        <f t="shared" si="500"/>
        <v>0.98770491803278704</v>
      </c>
      <c r="I3977">
        <f>Parameters!$B$1*H3977^(1/Parameters!$B$2)</f>
        <v>2.1143935264544882</v>
      </c>
      <c r="J3977" s="4">
        <v>9.2590000000000003</v>
      </c>
      <c r="K3977" s="5">
        <v>77.334000000000003</v>
      </c>
      <c r="L3977">
        <f t="shared" si="501"/>
        <v>1</v>
      </c>
      <c r="M3977">
        <f>Parameters!$B$4/53*(1+Parameters!$C$5*COS(2*PI()*(C3977-1)/53+Parameters!$C$6))</f>
        <v>4716981.1320754718</v>
      </c>
      <c r="N3977">
        <f t="shared" si="502"/>
        <v>0</v>
      </c>
      <c r="O3977" s="4">
        <v>202.13</v>
      </c>
      <c r="P3977">
        <f t="shared" si="503"/>
        <v>0.99655866053996489</v>
      </c>
    </row>
    <row r="3978" spans="1:16" x14ac:dyDescent="0.3">
      <c r="A3978">
        <v>27826</v>
      </c>
      <c r="B3978" s="1">
        <f t="shared" si="496"/>
        <v>71656</v>
      </c>
      <c r="C3978">
        <f t="shared" si="497"/>
        <v>10</v>
      </c>
      <c r="D3978" s="2">
        <f t="shared" si="498"/>
        <v>3</v>
      </c>
      <c r="E3978" s="4">
        <v>24.1</v>
      </c>
      <c r="F3978">
        <v>24.1</v>
      </c>
      <c r="G3978">
        <f t="shared" si="499"/>
        <v>19.007000000000001</v>
      </c>
      <c r="H3978">
        <f t="shared" si="500"/>
        <v>1</v>
      </c>
      <c r="I3978">
        <f>Parameters!$B$1*H3978^(1/Parameters!$B$2)</f>
        <v>2.0499999999999998</v>
      </c>
      <c r="J3978" s="4">
        <v>9.2590000000000003</v>
      </c>
      <c r="K3978" s="5">
        <v>68.816000000000003</v>
      </c>
      <c r="L3978">
        <f t="shared" si="501"/>
        <v>1</v>
      </c>
      <c r="M3978">
        <f>Parameters!$B$4/53*(1+Parameters!$C$5*COS(2*PI()*(C3978-1)/53+Parameters!$C$6))</f>
        <v>4716981.1320754718</v>
      </c>
      <c r="N3978">
        <f t="shared" si="502"/>
        <v>0</v>
      </c>
      <c r="O3978" s="4">
        <v>202.13</v>
      </c>
      <c r="P3978">
        <f t="shared" si="503"/>
        <v>0.99655866053996489</v>
      </c>
    </row>
    <row r="3979" spans="1:16" x14ac:dyDescent="0.3">
      <c r="A3979">
        <v>27833</v>
      </c>
      <c r="B3979" s="1">
        <f t="shared" si="496"/>
        <v>71663</v>
      </c>
      <c r="C3979">
        <f t="shared" si="497"/>
        <v>11</v>
      </c>
      <c r="D3979" s="2">
        <f t="shared" si="498"/>
        <v>3</v>
      </c>
      <c r="E3979" s="4">
        <v>24.1</v>
      </c>
      <c r="F3979">
        <v>24.1</v>
      </c>
      <c r="G3979">
        <f t="shared" si="499"/>
        <v>19.007000000000001</v>
      </c>
      <c r="H3979">
        <f t="shared" si="500"/>
        <v>1</v>
      </c>
      <c r="I3979">
        <f>Parameters!$B$1*H3979^(1/Parameters!$B$2)</f>
        <v>2.0499999999999998</v>
      </c>
      <c r="J3979" s="4">
        <v>9.2590000000000003</v>
      </c>
      <c r="K3979" s="5">
        <v>51.898000000000003</v>
      </c>
      <c r="L3979">
        <f t="shared" si="501"/>
        <v>1</v>
      </c>
      <c r="M3979">
        <f>Parameters!$B$4/53*(1+Parameters!$C$5*COS(2*PI()*(C3979-1)/53+Parameters!$C$6))</f>
        <v>4716981.1320754718</v>
      </c>
      <c r="N3979">
        <f t="shared" si="502"/>
        <v>0</v>
      </c>
      <c r="O3979" s="4">
        <v>202.13</v>
      </c>
      <c r="P3979">
        <f t="shared" si="503"/>
        <v>0.99655866053996489</v>
      </c>
    </row>
    <row r="3980" spans="1:16" x14ac:dyDescent="0.3">
      <c r="A3980">
        <v>27840</v>
      </c>
      <c r="B3980" s="1">
        <f t="shared" si="496"/>
        <v>71670</v>
      </c>
      <c r="C3980">
        <f t="shared" si="497"/>
        <v>12</v>
      </c>
      <c r="D3980" s="2">
        <f t="shared" si="498"/>
        <v>3</v>
      </c>
      <c r="E3980" s="4">
        <v>24.1</v>
      </c>
      <c r="F3980">
        <v>24.1</v>
      </c>
      <c r="G3980">
        <f t="shared" si="499"/>
        <v>19.007000000000001</v>
      </c>
      <c r="H3980">
        <f t="shared" si="500"/>
        <v>1</v>
      </c>
      <c r="I3980">
        <f>Parameters!$B$1*H3980^(1/Parameters!$B$2)</f>
        <v>2.0499999999999998</v>
      </c>
      <c r="J3980" s="4">
        <v>9.2590000000000003</v>
      </c>
      <c r="K3980" s="5">
        <v>71.096000000000004</v>
      </c>
      <c r="L3980">
        <f t="shared" si="501"/>
        <v>1</v>
      </c>
      <c r="M3980">
        <f>Parameters!$B$4/53*(1+Parameters!$C$5*COS(2*PI()*(C3980-1)/53+Parameters!$C$6))</f>
        <v>4716981.1320754718</v>
      </c>
      <c r="N3980">
        <f t="shared" si="502"/>
        <v>0</v>
      </c>
      <c r="O3980" s="4">
        <v>202.13</v>
      </c>
      <c r="P3980">
        <f t="shared" si="503"/>
        <v>0.99655866053996489</v>
      </c>
    </row>
    <row r="3981" spans="1:16" x14ac:dyDescent="0.3">
      <c r="A3981">
        <v>27847</v>
      </c>
      <c r="B3981" s="1">
        <f t="shared" si="496"/>
        <v>71677</v>
      </c>
      <c r="C3981">
        <f t="shared" si="497"/>
        <v>13</v>
      </c>
      <c r="D3981" s="2">
        <f t="shared" si="498"/>
        <v>3</v>
      </c>
      <c r="E3981" s="4">
        <v>24.1</v>
      </c>
      <c r="F3981">
        <v>24.1</v>
      </c>
      <c r="G3981">
        <f t="shared" si="499"/>
        <v>19.007000000000001</v>
      </c>
      <c r="H3981">
        <f t="shared" si="500"/>
        <v>1</v>
      </c>
      <c r="I3981">
        <f>Parameters!$B$1*H3981^(1/Parameters!$B$2)</f>
        <v>2.0499999999999998</v>
      </c>
      <c r="J3981" s="4">
        <v>9.2590000000000003</v>
      </c>
      <c r="K3981" s="5">
        <v>50.359000000000002</v>
      </c>
      <c r="L3981">
        <f t="shared" si="501"/>
        <v>1</v>
      </c>
      <c r="M3981">
        <f>Parameters!$B$4/53*(1+Parameters!$C$5*COS(2*PI()*(C3981-1)/53+Parameters!$C$6))</f>
        <v>4716981.1320754718</v>
      </c>
      <c r="N3981">
        <f t="shared" si="502"/>
        <v>0</v>
      </c>
      <c r="O3981" s="4">
        <v>202.13</v>
      </c>
      <c r="P3981">
        <f t="shared" si="503"/>
        <v>0.99655866053996489</v>
      </c>
    </row>
    <row r="3982" spans="1:16" x14ac:dyDescent="0.3">
      <c r="A3982">
        <v>27854</v>
      </c>
      <c r="B3982" s="1">
        <f t="shared" si="496"/>
        <v>71684</v>
      </c>
      <c r="C3982">
        <f t="shared" si="497"/>
        <v>14</v>
      </c>
      <c r="D3982" s="2">
        <f t="shared" si="498"/>
        <v>4</v>
      </c>
      <c r="E3982" s="4">
        <v>24.1</v>
      </c>
      <c r="F3982">
        <v>24.1</v>
      </c>
      <c r="G3982">
        <f t="shared" si="499"/>
        <v>19.007000000000001</v>
      </c>
      <c r="H3982">
        <f t="shared" si="500"/>
        <v>1</v>
      </c>
      <c r="I3982">
        <f>Parameters!$B$1*H3982^(1/Parameters!$B$2)</f>
        <v>2.0499999999999998</v>
      </c>
      <c r="J3982" s="4">
        <v>9.2590000000000003</v>
      </c>
      <c r="K3982" s="5">
        <v>34.960999999999999</v>
      </c>
      <c r="L3982">
        <f t="shared" si="501"/>
        <v>1</v>
      </c>
      <c r="M3982">
        <f>Parameters!$B$4/53*(1+Parameters!$C$5*COS(2*PI()*(C3982-1)/53+Parameters!$C$6))</f>
        <v>4716981.1320754718</v>
      </c>
      <c r="N3982">
        <f t="shared" si="502"/>
        <v>0</v>
      </c>
      <c r="O3982" s="4">
        <v>202.12700000000001</v>
      </c>
      <c r="P3982">
        <f t="shared" si="503"/>
        <v>0.99654386968268682</v>
      </c>
    </row>
    <row r="3983" spans="1:16" x14ac:dyDescent="0.3">
      <c r="A3983">
        <v>27861</v>
      </c>
      <c r="B3983" s="1">
        <f t="shared" si="496"/>
        <v>71691</v>
      </c>
      <c r="C3983">
        <f t="shared" si="497"/>
        <v>15</v>
      </c>
      <c r="D3983" s="2">
        <f t="shared" si="498"/>
        <v>4</v>
      </c>
      <c r="E3983" s="4">
        <v>24.1</v>
      </c>
      <c r="F3983">
        <v>24.1</v>
      </c>
      <c r="G3983">
        <f t="shared" si="499"/>
        <v>19.007000000000001</v>
      </c>
      <c r="H3983">
        <f t="shared" si="500"/>
        <v>1</v>
      </c>
      <c r="I3983">
        <f>Parameters!$B$1*H3983^(1/Parameters!$B$2)</f>
        <v>2.0499999999999998</v>
      </c>
      <c r="J3983" s="4">
        <v>9.2590000000000003</v>
      </c>
      <c r="K3983" s="5">
        <v>54.972999999999999</v>
      </c>
      <c r="L3983">
        <f t="shared" si="501"/>
        <v>1</v>
      </c>
      <c r="M3983">
        <f>Parameters!$B$4/53*(1+Parameters!$C$5*COS(2*PI()*(C3983-1)/53+Parameters!$C$6))</f>
        <v>4716981.1320754718</v>
      </c>
      <c r="N3983">
        <f t="shared" si="502"/>
        <v>0</v>
      </c>
      <c r="O3983" s="4">
        <v>202.12700000000001</v>
      </c>
      <c r="P3983">
        <f t="shared" si="503"/>
        <v>0.99654386968268682</v>
      </c>
    </row>
    <row r="3984" spans="1:16" x14ac:dyDescent="0.3">
      <c r="A3984">
        <v>27868</v>
      </c>
      <c r="B3984" s="1">
        <f t="shared" si="496"/>
        <v>71698</v>
      </c>
      <c r="C3984">
        <f t="shared" si="497"/>
        <v>16</v>
      </c>
      <c r="D3984" s="2">
        <f t="shared" si="498"/>
        <v>4</v>
      </c>
      <c r="E3984" s="4">
        <v>24.1</v>
      </c>
      <c r="F3984">
        <v>24.1</v>
      </c>
      <c r="G3984">
        <f t="shared" si="499"/>
        <v>19.007000000000001</v>
      </c>
      <c r="H3984">
        <f t="shared" si="500"/>
        <v>1</v>
      </c>
      <c r="I3984">
        <f>Parameters!$B$1*H3984^(1/Parameters!$B$2)</f>
        <v>2.0499999999999998</v>
      </c>
      <c r="J3984" s="4">
        <v>9.2590000000000003</v>
      </c>
      <c r="K3984" s="5">
        <v>46.746000000000002</v>
      </c>
      <c r="L3984">
        <f t="shared" si="501"/>
        <v>1</v>
      </c>
      <c r="M3984">
        <f>Parameters!$B$4/53*(1+Parameters!$C$5*COS(2*PI()*(C3984-1)/53+Parameters!$C$6))</f>
        <v>4716981.1320754718</v>
      </c>
      <c r="N3984">
        <f t="shared" si="502"/>
        <v>0</v>
      </c>
      <c r="O3984" s="4">
        <v>202.12700000000001</v>
      </c>
      <c r="P3984">
        <f t="shared" si="503"/>
        <v>0.99654386968268682</v>
      </c>
    </row>
    <row r="3985" spans="1:16" x14ac:dyDescent="0.3">
      <c r="A3985">
        <v>27875</v>
      </c>
      <c r="B3985" s="1">
        <f t="shared" si="496"/>
        <v>71705</v>
      </c>
      <c r="C3985">
        <f t="shared" si="497"/>
        <v>17</v>
      </c>
      <c r="D3985" s="2">
        <f t="shared" si="498"/>
        <v>4</v>
      </c>
      <c r="E3985" s="4">
        <v>24.1</v>
      </c>
      <c r="F3985">
        <v>24.1</v>
      </c>
      <c r="G3985">
        <f t="shared" si="499"/>
        <v>19.007000000000001</v>
      </c>
      <c r="H3985">
        <f t="shared" si="500"/>
        <v>1</v>
      </c>
      <c r="I3985">
        <f>Parameters!$B$1*H3985^(1/Parameters!$B$2)</f>
        <v>2.0499999999999998</v>
      </c>
      <c r="J3985" s="4">
        <v>9.2590000000000003</v>
      </c>
      <c r="K3985" s="5">
        <v>35.838999999999999</v>
      </c>
      <c r="L3985">
        <f t="shared" si="501"/>
        <v>1</v>
      </c>
      <c r="M3985">
        <f>Parameters!$B$4/53*(1+Parameters!$C$5*COS(2*PI()*(C3985-1)/53+Parameters!$C$6))</f>
        <v>4716981.1320754718</v>
      </c>
      <c r="N3985">
        <f t="shared" si="502"/>
        <v>0</v>
      </c>
      <c r="O3985" s="4">
        <v>202.12700000000001</v>
      </c>
      <c r="P3985">
        <f t="shared" si="503"/>
        <v>0.99654386968268682</v>
      </c>
    </row>
    <row r="3986" spans="1:16" x14ac:dyDescent="0.3">
      <c r="A3986">
        <v>27882</v>
      </c>
      <c r="B3986" s="1">
        <f t="shared" si="496"/>
        <v>71712</v>
      </c>
      <c r="C3986">
        <f t="shared" si="497"/>
        <v>18</v>
      </c>
      <c r="D3986" s="2">
        <f t="shared" si="498"/>
        <v>5</v>
      </c>
      <c r="E3986" s="4">
        <v>25.1</v>
      </c>
      <c r="F3986">
        <v>25.1</v>
      </c>
      <c r="G3986">
        <f t="shared" si="499"/>
        <v>20.007000000000001</v>
      </c>
      <c r="H3986">
        <f t="shared" si="500"/>
        <v>1</v>
      </c>
      <c r="I3986">
        <f>Parameters!$B$1*H3986^(1/Parameters!$B$2)</f>
        <v>2.0499999999999998</v>
      </c>
      <c r="J3986" s="4">
        <v>9.2590000000000003</v>
      </c>
      <c r="K3986" s="5">
        <v>22.628</v>
      </c>
      <c r="L3986">
        <f t="shared" si="501"/>
        <v>1</v>
      </c>
      <c r="M3986">
        <f>Parameters!$B$4/53*(1+Parameters!$C$5*COS(2*PI()*(C3986-1)/53+Parameters!$C$6))</f>
        <v>4716981.1320754718</v>
      </c>
      <c r="N3986">
        <f t="shared" si="502"/>
        <v>0</v>
      </c>
      <c r="O3986" s="4">
        <v>202.08600000000001</v>
      </c>
      <c r="P3986">
        <f t="shared" si="503"/>
        <v>0.99634172796655296</v>
      </c>
    </row>
    <row r="3987" spans="1:16" x14ac:dyDescent="0.3">
      <c r="A3987">
        <v>27889</v>
      </c>
      <c r="B3987" s="1">
        <f t="shared" si="496"/>
        <v>71719</v>
      </c>
      <c r="C3987">
        <f t="shared" si="497"/>
        <v>19</v>
      </c>
      <c r="D3987" s="2">
        <f t="shared" si="498"/>
        <v>5</v>
      </c>
      <c r="E3987" s="4">
        <v>25.1</v>
      </c>
      <c r="F3987">
        <v>25.1</v>
      </c>
      <c r="G3987">
        <f t="shared" si="499"/>
        <v>20.007000000000001</v>
      </c>
      <c r="H3987">
        <f t="shared" si="500"/>
        <v>1</v>
      </c>
      <c r="I3987">
        <f>Parameters!$B$1*H3987^(1/Parameters!$B$2)</f>
        <v>2.0499999999999998</v>
      </c>
      <c r="J3987" s="4">
        <v>9.2590000000000003</v>
      </c>
      <c r="K3987" s="5">
        <v>18.561</v>
      </c>
      <c r="L3987">
        <f t="shared" si="501"/>
        <v>1</v>
      </c>
      <c r="M3987">
        <f>Parameters!$B$4/53*(1+Parameters!$C$5*COS(2*PI()*(C3987-1)/53+Parameters!$C$6))</f>
        <v>4716981.1320754718</v>
      </c>
      <c r="N3987">
        <f t="shared" si="502"/>
        <v>0</v>
      </c>
      <c r="O3987" s="4">
        <v>202.08600000000001</v>
      </c>
      <c r="P3987">
        <f t="shared" si="503"/>
        <v>0.99634172796655296</v>
      </c>
    </row>
    <row r="3988" spans="1:16" x14ac:dyDescent="0.3">
      <c r="A3988">
        <v>27896</v>
      </c>
      <c r="B3988" s="1">
        <f t="shared" si="496"/>
        <v>71726</v>
      </c>
      <c r="C3988">
        <f t="shared" si="497"/>
        <v>20</v>
      </c>
      <c r="D3988" s="2">
        <f t="shared" si="498"/>
        <v>5</v>
      </c>
      <c r="E3988" s="4">
        <v>25.1</v>
      </c>
      <c r="F3988">
        <v>25.1</v>
      </c>
      <c r="G3988">
        <f t="shared" si="499"/>
        <v>20.007000000000001</v>
      </c>
      <c r="H3988">
        <f t="shared" si="500"/>
        <v>1</v>
      </c>
      <c r="I3988">
        <f>Parameters!$B$1*H3988^(1/Parameters!$B$2)</f>
        <v>2.0499999999999998</v>
      </c>
      <c r="J3988" s="4">
        <v>9.2590000000000003</v>
      </c>
      <c r="K3988" s="5">
        <v>19.795999999999999</v>
      </c>
      <c r="L3988">
        <f t="shared" si="501"/>
        <v>1</v>
      </c>
      <c r="M3988">
        <f>Parameters!$B$4/53*(1+Parameters!$C$5*COS(2*PI()*(C3988-1)/53+Parameters!$C$6))</f>
        <v>4716981.1320754718</v>
      </c>
      <c r="N3988">
        <f t="shared" si="502"/>
        <v>0</v>
      </c>
      <c r="O3988" s="4">
        <v>202.08600000000001</v>
      </c>
      <c r="P3988">
        <f t="shared" si="503"/>
        <v>0.99634172796655296</v>
      </c>
    </row>
    <row r="3989" spans="1:16" x14ac:dyDescent="0.3">
      <c r="A3989">
        <v>27903</v>
      </c>
      <c r="B3989" s="1">
        <f t="shared" si="496"/>
        <v>71733</v>
      </c>
      <c r="C3989">
        <f t="shared" si="497"/>
        <v>21</v>
      </c>
      <c r="D3989" s="2">
        <f t="shared" si="498"/>
        <v>5</v>
      </c>
      <c r="E3989" s="4">
        <v>25.1</v>
      </c>
      <c r="F3989">
        <v>25.1</v>
      </c>
      <c r="G3989">
        <f t="shared" si="499"/>
        <v>20.007000000000001</v>
      </c>
      <c r="H3989">
        <f t="shared" si="500"/>
        <v>1</v>
      </c>
      <c r="I3989">
        <f>Parameters!$B$1*H3989^(1/Parameters!$B$2)</f>
        <v>2.0499999999999998</v>
      </c>
      <c r="J3989" s="4">
        <v>9.2590000000000003</v>
      </c>
      <c r="K3989" s="5">
        <v>24.946999999999999</v>
      </c>
      <c r="L3989">
        <f t="shared" si="501"/>
        <v>1</v>
      </c>
      <c r="M3989">
        <f>Parameters!$B$4/53*(1+Parameters!$C$5*COS(2*PI()*(C3989-1)/53+Parameters!$C$6))</f>
        <v>4716981.1320754718</v>
      </c>
      <c r="N3989">
        <f t="shared" si="502"/>
        <v>0</v>
      </c>
      <c r="O3989" s="4">
        <v>202.08600000000001</v>
      </c>
      <c r="P3989">
        <f t="shared" si="503"/>
        <v>0.99634172796655296</v>
      </c>
    </row>
    <row r="3990" spans="1:16" x14ac:dyDescent="0.3">
      <c r="A3990">
        <v>27910</v>
      </c>
      <c r="B3990" s="1">
        <f t="shared" si="496"/>
        <v>71740</v>
      </c>
      <c r="C3990">
        <f t="shared" si="497"/>
        <v>22</v>
      </c>
      <c r="D3990" s="2">
        <f t="shared" si="498"/>
        <v>5</v>
      </c>
      <c r="E3990" s="4">
        <v>25.1</v>
      </c>
      <c r="F3990">
        <v>25.309000000000001</v>
      </c>
      <c r="G3990">
        <f t="shared" si="499"/>
        <v>20.216000000000001</v>
      </c>
      <c r="H3990">
        <f t="shared" si="500"/>
        <v>1</v>
      </c>
      <c r="I3990">
        <f>Parameters!$B$1*H3990^(1/Parameters!$B$2)</f>
        <v>2.0499999999999998</v>
      </c>
      <c r="J3990" s="4">
        <v>9.2590000000000003</v>
      </c>
      <c r="K3990" s="5">
        <v>11.518000000000001</v>
      </c>
      <c r="L3990">
        <f t="shared" si="501"/>
        <v>1</v>
      </c>
      <c r="M3990">
        <f>Parameters!$B$4/53*(1+Parameters!$C$5*COS(2*PI()*(C3990-1)/53+Parameters!$C$6))</f>
        <v>4716981.1320754718</v>
      </c>
      <c r="N3990">
        <f t="shared" si="502"/>
        <v>0</v>
      </c>
      <c r="O3990" s="4">
        <v>202.17400000000001</v>
      </c>
      <c r="P3990">
        <f t="shared" si="503"/>
        <v>0.99677559311337682</v>
      </c>
    </row>
    <row r="3991" spans="1:16" x14ac:dyDescent="0.3">
      <c r="A3991">
        <v>27917</v>
      </c>
      <c r="B3991" s="1">
        <f t="shared" si="496"/>
        <v>71747</v>
      </c>
      <c r="C3991">
        <f t="shared" si="497"/>
        <v>23</v>
      </c>
      <c r="D3991" s="2">
        <f t="shared" si="498"/>
        <v>6</v>
      </c>
      <c r="E3991" s="4">
        <v>25.3</v>
      </c>
      <c r="F3991">
        <v>25.498000000000001</v>
      </c>
      <c r="G3991">
        <f t="shared" si="499"/>
        <v>20.405000000000001</v>
      </c>
      <c r="H3991">
        <f t="shared" si="500"/>
        <v>1</v>
      </c>
      <c r="I3991">
        <f>Parameters!$B$1*H3991^(1/Parameters!$B$2)</f>
        <v>2.0499999999999998</v>
      </c>
      <c r="J3991" s="4">
        <v>9.2590000000000003</v>
      </c>
      <c r="K3991" s="5">
        <v>11.016</v>
      </c>
      <c r="L3991">
        <f t="shared" si="501"/>
        <v>1</v>
      </c>
      <c r="M3991">
        <f>Parameters!$B$4/53*(1+Parameters!$C$5*COS(2*PI()*(C3991-1)/53+Parameters!$C$6))</f>
        <v>4716981.1320754718</v>
      </c>
      <c r="N3991">
        <f t="shared" si="502"/>
        <v>0</v>
      </c>
      <c r="O3991" s="4">
        <v>202.179</v>
      </c>
      <c r="P3991">
        <f t="shared" si="503"/>
        <v>0.99680024454217364</v>
      </c>
    </row>
    <row r="3992" spans="1:16" x14ac:dyDescent="0.3">
      <c r="A3992">
        <v>27924</v>
      </c>
      <c r="B3992" s="1">
        <f t="shared" si="496"/>
        <v>71754</v>
      </c>
      <c r="C3992">
        <f t="shared" si="497"/>
        <v>24</v>
      </c>
      <c r="D3992" s="2">
        <f t="shared" si="498"/>
        <v>6</v>
      </c>
      <c r="E3992" s="4">
        <v>25.3</v>
      </c>
      <c r="F3992">
        <v>25.390999999999998</v>
      </c>
      <c r="G3992">
        <f t="shared" si="499"/>
        <v>20.297999999999998</v>
      </c>
      <c r="H3992">
        <f t="shared" si="500"/>
        <v>1</v>
      </c>
      <c r="I3992">
        <f>Parameters!$B$1*H3992^(1/Parameters!$B$2)</f>
        <v>2.0499999999999998</v>
      </c>
      <c r="J3992" s="4">
        <v>9.2590000000000003</v>
      </c>
      <c r="K3992" s="5">
        <v>9.1950000000000003</v>
      </c>
      <c r="L3992">
        <f t="shared" si="501"/>
        <v>0.99308780645858086</v>
      </c>
      <c r="M3992">
        <f>Parameters!$B$4/53*(1+Parameters!$C$5*COS(2*PI()*(C3992-1)/53+Parameters!$C$6))</f>
        <v>4716981.1320754718</v>
      </c>
      <c r="N3992">
        <f t="shared" si="502"/>
        <v>1.1644856954611883E-2</v>
      </c>
      <c r="O3992" s="4">
        <v>197.595</v>
      </c>
      <c r="P3992">
        <f t="shared" si="503"/>
        <v>0.97419981462125538</v>
      </c>
    </row>
    <row r="3993" spans="1:16" x14ac:dyDescent="0.3">
      <c r="A3993">
        <v>27931</v>
      </c>
      <c r="B3993" s="1">
        <f t="shared" si="496"/>
        <v>71761</v>
      </c>
      <c r="C3993">
        <f t="shared" si="497"/>
        <v>25</v>
      </c>
      <c r="D3993" s="2">
        <f t="shared" si="498"/>
        <v>6</v>
      </c>
      <c r="E3993" s="4">
        <v>25.3</v>
      </c>
      <c r="F3993">
        <v>25.390999999999998</v>
      </c>
      <c r="G3993">
        <f t="shared" si="499"/>
        <v>20.297999999999998</v>
      </c>
      <c r="H3993">
        <f t="shared" si="500"/>
        <v>1</v>
      </c>
      <c r="I3993">
        <f>Parameters!$B$1*H3993^(1/Parameters!$B$2)</f>
        <v>2.0499999999999998</v>
      </c>
      <c r="J3993" s="4">
        <v>9.2590000000000003</v>
      </c>
      <c r="K3993" s="5">
        <v>6.8869999999999996</v>
      </c>
      <c r="L3993">
        <f t="shared" si="501"/>
        <v>0.74381682687115236</v>
      </c>
      <c r="M3993">
        <f>Parameters!$B$4/53*(1+Parameters!$C$5*COS(2*PI()*(C3993-1)/53+Parameters!$C$6))</f>
        <v>4716981.1320754718</v>
      </c>
      <c r="N3993">
        <f t="shared" si="502"/>
        <v>0.431587510880304</v>
      </c>
      <c r="O3993" s="4">
        <v>192.934</v>
      </c>
      <c r="P3993">
        <f t="shared" si="503"/>
        <v>0.95121975269686632</v>
      </c>
    </row>
    <row r="3994" spans="1:16" x14ac:dyDescent="0.3">
      <c r="A3994">
        <v>27938</v>
      </c>
      <c r="B3994" s="1">
        <f t="shared" si="496"/>
        <v>71768</v>
      </c>
      <c r="C3994">
        <f t="shared" si="497"/>
        <v>26</v>
      </c>
      <c r="D3994" s="2">
        <f t="shared" si="498"/>
        <v>6</v>
      </c>
      <c r="E3994" s="4">
        <v>25.3</v>
      </c>
      <c r="F3994">
        <v>25.390999999999998</v>
      </c>
      <c r="G3994">
        <f t="shared" si="499"/>
        <v>20.297999999999998</v>
      </c>
      <c r="H3994">
        <f t="shared" si="500"/>
        <v>1</v>
      </c>
      <c r="I3994">
        <f>Parameters!$B$1*H3994^(1/Parameters!$B$2)</f>
        <v>2.0499999999999998</v>
      </c>
      <c r="J3994" s="4">
        <v>9.2590000000000003</v>
      </c>
      <c r="K3994" s="5">
        <v>6.891</v>
      </c>
      <c r="L3994">
        <f t="shared" si="501"/>
        <v>0.74424883896749106</v>
      </c>
      <c r="M3994">
        <f>Parameters!$B$4/53*(1+Parameters!$C$5*COS(2*PI()*(C3994-1)/53+Parameters!$C$6))</f>
        <v>4716981.1320754718</v>
      </c>
      <c r="N3994">
        <f t="shared" si="502"/>
        <v>0.43085970732064077</v>
      </c>
      <c r="O3994" s="4">
        <v>187.393</v>
      </c>
      <c r="P3994">
        <f t="shared" si="503"/>
        <v>0.92390103930423806</v>
      </c>
    </row>
    <row r="3995" spans="1:16" x14ac:dyDescent="0.3">
      <c r="A3995">
        <v>27945</v>
      </c>
      <c r="B3995" s="1">
        <f t="shared" si="496"/>
        <v>71775</v>
      </c>
      <c r="C3995">
        <f t="shared" si="497"/>
        <v>27</v>
      </c>
      <c r="D3995" s="2">
        <f t="shared" si="498"/>
        <v>7</v>
      </c>
      <c r="E3995" s="4">
        <v>26</v>
      </c>
      <c r="F3995">
        <v>26.091000000000001</v>
      </c>
      <c r="G3995">
        <f t="shared" si="499"/>
        <v>20.998000000000001</v>
      </c>
      <c r="H3995">
        <f t="shared" si="500"/>
        <v>1</v>
      </c>
      <c r="I3995">
        <f>Parameters!$B$1*H3995^(1/Parameters!$B$2)</f>
        <v>2.0499999999999998</v>
      </c>
      <c r="J3995" s="4">
        <v>9.2590000000000003</v>
      </c>
      <c r="K3995" s="5">
        <v>6.8769999999999998</v>
      </c>
      <c r="L3995">
        <f t="shared" si="501"/>
        <v>0.74273679663030556</v>
      </c>
      <c r="M3995">
        <f>Parameters!$B$4/53*(1+Parameters!$C$5*COS(2*PI()*(C3995-1)/53+Parameters!$C$6))</f>
        <v>4716981.1320754718</v>
      </c>
      <c r="N3995">
        <f t="shared" si="502"/>
        <v>0.43340701977946222</v>
      </c>
      <c r="O3995" s="4">
        <v>184.816</v>
      </c>
      <c r="P3995">
        <f t="shared" si="503"/>
        <v>0.91119569290236058</v>
      </c>
    </row>
    <row r="3996" spans="1:16" x14ac:dyDescent="0.3">
      <c r="A3996">
        <v>27952</v>
      </c>
      <c r="B3996" s="1">
        <f t="shared" si="496"/>
        <v>71782</v>
      </c>
      <c r="C3996">
        <f t="shared" si="497"/>
        <v>28</v>
      </c>
      <c r="D3996" s="2">
        <f t="shared" si="498"/>
        <v>7</v>
      </c>
      <c r="E3996" s="4">
        <v>26</v>
      </c>
      <c r="F3996">
        <v>26.091000000000001</v>
      </c>
      <c r="G3996">
        <f t="shared" si="499"/>
        <v>20.998000000000001</v>
      </c>
      <c r="H3996">
        <f t="shared" si="500"/>
        <v>1</v>
      </c>
      <c r="I3996">
        <f>Parameters!$B$1*H3996^(1/Parameters!$B$2)</f>
        <v>2.0499999999999998</v>
      </c>
      <c r="J3996" s="4">
        <v>9.2590000000000003</v>
      </c>
      <c r="K3996" s="5">
        <v>6.8970000000000002</v>
      </c>
      <c r="L3996">
        <f t="shared" si="501"/>
        <v>0.74489685711199916</v>
      </c>
      <c r="M3996">
        <f>Parameters!$B$4/53*(1+Parameters!$C$5*COS(2*PI()*(C3996-1)/53+Parameters!$C$6))</f>
        <v>4716981.1320754718</v>
      </c>
      <c r="N3996">
        <f t="shared" si="502"/>
        <v>0.42976800198114579</v>
      </c>
      <c r="O3996" s="4">
        <v>177.56899999999999</v>
      </c>
      <c r="P3996">
        <f t="shared" si="503"/>
        <v>0.87546591200425972</v>
      </c>
    </row>
    <row r="3997" spans="1:16" x14ac:dyDescent="0.3">
      <c r="A3997">
        <v>27959</v>
      </c>
      <c r="B3997" s="1">
        <f t="shared" si="496"/>
        <v>71789</v>
      </c>
      <c r="C3997">
        <f t="shared" si="497"/>
        <v>29</v>
      </c>
      <c r="D3997" s="2">
        <f t="shared" si="498"/>
        <v>7</v>
      </c>
      <c r="E3997" s="4">
        <v>26</v>
      </c>
      <c r="F3997">
        <v>25.597000000000001</v>
      </c>
      <c r="G3997">
        <f t="shared" si="499"/>
        <v>20.504000000000001</v>
      </c>
      <c r="H3997">
        <f t="shared" si="500"/>
        <v>0.98450000000000004</v>
      </c>
      <c r="I3997">
        <f>Parameters!$B$1*H3997^(1/Parameters!$B$2)</f>
        <v>2.1316434295909379</v>
      </c>
      <c r="J3997" s="4">
        <v>9.2590000000000003</v>
      </c>
      <c r="K3997" s="5">
        <v>4.5910000000000002</v>
      </c>
      <c r="L3997">
        <f t="shared" si="501"/>
        <v>0.49584188357274006</v>
      </c>
      <c r="M3997">
        <f>Parameters!$B$4/53*(1+Parameters!$C$5*COS(2*PI()*(C3997-1)/53+Parameters!$C$6))</f>
        <v>4716981.1320754718</v>
      </c>
      <c r="N3997">
        <f t="shared" si="502"/>
        <v>0.84934675412700622</v>
      </c>
      <c r="O3997" s="4">
        <v>170.77099999999999</v>
      </c>
      <c r="P3997">
        <f t="shared" si="503"/>
        <v>0.8419498294121126</v>
      </c>
    </row>
    <row r="3998" spans="1:16" x14ac:dyDescent="0.3">
      <c r="A3998">
        <v>27966</v>
      </c>
      <c r="B3998" s="1">
        <f t="shared" si="496"/>
        <v>71796</v>
      </c>
      <c r="C3998">
        <f t="shared" si="497"/>
        <v>30</v>
      </c>
      <c r="D3998" s="2">
        <f t="shared" si="498"/>
        <v>7</v>
      </c>
      <c r="E3998" s="4">
        <v>26</v>
      </c>
      <c r="F3998">
        <v>25.597000000000001</v>
      </c>
      <c r="G3998">
        <f t="shared" si="499"/>
        <v>20.504000000000001</v>
      </c>
      <c r="H3998">
        <f t="shared" si="500"/>
        <v>0.98450000000000004</v>
      </c>
      <c r="I3998">
        <f>Parameters!$B$1*H3998^(1/Parameters!$B$2)</f>
        <v>2.1316434295909379</v>
      </c>
      <c r="J3998" s="4">
        <v>9.2590000000000003</v>
      </c>
      <c r="K3998" s="5">
        <v>4.585</v>
      </c>
      <c r="L3998">
        <f t="shared" si="501"/>
        <v>0.49519386542823196</v>
      </c>
      <c r="M3998">
        <f>Parameters!$B$4/53*(1+Parameters!$C$5*COS(2*PI()*(C3998-1)/53+Parameters!$C$6))</f>
        <v>4716981.1320754718</v>
      </c>
      <c r="N3998">
        <f t="shared" si="502"/>
        <v>0.85043845946650121</v>
      </c>
      <c r="O3998" s="4">
        <v>165.68199999999999</v>
      </c>
      <c r="P3998">
        <f t="shared" si="503"/>
        <v>0.81685960518271628</v>
      </c>
    </row>
    <row r="3999" spans="1:16" x14ac:dyDescent="0.3">
      <c r="A3999">
        <v>27973</v>
      </c>
      <c r="B3999" s="1">
        <f t="shared" si="496"/>
        <v>71803</v>
      </c>
      <c r="C3999">
        <f t="shared" si="497"/>
        <v>31</v>
      </c>
      <c r="D3999" s="2">
        <f t="shared" si="498"/>
        <v>8</v>
      </c>
      <c r="E3999" s="4">
        <v>26.4</v>
      </c>
      <c r="F3999">
        <v>25.99</v>
      </c>
      <c r="G3999">
        <f t="shared" si="499"/>
        <v>20.896999999999998</v>
      </c>
      <c r="H3999">
        <f t="shared" si="500"/>
        <v>0.98446969696969699</v>
      </c>
      <c r="I3999">
        <f>Parameters!$B$1*H3999^(1/Parameters!$B$2)</f>
        <v>2.1318074690399986</v>
      </c>
      <c r="J3999" s="4">
        <v>9.2590000000000003</v>
      </c>
      <c r="K3999" s="5">
        <v>4.5940000000000003</v>
      </c>
      <c r="L3999">
        <f t="shared" si="501"/>
        <v>0.49616589264499406</v>
      </c>
      <c r="M3999">
        <f>Parameters!$B$4/53*(1+Parameters!$C$5*COS(2*PI()*(C3999-1)/53+Parameters!$C$6))</f>
        <v>4716981.1320754718</v>
      </c>
      <c r="N3999">
        <f t="shared" si="502"/>
        <v>0.84880090145725873</v>
      </c>
      <c r="O3999" s="4">
        <v>158.08799999999999</v>
      </c>
      <c r="P3999">
        <f t="shared" si="503"/>
        <v>0.77941901512611667</v>
      </c>
    </row>
    <row r="4000" spans="1:16" x14ac:dyDescent="0.3">
      <c r="A4000">
        <v>27980</v>
      </c>
      <c r="B4000" s="1">
        <f t="shared" si="496"/>
        <v>71810</v>
      </c>
      <c r="C4000">
        <f t="shared" si="497"/>
        <v>32</v>
      </c>
      <c r="D4000" s="2">
        <f t="shared" si="498"/>
        <v>8</v>
      </c>
      <c r="E4000" s="4">
        <v>26.4</v>
      </c>
      <c r="F4000">
        <v>26.015999999999998</v>
      </c>
      <c r="G4000">
        <f t="shared" si="499"/>
        <v>20.922999999999998</v>
      </c>
      <c r="H4000">
        <f t="shared" si="500"/>
        <v>0.98545454545454547</v>
      </c>
      <c r="I4000">
        <f>Parameters!$B$1*H4000^(1/Parameters!$B$2)</f>
        <v>2.1264852196131012</v>
      </c>
      <c r="J4000" s="4">
        <v>9.2590000000000003</v>
      </c>
      <c r="K4000" s="5">
        <v>4.5750000000000002</v>
      </c>
      <c r="L4000">
        <f t="shared" si="501"/>
        <v>0.49411383518738528</v>
      </c>
      <c r="M4000">
        <f>Parameters!$B$4/53*(1+Parameters!$C$5*COS(2*PI()*(C4000-1)/53+Parameters!$C$6))</f>
        <v>4716981.1320754718</v>
      </c>
      <c r="N4000">
        <f t="shared" si="502"/>
        <v>0.85225796836565915</v>
      </c>
      <c r="O4000" s="4">
        <v>155.13399999999999</v>
      </c>
      <c r="P4000">
        <f t="shared" si="503"/>
        <v>0.76485495099295953</v>
      </c>
    </row>
    <row r="4001" spans="1:16" x14ac:dyDescent="0.3">
      <c r="A4001">
        <v>27987</v>
      </c>
      <c r="B4001" s="1">
        <f t="shared" si="496"/>
        <v>71817</v>
      </c>
      <c r="C4001">
        <f t="shared" si="497"/>
        <v>33</v>
      </c>
      <c r="D4001" s="2">
        <f t="shared" si="498"/>
        <v>8</v>
      </c>
      <c r="E4001" s="4">
        <v>26.4</v>
      </c>
      <c r="F4001">
        <v>26.015999999999998</v>
      </c>
      <c r="G4001">
        <f t="shared" si="499"/>
        <v>20.922999999999998</v>
      </c>
      <c r="H4001">
        <f t="shared" si="500"/>
        <v>0.98545454545454547</v>
      </c>
      <c r="I4001">
        <f>Parameters!$B$1*H4001^(1/Parameters!$B$2)</f>
        <v>2.1264852196131012</v>
      </c>
      <c r="J4001" s="4">
        <v>9.2590000000000003</v>
      </c>
      <c r="K4001" s="5">
        <v>4.5890000000000004</v>
      </c>
      <c r="L4001">
        <f t="shared" si="501"/>
        <v>0.49562587752457071</v>
      </c>
      <c r="M4001">
        <f>Parameters!$B$4/53*(1+Parameters!$C$5*COS(2*PI()*(C4001-1)/53+Parameters!$C$6))</f>
        <v>4716981.1320754718</v>
      </c>
      <c r="N4001">
        <f t="shared" si="502"/>
        <v>0.84971065590683781</v>
      </c>
      <c r="O4001" s="4">
        <v>148.56200000000001</v>
      </c>
      <c r="P4001">
        <f t="shared" si="503"/>
        <v>0.73245311298242854</v>
      </c>
    </row>
    <row r="4002" spans="1:16" x14ac:dyDescent="0.3">
      <c r="A4002">
        <v>27994</v>
      </c>
      <c r="B4002" s="1">
        <f t="shared" si="496"/>
        <v>71824</v>
      </c>
      <c r="C4002">
        <f t="shared" si="497"/>
        <v>34</v>
      </c>
      <c r="D4002" s="2">
        <f t="shared" si="498"/>
        <v>8</v>
      </c>
      <c r="E4002" s="4">
        <v>26.4</v>
      </c>
      <c r="F4002">
        <v>26.015999999999998</v>
      </c>
      <c r="G4002">
        <f t="shared" si="499"/>
        <v>20.922999999999998</v>
      </c>
      <c r="H4002">
        <f t="shared" si="500"/>
        <v>0.98545454545454547</v>
      </c>
      <c r="I4002">
        <f>Parameters!$B$1*H4002^(1/Parameters!$B$2)</f>
        <v>2.1264852196131012</v>
      </c>
      <c r="J4002" s="4">
        <v>9.2590000000000003</v>
      </c>
      <c r="K4002" s="5">
        <v>4.5709999999999997</v>
      </c>
      <c r="L4002">
        <f t="shared" si="501"/>
        <v>0.49368182309104652</v>
      </c>
      <c r="M4002">
        <f>Parameters!$B$4/53*(1+Parameters!$C$5*COS(2*PI()*(C4002-1)/53+Parameters!$C$6))</f>
        <v>4716981.1320754718</v>
      </c>
      <c r="N4002">
        <f t="shared" si="502"/>
        <v>0.85298577192532266</v>
      </c>
      <c r="O4002" s="4">
        <v>145.13</v>
      </c>
      <c r="P4002">
        <f t="shared" si="503"/>
        <v>0.71553237225629596</v>
      </c>
    </row>
    <row r="4003" spans="1:16" x14ac:dyDescent="0.3">
      <c r="A4003">
        <v>28001</v>
      </c>
      <c r="B4003" s="1">
        <f t="shared" si="496"/>
        <v>71831</v>
      </c>
      <c r="C4003">
        <f t="shared" si="497"/>
        <v>35</v>
      </c>
      <c r="D4003" s="2">
        <f t="shared" si="498"/>
        <v>8</v>
      </c>
      <c r="E4003" s="4">
        <v>26.4</v>
      </c>
      <c r="F4003">
        <v>26.016999999999999</v>
      </c>
      <c r="G4003">
        <f t="shared" si="499"/>
        <v>20.923999999999999</v>
      </c>
      <c r="H4003">
        <f t="shared" si="500"/>
        <v>0.98549242424242423</v>
      </c>
      <c r="I4003">
        <f>Parameters!$B$1*H4003^(1/Parameters!$B$2)</f>
        <v>2.1262808893752601</v>
      </c>
      <c r="J4003" s="4">
        <v>9.2590000000000003</v>
      </c>
      <c r="K4003" s="5">
        <v>5.2229999999999999</v>
      </c>
      <c r="L4003">
        <f t="shared" si="501"/>
        <v>0.56409979479425421</v>
      </c>
      <c r="M4003">
        <f>Parameters!$B$4/53*(1+Parameters!$C$5*COS(2*PI()*(C4003-1)/53+Parameters!$C$6))</f>
        <v>4716981.1320754718</v>
      </c>
      <c r="N4003">
        <f t="shared" si="502"/>
        <v>0.73435379170021375</v>
      </c>
      <c r="O4003" s="4">
        <v>138.501</v>
      </c>
      <c r="P4003">
        <f t="shared" si="503"/>
        <v>0.68284950795748123</v>
      </c>
    </row>
    <row r="4004" spans="1:16" x14ac:dyDescent="0.3">
      <c r="A4004">
        <v>28008</v>
      </c>
      <c r="B4004" s="1">
        <f t="shared" si="496"/>
        <v>71838</v>
      </c>
      <c r="C4004">
        <f t="shared" si="497"/>
        <v>36</v>
      </c>
      <c r="D4004" s="2">
        <f t="shared" si="498"/>
        <v>9</v>
      </c>
      <c r="E4004" s="4">
        <v>25</v>
      </c>
      <c r="F4004">
        <v>24.765999999999998</v>
      </c>
      <c r="G4004">
        <f t="shared" si="499"/>
        <v>19.672999999999998</v>
      </c>
      <c r="H4004">
        <f t="shared" si="500"/>
        <v>0.99063999999999997</v>
      </c>
      <c r="I4004">
        <f>Parameters!$B$1*H4004^(1/Parameters!$B$2)</f>
        <v>2.0987669242390967</v>
      </c>
      <c r="J4004" s="4">
        <v>9.2590000000000003</v>
      </c>
      <c r="K4004" s="5">
        <v>4.5940000000000003</v>
      </c>
      <c r="L4004">
        <f t="shared" si="501"/>
        <v>0.49616589264499406</v>
      </c>
      <c r="M4004">
        <f>Parameters!$B$4/53*(1+Parameters!$C$5*COS(2*PI()*(C4004-1)/53+Parameters!$C$6))</f>
        <v>4716981.1320754718</v>
      </c>
      <c r="N4004">
        <f t="shared" si="502"/>
        <v>0.84880090145725873</v>
      </c>
      <c r="O4004" s="4">
        <v>131.26</v>
      </c>
      <c r="P4004">
        <f t="shared" si="503"/>
        <v>0.6471493087739365</v>
      </c>
    </row>
    <row r="4005" spans="1:16" x14ac:dyDescent="0.3">
      <c r="A4005">
        <v>28015</v>
      </c>
      <c r="B4005" s="1">
        <f t="shared" si="496"/>
        <v>71845</v>
      </c>
      <c r="C4005">
        <f t="shared" si="497"/>
        <v>37</v>
      </c>
      <c r="D4005" s="2">
        <f t="shared" si="498"/>
        <v>9</v>
      </c>
      <c r="E4005" s="4">
        <v>25</v>
      </c>
      <c r="F4005">
        <v>24.765999999999998</v>
      </c>
      <c r="G4005">
        <f t="shared" si="499"/>
        <v>19.672999999999998</v>
      </c>
      <c r="H4005">
        <f t="shared" si="500"/>
        <v>0.99063999999999997</v>
      </c>
      <c r="I4005">
        <f>Parameters!$B$1*H4005^(1/Parameters!$B$2)</f>
        <v>2.0987669242390967</v>
      </c>
      <c r="J4005" s="4">
        <v>9.2590000000000003</v>
      </c>
      <c r="K4005" s="5">
        <v>4.5960000000000001</v>
      </c>
      <c r="L4005">
        <f t="shared" si="501"/>
        <v>0.4963818986931634</v>
      </c>
      <c r="M4005">
        <f>Parameters!$B$4/53*(1+Parameters!$C$5*COS(2*PI()*(C4005-1)/53+Parameters!$C$6))</f>
        <v>4716981.1320754718</v>
      </c>
      <c r="N4005">
        <f t="shared" si="502"/>
        <v>0.84843699967742725</v>
      </c>
      <c r="O4005" s="4">
        <v>123.602</v>
      </c>
      <c r="P4005">
        <f t="shared" si="503"/>
        <v>0.60939318042873769</v>
      </c>
    </row>
    <row r="4006" spans="1:16" x14ac:dyDescent="0.3">
      <c r="A4006">
        <v>28022</v>
      </c>
      <c r="B4006" s="1">
        <f t="shared" si="496"/>
        <v>71852</v>
      </c>
      <c r="C4006">
        <f t="shared" si="497"/>
        <v>38</v>
      </c>
      <c r="D4006" s="2">
        <f t="shared" si="498"/>
        <v>9</v>
      </c>
      <c r="E4006" s="4">
        <v>25</v>
      </c>
      <c r="F4006">
        <v>24.765999999999998</v>
      </c>
      <c r="G4006">
        <f t="shared" si="499"/>
        <v>19.672999999999998</v>
      </c>
      <c r="H4006">
        <f t="shared" si="500"/>
        <v>0.99063999999999997</v>
      </c>
      <c r="I4006">
        <f>Parameters!$B$1*H4006^(1/Parameters!$B$2)</f>
        <v>2.0987669242390967</v>
      </c>
      <c r="J4006" s="4">
        <v>9.2590000000000003</v>
      </c>
      <c r="K4006" s="5">
        <v>4.5970000000000004</v>
      </c>
      <c r="L4006">
        <f t="shared" si="501"/>
        <v>0.49648990171724811</v>
      </c>
      <c r="M4006">
        <f>Parameters!$B$4/53*(1+Parameters!$C$5*COS(2*PI()*(C4006-1)/53+Parameters!$C$6))</f>
        <v>4716981.1320754718</v>
      </c>
      <c r="N4006">
        <f t="shared" si="502"/>
        <v>0.84825504878751123</v>
      </c>
      <c r="O4006" s="4">
        <v>115.748</v>
      </c>
      <c r="P4006">
        <f t="shared" si="503"/>
        <v>0.57067071607470365</v>
      </c>
    </row>
    <row r="4007" spans="1:16" x14ac:dyDescent="0.3">
      <c r="A4007">
        <v>28029</v>
      </c>
      <c r="B4007" s="1">
        <f t="shared" si="496"/>
        <v>71859</v>
      </c>
      <c r="C4007">
        <f t="shared" si="497"/>
        <v>39</v>
      </c>
      <c r="D4007" s="2">
        <f t="shared" si="498"/>
        <v>9</v>
      </c>
      <c r="E4007" s="4">
        <v>25</v>
      </c>
      <c r="F4007">
        <v>24.765999999999998</v>
      </c>
      <c r="G4007">
        <f t="shared" si="499"/>
        <v>19.672999999999998</v>
      </c>
      <c r="H4007">
        <f t="shared" si="500"/>
        <v>0.99063999999999997</v>
      </c>
      <c r="I4007">
        <f>Parameters!$B$1*H4007^(1/Parameters!$B$2)</f>
        <v>2.0987669242390967</v>
      </c>
      <c r="J4007" s="4">
        <v>9.2590000000000003</v>
      </c>
      <c r="K4007" s="5">
        <v>4.59</v>
      </c>
      <c r="L4007">
        <f t="shared" si="501"/>
        <v>0.4957338805486553</v>
      </c>
      <c r="M4007">
        <f>Parameters!$B$4/53*(1+Parameters!$C$5*COS(2*PI()*(C4007-1)/53+Parameters!$C$6))</f>
        <v>4716981.1320754718</v>
      </c>
      <c r="N4007">
        <f t="shared" si="502"/>
        <v>0.84952870501692213</v>
      </c>
      <c r="O4007" s="4">
        <v>109.42700000000001</v>
      </c>
      <c r="P4007">
        <f t="shared" si="503"/>
        <v>0.53950637978977267</v>
      </c>
    </row>
    <row r="4008" spans="1:16" x14ac:dyDescent="0.3">
      <c r="A4008">
        <v>28036</v>
      </c>
      <c r="B4008" s="1">
        <f t="shared" si="496"/>
        <v>71866</v>
      </c>
      <c r="C4008">
        <f t="shared" si="497"/>
        <v>40</v>
      </c>
      <c r="D4008" s="2">
        <f t="shared" si="498"/>
        <v>10</v>
      </c>
      <c r="E4008" s="4">
        <v>24.3</v>
      </c>
      <c r="F4008">
        <v>24.1</v>
      </c>
      <c r="G4008">
        <f t="shared" si="499"/>
        <v>19.007000000000001</v>
      </c>
      <c r="H4008">
        <f t="shared" si="500"/>
        <v>0.99176954732510292</v>
      </c>
      <c r="I4008">
        <f>Parameters!$B$1*H4008^(1/Parameters!$B$2)</f>
        <v>2.0927962026059324</v>
      </c>
      <c r="J4008" s="4">
        <v>9.2590000000000003</v>
      </c>
      <c r="K4008" s="5">
        <v>4.5890000000000004</v>
      </c>
      <c r="L4008">
        <f t="shared" si="501"/>
        <v>0.49562587752457071</v>
      </c>
      <c r="M4008">
        <f>Parameters!$B$4/53*(1+Parameters!$C$5*COS(2*PI()*(C4008-1)/53+Parameters!$C$6))</f>
        <v>4716981.1320754718</v>
      </c>
      <c r="N4008">
        <f t="shared" si="502"/>
        <v>0.84971065590683781</v>
      </c>
      <c r="O4008" s="4">
        <v>103.63500000000001</v>
      </c>
      <c r="P4008">
        <f t="shared" si="503"/>
        <v>0.51095016467154442</v>
      </c>
    </row>
    <row r="4009" spans="1:16" x14ac:dyDescent="0.3">
      <c r="A4009">
        <v>28043</v>
      </c>
      <c r="B4009" s="1">
        <f t="shared" si="496"/>
        <v>71873</v>
      </c>
      <c r="C4009">
        <f t="shared" si="497"/>
        <v>41</v>
      </c>
      <c r="D4009" s="2">
        <f t="shared" si="498"/>
        <v>10</v>
      </c>
      <c r="E4009" s="4">
        <v>24.3</v>
      </c>
      <c r="F4009">
        <v>24.1</v>
      </c>
      <c r="G4009">
        <f t="shared" si="499"/>
        <v>19.007000000000001</v>
      </c>
      <c r="H4009">
        <f t="shared" si="500"/>
        <v>0.99176954732510292</v>
      </c>
      <c r="I4009">
        <f>Parameters!$B$1*H4009^(1/Parameters!$B$2)</f>
        <v>2.0927962026059324</v>
      </c>
      <c r="J4009" s="4">
        <v>9.2590000000000003</v>
      </c>
      <c r="K4009" s="5">
        <v>4.59</v>
      </c>
      <c r="L4009">
        <f t="shared" si="501"/>
        <v>0.4957338805486553</v>
      </c>
      <c r="M4009">
        <f>Parameters!$B$4/53*(1+Parameters!$C$5*COS(2*PI()*(C4009-1)/53+Parameters!$C$6))</f>
        <v>4716981.1320754718</v>
      </c>
      <c r="N4009">
        <f t="shared" si="502"/>
        <v>0.84952870501692213</v>
      </c>
      <c r="O4009" s="4">
        <v>97.712000000000003</v>
      </c>
      <c r="P4009">
        <f t="shared" si="503"/>
        <v>0.48174808211883963</v>
      </c>
    </row>
    <row r="4010" spans="1:16" x14ac:dyDescent="0.3">
      <c r="A4010">
        <v>28050</v>
      </c>
      <c r="B4010" s="1">
        <f t="shared" si="496"/>
        <v>71880</v>
      </c>
      <c r="C4010">
        <f t="shared" si="497"/>
        <v>42</v>
      </c>
      <c r="D4010" s="2">
        <f t="shared" si="498"/>
        <v>10</v>
      </c>
      <c r="E4010" s="4">
        <v>24.3</v>
      </c>
      <c r="F4010">
        <v>23.736000000000001</v>
      </c>
      <c r="G4010">
        <f t="shared" si="499"/>
        <v>18.643000000000001</v>
      </c>
      <c r="H4010">
        <f t="shared" si="500"/>
        <v>0.97679012345679017</v>
      </c>
      <c r="I4010">
        <f>Parameters!$B$1*H4010^(1/Parameters!$B$2)</f>
        <v>2.1739558092168947</v>
      </c>
      <c r="J4010" s="4">
        <v>9.2590000000000003</v>
      </c>
      <c r="K4010" s="5">
        <v>4.5759999999999996</v>
      </c>
      <c r="L4010">
        <f t="shared" si="501"/>
        <v>0.49422183821146987</v>
      </c>
      <c r="M4010">
        <f>Parameters!$B$4/53*(1+Parameters!$C$5*COS(2*PI()*(C4010-1)/53+Parameters!$C$6))</f>
        <v>4716981.1320754718</v>
      </c>
      <c r="N4010">
        <f t="shared" si="502"/>
        <v>0.85207601747574357</v>
      </c>
      <c r="O4010" s="4">
        <v>92.959000000000003</v>
      </c>
      <c r="P4010">
        <f t="shared" si="503"/>
        <v>0.45831443390458909</v>
      </c>
    </row>
    <row r="4011" spans="1:16" x14ac:dyDescent="0.3">
      <c r="A4011">
        <v>28057</v>
      </c>
      <c r="B4011" s="1">
        <f t="shared" si="496"/>
        <v>71887</v>
      </c>
      <c r="C4011">
        <f t="shared" si="497"/>
        <v>43</v>
      </c>
      <c r="D4011" s="2">
        <f t="shared" si="498"/>
        <v>10</v>
      </c>
      <c r="E4011" s="4">
        <v>24.3</v>
      </c>
      <c r="F4011">
        <v>23.734999999999999</v>
      </c>
      <c r="G4011">
        <f t="shared" si="499"/>
        <v>18.641999999999999</v>
      </c>
      <c r="H4011">
        <f t="shared" si="500"/>
        <v>0.97674897119341564</v>
      </c>
      <c r="I4011">
        <f>Parameters!$B$1*H4011^(1/Parameters!$B$2)</f>
        <v>2.1741847985263871</v>
      </c>
      <c r="J4011" s="4">
        <v>9.2590000000000003</v>
      </c>
      <c r="K4011" s="5">
        <v>4.5839999999999996</v>
      </c>
      <c r="L4011">
        <f t="shared" si="501"/>
        <v>0.49508586240414726</v>
      </c>
      <c r="M4011">
        <f>Parameters!$B$4/53*(1+Parameters!$C$5*COS(2*PI()*(C4011-1)/53+Parameters!$C$6))</f>
        <v>4716981.1320754718</v>
      </c>
      <c r="N4011">
        <f t="shared" si="502"/>
        <v>0.85062041035641711</v>
      </c>
      <c r="O4011" s="4">
        <v>88.516000000000005</v>
      </c>
      <c r="P4011">
        <f t="shared" si="503"/>
        <v>0.43640917427574105</v>
      </c>
    </row>
    <row r="4012" spans="1:16" x14ac:dyDescent="0.3">
      <c r="A4012">
        <v>28064</v>
      </c>
      <c r="B4012" s="1">
        <f t="shared" si="496"/>
        <v>71894</v>
      </c>
      <c r="C4012">
        <f t="shared" si="497"/>
        <v>44</v>
      </c>
      <c r="D4012" s="2">
        <f t="shared" si="498"/>
        <v>10</v>
      </c>
      <c r="E4012" s="4">
        <v>24.3</v>
      </c>
      <c r="F4012">
        <v>24.495000000000001</v>
      </c>
      <c r="G4012">
        <f t="shared" si="499"/>
        <v>19.402000000000001</v>
      </c>
      <c r="H4012">
        <f t="shared" si="500"/>
        <v>1</v>
      </c>
      <c r="I4012">
        <f>Parameters!$B$1*H4012^(1/Parameters!$B$2)</f>
        <v>2.0499999999999998</v>
      </c>
      <c r="J4012" s="4">
        <v>9.2590000000000003</v>
      </c>
      <c r="K4012" s="5">
        <v>4.5570000000000004</v>
      </c>
      <c r="L4012">
        <f t="shared" si="501"/>
        <v>0.49216978075386114</v>
      </c>
      <c r="M4012">
        <f>Parameters!$B$4/53*(1+Parameters!$C$5*COS(2*PI()*(C4012-1)/53+Parameters!$C$6))</f>
        <v>4716981.1320754718</v>
      </c>
      <c r="N4012">
        <f t="shared" si="502"/>
        <v>0.85553308438414366</v>
      </c>
      <c r="O4012" s="4">
        <v>90.671000000000006</v>
      </c>
      <c r="P4012">
        <f t="shared" si="503"/>
        <v>0.44703394008716746</v>
      </c>
    </row>
    <row r="4013" spans="1:16" x14ac:dyDescent="0.3">
      <c r="A4013">
        <v>28071</v>
      </c>
      <c r="B4013" s="1">
        <f t="shared" si="496"/>
        <v>71901</v>
      </c>
      <c r="C4013">
        <f t="shared" si="497"/>
        <v>45</v>
      </c>
      <c r="D4013" s="2">
        <f t="shared" si="498"/>
        <v>11</v>
      </c>
      <c r="E4013" s="4">
        <v>24.7</v>
      </c>
      <c r="F4013">
        <v>24.52</v>
      </c>
      <c r="G4013">
        <f t="shared" si="499"/>
        <v>19.427</v>
      </c>
      <c r="H4013">
        <f t="shared" si="500"/>
        <v>0.99271255060728747</v>
      </c>
      <c r="I4013">
        <f>Parameters!$B$1*H4013^(1/Parameters!$B$2)</f>
        <v>2.0878297400314469</v>
      </c>
      <c r="J4013" s="4">
        <v>9.2590000000000003</v>
      </c>
      <c r="K4013" s="5">
        <v>4.5570000000000004</v>
      </c>
      <c r="L4013">
        <f t="shared" si="501"/>
        <v>0.49216978075386114</v>
      </c>
      <c r="M4013">
        <f>Parameters!$B$4/53*(1+Parameters!$C$5*COS(2*PI()*(C4013-1)/53+Parameters!$C$6))</f>
        <v>4716981.1320754718</v>
      </c>
      <c r="N4013">
        <f t="shared" si="502"/>
        <v>0.85553308438414366</v>
      </c>
      <c r="O4013" s="4">
        <v>92.781999999999996</v>
      </c>
      <c r="P4013">
        <f t="shared" si="503"/>
        <v>0.45744177332518188</v>
      </c>
    </row>
    <row r="4014" spans="1:16" x14ac:dyDescent="0.3">
      <c r="A4014">
        <v>28078</v>
      </c>
      <c r="B4014" s="1">
        <f t="shared" si="496"/>
        <v>71908</v>
      </c>
      <c r="C4014">
        <f t="shared" si="497"/>
        <v>46</v>
      </c>
      <c r="D4014" s="2">
        <f t="shared" si="498"/>
        <v>11</v>
      </c>
      <c r="E4014" s="4">
        <v>24.7</v>
      </c>
      <c r="F4014">
        <v>24.428000000000001</v>
      </c>
      <c r="G4014">
        <f t="shared" si="499"/>
        <v>19.335000000000001</v>
      </c>
      <c r="H4014">
        <f t="shared" si="500"/>
        <v>0.98898785425101221</v>
      </c>
      <c r="I4014">
        <f>Parameters!$B$1*H4014^(1/Parameters!$B$2)</f>
        <v>2.107543105009861</v>
      </c>
      <c r="J4014" s="4">
        <v>9.2590000000000003</v>
      </c>
      <c r="K4014" s="5">
        <v>4.5759999999999996</v>
      </c>
      <c r="L4014">
        <f t="shared" si="501"/>
        <v>0.49422183821146987</v>
      </c>
      <c r="M4014">
        <f>Parameters!$B$4/53*(1+Parameters!$C$5*COS(2*PI()*(C4014-1)/53+Parameters!$C$6))</f>
        <v>4716981.1320754718</v>
      </c>
      <c r="N4014">
        <f t="shared" si="502"/>
        <v>0.85207601747574357</v>
      </c>
      <c r="O4014" s="4">
        <v>105.952</v>
      </c>
      <c r="P4014">
        <f t="shared" si="503"/>
        <v>0.52237363677598747</v>
      </c>
    </row>
    <row r="4015" spans="1:16" x14ac:dyDescent="0.3">
      <c r="A4015">
        <v>28085</v>
      </c>
      <c r="B4015" s="1">
        <f t="shared" si="496"/>
        <v>71915</v>
      </c>
      <c r="C4015">
        <f t="shared" si="497"/>
        <v>47</v>
      </c>
      <c r="D4015" s="2">
        <f t="shared" si="498"/>
        <v>11</v>
      </c>
      <c r="E4015" s="4">
        <v>24.7</v>
      </c>
      <c r="F4015">
        <v>24.428000000000001</v>
      </c>
      <c r="G4015">
        <f t="shared" si="499"/>
        <v>19.335000000000001</v>
      </c>
      <c r="H4015">
        <f t="shared" si="500"/>
        <v>0.98898785425101221</v>
      </c>
      <c r="I4015">
        <f>Parameters!$B$1*H4015^(1/Parameters!$B$2)</f>
        <v>2.107543105009861</v>
      </c>
      <c r="J4015" s="4">
        <v>9.2590000000000003</v>
      </c>
      <c r="K4015" s="5">
        <v>16.632999999999999</v>
      </c>
      <c r="L4015">
        <f t="shared" si="501"/>
        <v>1</v>
      </c>
      <c r="M4015">
        <f>Parameters!$B$4/53*(1+Parameters!$C$5*COS(2*PI()*(C4015-1)/53+Parameters!$C$6))</f>
        <v>4716981.1320754718</v>
      </c>
      <c r="N4015">
        <f t="shared" si="502"/>
        <v>0</v>
      </c>
      <c r="O4015" s="4">
        <v>118.577</v>
      </c>
      <c r="P4015">
        <f t="shared" si="503"/>
        <v>0.58461849448794045</v>
      </c>
    </row>
    <row r="4016" spans="1:16" x14ac:dyDescent="0.3">
      <c r="A4016">
        <v>28092</v>
      </c>
      <c r="B4016" s="1">
        <f t="shared" si="496"/>
        <v>71922</v>
      </c>
      <c r="C4016">
        <f t="shared" si="497"/>
        <v>48</v>
      </c>
      <c r="D4016" s="2">
        <f t="shared" si="498"/>
        <v>11</v>
      </c>
      <c r="E4016" s="4">
        <v>24.7</v>
      </c>
      <c r="F4016">
        <v>24.7</v>
      </c>
      <c r="G4016">
        <f t="shared" si="499"/>
        <v>19.606999999999999</v>
      </c>
      <c r="H4016">
        <f t="shared" si="500"/>
        <v>1</v>
      </c>
      <c r="I4016">
        <f>Parameters!$B$1*H4016^(1/Parameters!$B$2)</f>
        <v>2.0499999999999998</v>
      </c>
      <c r="J4016" s="4">
        <v>9.2590000000000003</v>
      </c>
      <c r="K4016" s="5">
        <v>6.8220000000000001</v>
      </c>
      <c r="L4016">
        <f t="shared" si="501"/>
        <v>0.73679663030564857</v>
      </c>
      <c r="M4016">
        <f>Parameters!$B$4/53*(1+Parameters!$C$5*COS(2*PI()*(C4016-1)/53+Parameters!$C$6))</f>
        <v>4716981.1320754718</v>
      </c>
      <c r="N4016">
        <f t="shared" si="502"/>
        <v>0.44341431872483167</v>
      </c>
      <c r="O4016" s="4">
        <v>129.79400000000001</v>
      </c>
      <c r="P4016">
        <f t="shared" si="503"/>
        <v>0.63992150985071095</v>
      </c>
    </row>
    <row r="4017" spans="1:16" x14ac:dyDescent="0.3">
      <c r="A4017">
        <v>28099</v>
      </c>
      <c r="B4017" s="1">
        <f t="shared" si="496"/>
        <v>71929</v>
      </c>
      <c r="C4017">
        <f t="shared" si="497"/>
        <v>49</v>
      </c>
      <c r="D4017" s="2">
        <f t="shared" si="498"/>
        <v>12</v>
      </c>
      <c r="E4017" s="4">
        <v>25.5</v>
      </c>
      <c r="F4017">
        <v>25.5</v>
      </c>
      <c r="G4017">
        <f t="shared" si="499"/>
        <v>20.407</v>
      </c>
      <c r="H4017">
        <f t="shared" si="500"/>
        <v>1</v>
      </c>
      <c r="I4017">
        <f>Parameters!$B$1*H4017^(1/Parameters!$B$2)</f>
        <v>2.0499999999999998</v>
      </c>
      <c r="J4017" s="4">
        <v>9.2590000000000003</v>
      </c>
      <c r="K4017" s="5">
        <v>6.8559999999999999</v>
      </c>
      <c r="L4017">
        <f t="shared" si="501"/>
        <v>0.74046873312452743</v>
      </c>
      <c r="M4017">
        <f>Parameters!$B$4/53*(1+Parameters!$C$5*COS(2*PI()*(C4017-1)/53+Parameters!$C$6))</f>
        <v>4716981.1320754718</v>
      </c>
      <c r="N4017">
        <f t="shared" si="502"/>
        <v>0.43722798846769417</v>
      </c>
      <c r="O4017" s="4">
        <v>132.089</v>
      </c>
      <c r="P4017">
        <f t="shared" si="503"/>
        <v>0.65123651566844809</v>
      </c>
    </row>
    <row r="4018" spans="1:16" x14ac:dyDescent="0.3">
      <c r="A4018">
        <v>28106</v>
      </c>
      <c r="B4018" s="1">
        <f t="shared" si="496"/>
        <v>71936</v>
      </c>
      <c r="C4018">
        <f t="shared" si="497"/>
        <v>50</v>
      </c>
      <c r="D4018" s="2">
        <f t="shared" si="498"/>
        <v>12</v>
      </c>
      <c r="E4018" s="4">
        <v>25.5</v>
      </c>
      <c r="F4018">
        <v>25.591000000000001</v>
      </c>
      <c r="G4018">
        <f t="shared" si="499"/>
        <v>20.498000000000001</v>
      </c>
      <c r="H4018">
        <f t="shared" si="500"/>
        <v>1</v>
      </c>
      <c r="I4018">
        <f>Parameters!$B$1*H4018^(1/Parameters!$B$2)</f>
        <v>2.0499999999999998</v>
      </c>
      <c r="J4018" s="4">
        <v>9.2590000000000003</v>
      </c>
      <c r="K4018" s="5">
        <v>6.875</v>
      </c>
      <c r="L4018">
        <f t="shared" si="501"/>
        <v>0.74252079058213627</v>
      </c>
      <c r="M4018">
        <f>Parameters!$B$4/53*(1+Parameters!$C$5*COS(2*PI()*(C4018-1)/53+Parameters!$C$6))</f>
        <v>4716981.1320754718</v>
      </c>
      <c r="N4018">
        <f t="shared" si="502"/>
        <v>0.43377092155929375</v>
      </c>
      <c r="O4018" s="4">
        <v>130.46199999999999</v>
      </c>
      <c r="P4018">
        <f t="shared" si="503"/>
        <v>0.64321494073796515</v>
      </c>
    </row>
    <row r="4019" spans="1:16" x14ac:dyDescent="0.3">
      <c r="A4019">
        <v>28113</v>
      </c>
      <c r="B4019" s="1">
        <f t="shared" si="496"/>
        <v>71943</v>
      </c>
      <c r="C4019">
        <f t="shared" si="497"/>
        <v>51</v>
      </c>
      <c r="D4019" s="2">
        <f t="shared" si="498"/>
        <v>12</v>
      </c>
      <c r="E4019" s="4">
        <v>25.5</v>
      </c>
      <c r="F4019">
        <v>25.591000000000001</v>
      </c>
      <c r="G4019">
        <f t="shared" si="499"/>
        <v>20.498000000000001</v>
      </c>
      <c r="H4019">
        <f t="shared" si="500"/>
        <v>1</v>
      </c>
      <c r="I4019">
        <f>Parameters!$B$1*H4019^(1/Parameters!$B$2)</f>
        <v>2.0499999999999998</v>
      </c>
      <c r="J4019" s="4">
        <v>9.2590000000000003</v>
      </c>
      <c r="K4019" s="5">
        <v>6.8650000000000002</v>
      </c>
      <c r="L4019">
        <f t="shared" si="501"/>
        <v>0.74144076034128958</v>
      </c>
      <c r="M4019">
        <f>Parameters!$B$4/53*(1+Parameters!$C$5*COS(2*PI()*(C4019-1)/53+Parameters!$C$6))</f>
        <v>4716981.1320754718</v>
      </c>
      <c r="N4019">
        <f t="shared" si="502"/>
        <v>0.43559043045845175</v>
      </c>
      <c r="O4019" s="4">
        <v>131.17699999999999</v>
      </c>
      <c r="P4019">
        <f t="shared" si="503"/>
        <v>0.64674009505590935</v>
      </c>
    </row>
    <row r="4020" spans="1:16" x14ac:dyDescent="0.3">
      <c r="A4020">
        <v>28120</v>
      </c>
      <c r="B4020" s="1">
        <f t="shared" si="496"/>
        <v>71950</v>
      </c>
      <c r="C4020">
        <f t="shared" si="497"/>
        <v>52</v>
      </c>
      <c r="D4020" s="2">
        <f t="shared" si="498"/>
        <v>12</v>
      </c>
      <c r="E4020" s="4">
        <v>25.5</v>
      </c>
      <c r="F4020">
        <v>25.591000000000001</v>
      </c>
      <c r="G4020">
        <f t="shared" si="499"/>
        <v>20.498000000000001</v>
      </c>
      <c r="H4020">
        <f t="shared" si="500"/>
        <v>1</v>
      </c>
      <c r="I4020">
        <f>Parameters!$B$1*H4020^(1/Parameters!$B$2)</f>
        <v>2.0499999999999998</v>
      </c>
      <c r="J4020" s="4">
        <v>9.2590000000000003</v>
      </c>
      <c r="K4020" s="5">
        <v>6.883</v>
      </c>
      <c r="L4020">
        <f t="shared" si="501"/>
        <v>0.74338481477481366</v>
      </c>
      <c r="M4020">
        <f>Parameters!$B$4/53*(1+Parameters!$C$5*COS(2*PI()*(C4020-1)/53+Parameters!$C$6))</f>
        <v>4716981.1320754718</v>
      </c>
      <c r="N4020">
        <f t="shared" si="502"/>
        <v>0.43231531443996724</v>
      </c>
      <c r="O4020" s="4">
        <v>127.59</v>
      </c>
      <c r="P4020">
        <f t="shared" si="503"/>
        <v>0.62905516003707573</v>
      </c>
    </row>
    <row r="4021" spans="1:16" x14ac:dyDescent="0.3">
      <c r="A4021">
        <v>28127</v>
      </c>
      <c r="B4021" s="1">
        <f t="shared" si="496"/>
        <v>71957</v>
      </c>
      <c r="C4021">
        <f t="shared" si="497"/>
        <v>1</v>
      </c>
      <c r="D4021" s="2">
        <f t="shared" si="498"/>
        <v>1</v>
      </c>
      <c r="E4021" s="4">
        <v>24.7</v>
      </c>
      <c r="F4021">
        <v>24.52</v>
      </c>
      <c r="G4021">
        <f t="shared" si="499"/>
        <v>19.427</v>
      </c>
      <c r="H4021">
        <f t="shared" si="500"/>
        <v>0.99271255060728747</v>
      </c>
      <c r="I4021">
        <f>Parameters!$B$1*H4021^(1/Parameters!$B$2)</f>
        <v>2.0878297400314469</v>
      </c>
      <c r="J4021" s="4">
        <v>9.2590000000000003</v>
      </c>
      <c r="K4021" s="5">
        <v>4.5679999999999996</v>
      </c>
      <c r="L4021">
        <f t="shared" si="501"/>
        <v>0.49335781401879247</v>
      </c>
      <c r="M4021">
        <f>Parameters!$B$4/53*(1+Parameters!$C$5*COS(2*PI()*(C4021-1)/53+Parameters!$C$6))</f>
        <v>4716981.1320754718</v>
      </c>
      <c r="N4021">
        <f t="shared" si="502"/>
        <v>0.85353162459507015</v>
      </c>
      <c r="O4021" s="4">
        <v>125.979</v>
      </c>
      <c r="P4021">
        <f t="shared" si="503"/>
        <v>0.62111246967874256</v>
      </c>
    </row>
    <row r="4022" spans="1:16" x14ac:dyDescent="0.3">
      <c r="A4022">
        <v>28134</v>
      </c>
      <c r="B4022" s="1">
        <f t="shared" si="496"/>
        <v>71964</v>
      </c>
      <c r="C4022">
        <f t="shared" si="497"/>
        <v>2</v>
      </c>
      <c r="D4022" s="2">
        <f t="shared" si="498"/>
        <v>1</v>
      </c>
      <c r="E4022" s="4">
        <v>24.7</v>
      </c>
      <c r="F4022">
        <v>24.52</v>
      </c>
      <c r="G4022">
        <f t="shared" si="499"/>
        <v>19.427</v>
      </c>
      <c r="H4022">
        <f t="shared" si="500"/>
        <v>0.99271255060728747</v>
      </c>
      <c r="I4022">
        <f>Parameters!$B$1*H4022^(1/Parameters!$B$2)</f>
        <v>2.0878297400314469</v>
      </c>
      <c r="J4022" s="4">
        <v>9.2590000000000003</v>
      </c>
      <c r="K4022" s="5">
        <v>4.5659999999999998</v>
      </c>
      <c r="L4022">
        <f t="shared" si="501"/>
        <v>0.49314180797062313</v>
      </c>
      <c r="M4022">
        <f>Parameters!$B$4/53*(1+Parameters!$C$5*COS(2*PI()*(C4022-1)/53+Parameters!$C$6))</f>
        <v>4716981.1320754718</v>
      </c>
      <c r="N4022">
        <f t="shared" si="502"/>
        <v>0.85389552637490163</v>
      </c>
      <c r="O4022" s="4">
        <v>125.02800000000001</v>
      </c>
      <c r="P4022">
        <f t="shared" si="503"/>
        <v>0.61642376792158871</v>
      </c>
    </row>
    <row r="4023" spans="1:16" x14ac:dyDescent="0.3">
      <c r="A4023">
        <v>28141</v>
      </c>
      <c r="B4023" s="1">
        <f t="shared" si="496"/>
        <v>71971</v>
      </c>
      <c r="C4023">
        <f t="shared" si="497"/>
        <v>3</v>
      </c>
      <c r="D4023" s="2">
        <f t="shared" si="498"/>
        <v>1</v>
      </c>
      <c r="E4023" s="4">
        <v>24.7</v>
      </c>
      <c r="F4023">
        <v>24.52</v>
      </c>
      <c r="G4023">
        <f t="shared" si="499"/>
        <v>19.427</v>
      </c>
      <c r="H4023">
        <f t="shared" si="500"/>
        <v>0.99271255060728747</v>
      </c>
      <c r="I4023">
        <f>Parameters!$B$1*H4023^(1/Parameters!$B$2)</f>
        <v>2.0878297400314469</v>
      </c>
      <c r="J4023" s="4">
        <v>9.2590000000000003</v>
      </c>
      <c r="K4023" s="5">
        <v>4.5650000000000004</v>
      </c>
      <c r="L4023">
        <f t="shared" si="501"/>
        <v>0.49303380494653853</v>
      </c>
      <c r="M4023">
        <f>Parameters!$B$4/53*(1+Parameters!$C$5*COS(2*PI()*(C4023-1)/53+Parameters!$C$6))</f>
        <v>4716981.1320754718</v>
      </c>
      <c r="N4023">
        <f t="shared" si="502"/>
        <v>0.8540774772648172</v>
      </c>
      <c r="O4023" s="4">
        <v>125.057</v>
      </c>
      <c r="P4023">
        <f t="shared" si="503"/>
        <v>0.61656674620861029</v>
      </c>
    </row>
    <row r="4024" spans="1:16" x14ac:dyDescent="0.3">
      <c r="A4024">
        <v>28148</v>
      </c>
      <c r="B4024" s="1">
        <f t="shared" si="496"/>
        <v>71978</v>
      </c>
      <c r="C4024">
        <f t="shared" si="497"/>
        <v>4</v>
      </c>
      <c r="D4024" s="2">
        <f t="shared" si="498"/>
        <v>1</v>
      </c>
      <c r="E4024" s="4">
        <v>24.7</v>
      </c>
      <c r="F4024">
        <v>24.52</v>
      </c>
      <c r="G4024">
        <f t="shared" si="499"/>
        <v>19.427</v>
      </c>
      <c r="H4024">
        <f t="shared" si="500"/>
        <v>0.99271255060728747</v>
      </c>
      <c r="I4024">
        <f>Parameters!$B$1*H4024^(1/Parameters!$B$2)</f>
        <v>2.0878297400314469</v>
      </c>
      <c r="J4024" s="4">
        <v>9.2590000000000003</v>
      </c>
      <c r="K4024" s="5">
        <v>4.556</v>
      </c>
      <c r="L4024">
        <f t="shared" si="501"/>
        <v>0.49206177772977644</v>
      </c>
      <c r="M4024">
        <f>Parameters!$B$4/53*(1+Parameters!$C$5*COS(2*PI()*(C4024-1)/53+Parameters!$C$6))</f>
        <v>4716981.1320754718</v>
      </c>
      <c r="N4024">
        <f t="shared" si="502"/>
        <v>0.85571503527405968</v>
      </c>
      <c r="O4024" s="4">
        <v>127.07599999999999</v>
      </c>
      <c r="P4024">
        <f t="shared" si="503"/>
        <v>0.62652099315676335</v>
      </c>
    </row>
    <row r="4025" spans="1:16" x14ac:dyDescent="0.3">
      <c r="A4025">
        <v>28155</v>
      </c>
      <c r="B4025" s="1">
        <f t="shared" si="496"/>
        <v>71985</v>
      </c>
      <c r="C4025">
        <f t="shared" si="497"/>
        <v>5</v>
      </c>
      <c r="D4025" s="2">
        <f t="shared" si="498"/>
        <v>1</v>
      </c>
      <c r="E4025" s="4">
        <v>24.7</v>
      </c>
      <c r="F4025">
        <v>24.52</v>
      </c>
      <c r="G4025">
        <f t="shared" si="499"/>
        <v>19.427</v>
      </c>
      <c r="H4025">
        <f t="shared" si="500"/>
        <v>0.99271255060728747</v>
      </c>
      <c r="I4025">
        <f>Parameters!$B$1*H4025^(1/Parameters!$B$2)</f>
        <v>2.0878297400314469</v>
      </c>
      <c r="J4025" s="4">
        <v>9.2590000000000003</v>
      </c>
      <c r="K4025" s="5">
        <v>4.5670000000000002</v>
      </c>
      <c r="L4025">
        <f t="shared" si="501"/>
        <v>0.49324981099470783</v>
      </c>
      <c r="M4025">
        <f>Parameters!$B$4/53*(1+Parameters!$C$5*COS(2*PI()*(C4025-1)/53+Parameters!$C$6))</f>
        <v>4716981.1320754718</v>
      </c>
      <c r="N4025">
        <f t="shared" si="502"/>
        <v>0.85371357548498572</v>
      </c>
      <c r="O4025" s="4">
        <v>126.41200000000001</v>
      </c>
      <c r="P4025">
        <f t="shared" si="503"/>
        <v>0.62324728341254665</v>
      </c>
    </row>
    <row r="4026" spans="1:16" x14ac:dyDescent="0.3">
      <c r="A4026">
        <v>28162</v>
      </c>
      <c r="B4026" s="1">
        <f t="shared" si="496"/>
        <v>71992</v>
      </c>
      <c r="C4026">
        <f t="shared" si="497"/>
        <v>6</v>
      </c>
      <c r="D4026" s="2">
        <f t="shared" si="498"/>
        <v>2</v>
      </c>
      <c r="E4026" s="4">
        <v>24.4</v>
      </c>
      <c r="F4026">
        <v>24.222999999999999</v>
      </c>
      <c r="G4026">
        <f t="shared" si="499"/>
        <v>19.13</v>
      </c>
      <c r="H4026">
        <f t="shared" si="500"/>
        <v>0.99274590163934429</v>
      </c>
      <c r="I4026">
        <f>Parameters!$B$1*H4026^(1/Parameters!$B$2)</f>
        <v>2.0876543942504902</v>
      </c>
      <c r="J4026" s="4">
        <v>9.2590000000000003</v>
      </c>
      <c r="K4026" s="5">
        <v>4.5460000000000003</v>
      </c>
      <c r="L4026">
        <f t="shared" si="501"/>
        <v>0.4909817474889297</v>
      </c>
      <c r="M4026">
        <f>Parameters!$B$4/53*(1+Parameters!$C$5*COS(2*PI()*(C4026-1)/53+Parameters!$C$6))</f>
        <v>4716981.1320754718</v>
      </c>
      <c r="N4026">
        <f t="shared" si="502"/>
        <v>0.85753454417321762</v>
      </c>
      <c r="O4026" s="4">
        <v>130.86799999999999</v>
      </c>
      <c r="P4026">
        <f t="shared" si="503"/>
        <v>0.64521663675626639</v>
      </c>
    </row>
    <row r="4027" spans="1:16" x14ac:dyDescent="0.3">
      <c r="A4027">
        <v>28169</v>
      </c>
      <c r="B4027" s="1">
        <f t="shared" si="496"/>
        <v>71999</v>
      </c>
      <c r="C4027">
        <f t="shared" si="497"/>
        <v>7</v>
      </c>
      <c r="D4027" s="2">
        <f t="shared" si="498"/>
        <v>2</v>
      </c>
      <c r="E4027" s="4">
        <v>24.4</v>
      </c>
      <c r="F4027">
        <v>24.131</v>
      </c>
      <c r="G4027">
        <f t="shared" si="499"/>
        <v>19.038</v>
      </c>
      <c r="H4027">
        <f t="shared" si="500"/>
        <v>0.98897540983606569</v>
      </c>
      <c r="I4027">
        <f>Parameters!$B$1*H4027^(1/Parameters!$B$2)</f>
        <v>2.1076094044045952</v>
      </c>
      <c r="J4027" s="4">
        <v>9.2590000000000003</v>
      </c>
      <c r="K4027" s="5">
        <v>31.786000000000001</v>
      </c>
      <c r="L4027">
        <f t="shared" si="501"/>
        <v>1</v>
      </c>
      <c r="M4027">
        <f>Parameters!$B$4/53*(1+Parameters!$C$5*COS(2*PI()*(C4027-1)/53+Parameters!$C$6))</f>
        <v>4716981.1320754718</v>
      </c>
      <c r="N4027">
        <f t="shared" si="502"/>
        <v>0</v>
      </c>
      <c r="O4027" s="4">
        <v>144.21299999999999</v>
      </c>
      <c r="P4027">
        <f t="shared" si="503"/>
        <v>0.7110113002149604</v>
      </c>
    </row>
    <row r="4028" spans="1:16" x14ac:dyDescent="0.3">
      <c r="A4028">
        <v>28176</v>
      </c>
      <c r="B4028" s="1">
        <f t="shared" si="496"/>
        <v>72006</v>
      </c>
      <c r="C4028">
        <f t="shared" si="497"/>
        <v>8</v>
      </c>
      <c r="D4028" s="2">
        <f t="shared" si="498"/>
        <v>2</v>
      </c>
      <c r="E4028" s="4">
        <v>24.4</v>
      </c>
      <c r="F4028">
        <v>24.131</v>
      </c>
      <c r="G4028">
        <f t="shared" si="499"/>
        <v>19.038</v>
      </c>
      <c r="H4028">
        <f t="shared" si="500"/>
        <v>0.98897540983606569</v>
      </c>
      <c r="I4028">
        <f>Parameters!$B$1*H4028^(1/Parameters!$B$2)</f>
        <v>2.1076094044045952</v>
      </c>
      <c r="J4028" s="4">
        <v>9.2590000000000003</v>
      </c>
      <c r="K4028" s="5">
        <v>71.775999999999996</v>
      </c>
      <c r="L4028">
        <f t="shared" si="501"/>
        <v>1</v>
      </c>
      <c r="M4028">
        <f>Parameters!$B$4/53*(1+Parameters!$C$5*COS(2*PI()*(C4028-1)/53+Parameters!$C$6))</f>
        <v>4716981.1320754718</v>
      </c>
      <c r="N4028">
        <f t="shared" si="502"/>
        <v>0</v>
      </c>
      <c r="O4028" s="4">
        <v>158.14699999999999</v>
      </c>
      <c r="P4028">
        <f t="shared" si="503"/>
        <v>0.77970990198591905</v>
      </c>
    </row>
    <row r="4029" spans="1:16" x14ac:dyDescent="0.3">
      <c r="A4029">
        <v>28183</v>
      </c>
      <c r="B4029" s="1">
        <f t="shared" si="496"/>
        <v>72013</v>
      </c>
      <c r="C4029">
        <f t="shared" si="497"/>
        <v>9</v>
      </c>
      <c r="D4029" s="2">
        <f t="shared" si="498"/>
        <v>2</v>
      </c>
      <c r="E4029" s="4">
        <v>24.4</v>
      </c>
      <c r="F4029">
        <v>24.131</v>
      </c>
      <c r="G4029">
        <f t="shared" si="499"/>
        <v>19.038</v>
      </c>
      <c r="H4029">
        <f t="shared" si="500"/>
        <v>0.98897540983606569</v>
      </c>
      <c r="I4029">
        <f>Parameters!$B$1*H4029^(1/Parameters!$B$2)</f>
        <v>2.1076094044045952</v>
      </c>
      <c r="J4029" s="4">
        <v>9.2590000000000003</v>
      </c>
      <c r="K4029" s="5">
        <v>60.735999999999997</v>
      </c>
      <c r="L4029">
        <f t="shared" si="501"/>
        <v>1</v>
      </c>
      <c r="M4029">
        <f>Parameters!$B$4/53*(1+Parameters!$C$5*COS(2*PI()*(C4029-1)/53+Parameters!$C$6))</f>
        <v>4716981.1320754718</v>
      </c>
      <c r="N4029">
        <f t="shared" si="502"/>
        <v>0</v>
      </c>
      <c r="O4029" s="4">
        <v>170.82400000000001</v>
      </c>
      <c r="P4029">
        <f t="shared" si="503"/>
        <v>0.84221113455735896</v>
      </c>
    </row>
    <row r="4030" spans="1:16" x14ac:dyDescent="0.3">
      <c r="A4030">
        <v>28190</v>
      </c>
      <c r="B4030" s="1">
        <f t="shared" si="496"/>
        <v>72020</v>
      </c>
      <c r="C4030">
        <f t="shared" si="497"/>
        <v>10</v>
      </c>
      <c r="D4030" s="2">
        <f t="shared" si="498"/>
        <v>3</v>
      </c>
      <c r="E4030" s="4">
        <v>24.1</v>
      </c>
      <c r="F4030">
        <v>24.1</v>
      </c>
      <c r="G4030">
        <f t="shared" si="499"/>
        <v>19.007000000000001</v>
      </c>
      <c r="H4030">
        <f t="shared" si="500"/>
        <v>1</v>
      </c>
      <c r="I4030">
        <f>Parameters!$B$1*H4030^(1/Parameters!$B$2)</f>
        <v>2.0499999999999998</v>
      </c>
      <c r="J4030" s="4">
        <v>9.2590000000000003</v>
      </c>
      <c r="K4030" s="5">
        <v>19.809999999999999</v>
      </c>
      <c r="L4030">
        <f t="shared" si="501"/>
        <v>1</v>
      </c>
      <c r="M4030">
        <f>Parameters!$B$4/53*(1+Parameters!$C$5*COS(2*PI()*(C4030-1)/53+Parameters!$C$6))</f>
        <v>4716981.1320754718</v>
      </c>
      <c r="N4030">
        <f t="shared" si="502"/>
        <v>0</v>
      </c>
      <c r="O4030" s="4">
        <v>183.02699999999999</v>
      </c>
      <c r="P4030">
        <f t="shared" si="503"/>
        <v>0.90237541167886082</v>
      </c>
    </row>
    <row r="4031" spans="1:16" x14ac:dyDescent="0.3">
      <c r="A4031">
        <v>28197</v>
      </c>
      <c r="B4031" s="1">
        <f t="shared" si="496"/>
        <v>72027</v>
      </c>
      <c r="C4031">
        <f t="shared" si="497"/>
        <v>11</v>
      </c>
      <c r="D4031" s="2">
        <f t="shared" si="498"/>
        <v>3</v>
      </c>
      <c r="E4031" s="4">
        <v>24.1</v>
      </c>
      <c r="F4031">
        <v>24.1</v>
      </c>
      <c r="G4031">
        <f t="shared" si="499"/>
        <v>19.007000000000001</v>
      </c>
      <c r="H4031">
        <f t="shared" si="500"/>
        <v>1</v>
      </c>
      <c r="I4031">
        <f>Parameters!$B$1*H4031^(1/Parameters!$B$2)</f>
        <v>2.0499999999999998</v>
      </c>
      <c r="J4031" s="4">
        <v>9.2590000000000003</v>
      </c>
      <c r="K4031" s="5">
        <v>6.827</v>
      </c>
      <c r="L4031">
        <f t="shared" si="501"/>
        <v>0.73733664542607191</v>
      </c>
      <c r="M4031">
        <f>Parameters!$B$4/53*(1+Parameters!$C$5*COS(2*PI()*(C4031-1)/53+Parameters!$C$6))</f>
        <v>4716981.1320754718</v>
      </c>
      <c r="N4031">
        <f t="shared" si="502"/>
        <v>0.44250456427525264</v>
      </c>
      <c r="O4031" s="4">
        <v>192.83099999999999</v>
      </c>
      <c r="P4031">
        <f t="shared" si="503"/>
        <v>0.95071193326365189</v>
      </c>
    </row>
    <row r="4032" spans="1:16" x14ac:dyDescent="0.3">
      <c r="A4032">
        <v>28204</v>
      </c>
      <c r="B4032" s="1">
        <f t="shared" si="496"/>
        <v>72034</v>
      </c>
      <c r="C4032">
        <f t="shared" si="497"/>
        <v>12</v>
      </c>
      <c r="D4032" s="2">
        <f t="shared" si="498"/>
        <v>3</v>
      </c>
      <c r="E4032" s="4">
        <v>24.1</v>
      </c>
      <c r="F4032">
        <v>24.1</v>
      </c>
      <c r="G4032">
        <f t="shared" si="499"/>
        <v>19.007000000000001</v>
      </c>
      <c r="H4032">
        <f t="shared" si="500"/>
        <v>1</v>
      </c>
      <c r="I4032">
        <f>Parameters!$B$1*H4032^(1/Parameters!$B$2)</f>
        <v>2.0499999999999998</v>
      </c>
      <c r="J4032" s="4">
        <v>9.2590000000000003</v>
      </c>
      <c r="K4032" s="5">
        <v>9.1579999999999995</v>
      </c>
      <c r="L4032">
        <f t="shared" si="501"/>
        <v>0.98909169456744783</v>
      </c>
      <c r="M4032">
        <f>Parameters!$B$4/53*(1+Parameters!$C$5*COS(2*PI()*(C4032-1)/53+Parameters!$C$6))</f>
        <v>4716981.1320754718</v>
      </c>
      <c r="N4032">
        <f t="shared" si="502"/>
        <v>1.8377039881497016E-2</v>
      </c>
      <c r="O4032" s="4">
        <v>197.52699999999999</v>
      </c>
      <c r="P4032">
        <f t="shared" si="503"/>
        <v>0.97386455518961867</v>
      </c>
    </row>
    <row r="4033" spans="1:16" x14ac:dyDescent="0.3">
      <c r="A4033">
        <v>28211</v>
      </c>
      <c r="B4033" s="1">
        <f t="shared" si="496"/>
        <v>72041</v>
      </c>
      <c r="C4033">
        <f t="shared" si="497"/>
        <v>13</v>
      </c>
      <c r="D4033" s="2">
        <f t="shared" si="498"/>
        <v>3</v>
      </c>
      <c r="E4033" s="4">
        <v>24.1</v>
      </c>
      <c r="F4033">
        <v>24.193000000000001</v>
      </c>
      <c r="G4033">
        <f t="shared" si="499"/>
        <v>19.100000000000001</v>
      </c>
      <c r="H4033">
        <f t="shared" si="500"/>
        <v>1</v>
      </c>
      <c r="I4033">
        <f>Parameters!$B$1*H4033^(1/Parameters!$B$2)</f>
        <v>2.0499999999999998</v>
      </c>
      <c r="J4033" s="4">
        <v>9.2590000000000003</v>
      </c>
      <c r="K4033" s="5">
        <v>9.173</v>
      </c>
      <c r="L4033">
        <f t="shared" si="501"/>
        <v>0.99071173992871797</v>
      </c>
      <c r="M4033">
        <f>Parameters!$B$4/53*(1+Parameters!$C$5*COS(2*PI()*(C4033-1)/53+Parameters!$C$6))</f>
        <v>4716981.1320754718</v>
      </c>
      <c r="N4033">
        <f t="shared" si="502"/>
        <v>1.5647776532759811E-2</v>
      </c>
      <c r="O4033" s="4">
        <v>198.96299999999999</v>
      </c>
      <c r="P4033">
        <f t="shared" si="503"/>
        <v>0.98094444554006344</v>
      </c>
    </row>
    <row r="4034" spans="1:16" x14ac:dyDescent="0.3">
      <c r="A4034">
        <v>28218</v>
      </c>
      <c r="B4034" s="1">
        <f t="shared" si="496"/>
        <v>72048</v>
      </c>
      <c r="C4034">
        <f t="shared" si="497"/>
        <v>14</v>
      </c>
      <c r="D4034" s="2">
        <f t="shared" si="498"/>
        <v>4</v>
      </c>
      <c r="E4034" s="4">
        <v>24.1</v>
      </c>
      <c r="F4034">
        <v>24.190999999999999</v>
      </c>
      <c r="G4034">
        <f t="shared" si="499"/>
        <v>19.097999999999999</v>
      </c>
      <c r="H4034">
        <f t="shared" si="500"/>
        <v>1</v>
      </c>
      <c r="I4034">
        <f>Parameters!$B$1*H4034^(1/Parameters!$B$2)</f>
        <v>2.0499999999999998</v>
      </c>
      <c r="J4034" s="4">
        <v>9.2590000000000003</v>
      </c>
      <c r="K4034" s="5">
        <v>9.18</v>
      </c>
      <c r="L4034">
        <f t="shared" si="501"/>
        <v>0.99146776109731061</v>
      </c>
      <c r="M4034">
        <f>Parameters!$B$4/53*(1+Parameters!$C$5*COS(2*PI()*(C4034-1)/53+Parameters!$C$6))</f>
        <v>4716981.1320754718</v>
      </c>
      <c r="N4034">
        <f t="shared" si="502"/>
        <v>1.4374120303349277E-2</v>
      </c>
      <c r="O4034" s="4">
        <v>198.59399999999999</v>
      </c>
      <c r="P4034">
        <f t="shared" si="503"/>
        <v>0.97912517009485867</v>
      </c>
    </row>
    <row r="4035" spans="1:16" x14ac:dyDescent="0.3">
      <c r="A4035">
        <v>28225</v>
      </c>
      <c r="B4035" s="1">
        <f t="shared" si="496"/>
        <v>72055</v>
      </c>
      <c r="C4035">
        <f t="shared" si="497"/>
        <v>15</v>
      </c>
      <c r="D4035" s="2">
        <f t="shared" si="498"/>
        <v>4</v>
      </c>
      <c r="E4035" s="4">
        <v>24.1</v>
      </c>
      <c r="F4035">
        <v>24.190999999999999</v>
      </c>
      <c r="G4035">
        <f t="shared" si="499"/>
        <v>19.097999999999999</v>
      </c>
      <c r="H4035">
        <f t="shared" si="500"/>
        <v>1</v>
      </c>
      <c r="I4035">
        <f>Parameters!$B$1*H4035^(1/Parameters!$B$2)</f>
        <v>2.0499999999999998</v>
      </c>
      <c r="J4035" s="4">
        <v>9.2590000000000003</v>
      </c>
      <c r="K4035" s="5">
        <v>8.3949999999999996</v>
      </c>
      <c r="L4035">
        <f t="shared" si="501"/>
        <v>0.90668538719084124</v>
      </c>
      <c r="M4035">
        <f>Parameters!$B$4/53*(1+Parameters!$C$5*COS(2*PI()*(C4035-1)/53+Parameters!$C$6))</f>
        <v>4716981.1320754718</v>
      </c>
      <c r="N4035">
        <f t="shared" si="502"/>
        <v>0.15720556888726098</v>
      </c>
      <c r="O4035" s="4">
        <v>196.38800000000001</v>
      </c>
      <c r="P4035">
        <f t="shared" si="503"/>
        <v>0.96824895970970482</v>
      </c>
    </row>
    <row r="4036" spans="1:16" x14ac:dyDescent="0.3">
      <c r="A4036">
        <v>28232</v>
      </c>
      <c r="B4036" s="1">
        <f t="shared" ref="B4036:B4099" si="504">A4036+43830</f>
        <v>72062</v>
      </c>
      <c r="C4036">
        <f t="shared" ref="C4036:C4099" si="505">WEEKNUM(B4036)</f>
        <v>16</v>
      </c>
      <c r="D4036" s="2">
        <f t="shared" ref="D4036:D4099" si="506">MONTH(B4036)</f>
        <v>4</v>
      </c>
      <c r="E4036" s="4">
        <v>24.1</v>
      </c>
      <c r="F4036">
        <v>24.190999999999999</v>
      </c>
      <c r="G4036">
        <f t="shared" ref="G4036:G4099" si="507">F4036-5.093</f>
        <v>19.097999999999999</v>
      </c>
      <c r="H4036">
        <f t="shared" ref="H4036:H4099" si="508">MIN(1,F4036/E4036)</f>
        <v>1</v>
      </c>
      <c r="I4036">
        <f>Parameters!$B$1*H4036^(1/Parameters!$B$2)</f>
        <v>2.0499999999999998</v>
      </c>
      <c r="J4036" s="4">
        <v>9.2590000000000003</v>
      </c>
      <c r="K4036" s="5">
        <v>6.8780000000000001</v>
      </c>
      <c r="L4036">
        <f t="shared" ref="L4036:L4099" si="509">MIN(1,K4036/J4036)</f>
        <v>0.74284479965439032</v>
      </c>
      <c r="M4036">
        <f>Parameters!$B$4/53*(1+Parameters!$C$5*COS(2*PI()*(C4036-1)/53+Parameters!$C$6))</f>
        <v>4716981.1320754718</v>
      </c>
      <c r="N4036">
        <f t="shared" ref="N4036:N4099" si="510">2*M4036/(J4036*86400*7)*(1-L4036)</f>
        <v>0.43322506888954626</v>
      </c>
      <c r="O4036" s="4">
        <v>194.452</v>
      </c>
      <c r="P4036">
        <f t="shared" ref="P4036:P4099" si="511">O4036/202.828</f>
        <v>0.95870392647957869</v>
      </c>
    </row>
    <row r="4037" spans="1:16" x14ac:dyDescent="0.3">
      <c r="A4037">
        <v>28239</v>
      </c>
      <c r="B4037" s="1">
        <f t="shared" si="504"/>
        <v>72069</v>
      </c>
      <c r="C4037">
        <f t="shared" si="505"/>
        <v>17</v>
      </c>
      <c r="D4037" s="2">
        <f t="shared" si="506"/>
        <v>4</v>
      </c>
      <c r="E4037" s="4">
        <v>24.1</v>
      </c>
      <c r="F4037">
        <v>24.190999999999999</v>
      </c>
      <c r="G4037">
        <f t="shared" si="507"/>
        <v>19.097999999999999</v>
      </c>
      <c r="H4037">
        <f t="shared" si="508"/>
        <v>1</v>
      </c>
      <c r="I4037">
        <f>Parameters!$B$1*H4037^(1/Parameters!$B$2)</f>
        <v>2.0499999999999998</v>
      </c>
      <c r="J4037" s="4">
        <v>9.2590000000000003</v>
      </c>
      <c r="K4037" s="5">
        <v>6.867</v>
      </c>
      <c r="L4037">
        <f t="shared" si="509"/>
        <v>0.74165676638945888</v>
      </c>
      <c r="M4037">
        <f>Parameters!$B$4/53*(1+Parameters!$C$5*COS(2*PI()*(C4037-1)/53+Parameters!$C$6))</f>
        <v>4716981.1320754718</v>
      </c>
      <c r="N4037">
        <f t="shared" si="510"/>
        <v>0.43522652867862022</v>
      </c>
      <c r="O4037" s="4">
        <v>195.114</v>
      </c>
      <c r="P4037">
        <f t="shared" si="511"/>
        <v>0.96196777565227687</v>
      </c>
    </row>
    <row r="4038" spans="1:16" x14ac:dyDescent="0.3">
      <c r="A4038">
        <v>28246</v>
      </c>
      <c r="B4038" s="1">
        <f t="shared" si="504"/>
        <v>72076</v>
      </c>
      <c r="C4038">
        <f t="shared" si="505"/>
        <v>18</v>
      </c>
      <c r="D4038" s="2">
        <f t="shared" si="506"/>
        <v>5</v>
      </c>
      <c r="E4038" s="4">
        <v>25.1</v>
      </c>
      <c r="F4038">
        <v>25.190999999999999</v>
      </c>
      <c r="G4038">
        <f t="shared" si="507"/>
        <v>20.097999999999999</v>
      </c>
      <c r="H4038">
        <f t="shared" si="508"/>
        <v>1</v>
      </c>
      <c r="I4038">
        <f>Parameters!$B$1*H4038^(1/Parameters!$B$2)</f>
        <v>2.0499999999999998</v>
      </c>
      <c r="J4038" s="4">
        <v>9.2590000000000003</v>
      </c>
      <c r="K4038" s="5">
        <v>6.883</v>
      </c>
      <c r="L4038">
        <f t="shared" si="509"/>
        <v>0.74338481477481366</v>
      </c>
      <c r="M4038">
        <f>Parameters!$B$4/53*(1+Parameters!$C$5*COS(2*PI()*(C4038-1)/53+Parameters!$C$6))</f>
        <v>4716981.1320754718</v>
      </c>
      <c r="N4038">
        <f t="shared" si="510"/>
        <v>0.43231531443996724</v>
      </c>
      <c r="O4038" s="4">
        <v>191.71899999999999</v>
      </c>
      <c r="P4038">
        <f t="shared" si="511"/>
        <v>0.94522945549924065</v>
      </c>
    </row>
    <row r="4039" spans="1:16" x14ac:dyDescent="0.3">
      <c r="A4039">
        <v>28253</v>
      </c>
      <c r="B4039" s="1">
        <f t="shared" si="504"/>
        <v>72083</v>
      </c>
      <c r="C4039">
        <f t="shared" si="505"/>
        <v>19</v>
      </c>
      <c r="D4039" s="2">
        <f t="shared" si="506"/>
        <v>5</v>
      </c>
      <c r="E4039" s="4">
        <v>25.1</v>
      </c>
      <c r="F4039">
        <v>25.190999999999999</v>
      </c>
      <c r="G4039">
        <f t="shared" si="507"/>
        <v>20.097999999999999</v>
      </c>
      <c r="H4039">
        <f t="shared" si="508"/>
        <v>1</v>
      </c>
      <c r="I4039">
        <f>Parameters!$B$1*H4039^(1/Parameters!$B$2)</f>
        <v>2.0499999999999998</v>
      </c>
      <c r="J4039" s="4">
        <v>9.2590000000000003</v>
      </c>
      <c r="K4039" s="5">
        <v>6.8650000000000002</v>
      </c>
      <c r="L4039">
        <f t="shared" si="509"/>
        <v>0.74144076034128958</v>
      </c>
      <c r="M4039">
        <f>Parameters!$B$4/53*(1+Parameters!$C$5*COS(2*PI()*(C4039-1)/53+Parameters!$C$6))</f>
        <v>4716981.1320754718</v>
      </c>
      <c r="N4039">
        <f t="shared" si="510"/>
        <v>0.43559043045845175</v>
      </c>
      <c r="O4039" s="4">
        <v>192.57499999999999</v>
      </c>
      <c r="P4039">
        <f t="shared" si="511"/>
        <v>0.94944978010925507</v>
      </c>
    </row>
    <row r="4040" spans="1:16" x14ac:dyDescent="0.3">
      <c r="A4040">
        <v>28260</v>
      </c>
      <c r="B4040" s="1">
        <f t="shared" si="504"/>
        <v>72090</v>
      </c>
      <c r="C4040">
        <f t="shared" si="505"/>
        <v>20</v>
      </c>
      <c r="D4040" s="2">
        <f t="shared" si="506"/>
        <v>5</v>
      </c>
      <c r="E4040" s="4">
        <v>25.1</v>
      </c>
      <c r="F4040">
        <v>25.190999999999999</v>
      </c>
      <c r="G4040">
        <f t="shared" si="507"/>
        <v>20.097999999999999</v>
      </c>
      <c r="H4040">
        <f t="shared" si="508"/>
        <v>1</v>
      </c>
      <c r="I4040">
        <f>Parameters!$B$1*H4040^(1/Parameters!$B$2)</f>
        <v>2.0499999999999998</v>
      </c>
      <c r="J4040" s="4">
        <v>9.2590000000000003</v>
      </c>
      <c r="K4040" s="5">
        <v>6.8620000000000001</v>
      </c>
      <c r="L4040">
        <f t="shared" si="509"/>
        <v>0.74111675126903553</v>
      </c>
      <c r="M4040">
        <f>Parameters!$B$4/53*(1+Parameters!$C$5*COS(2*PI()*(C4040-1)/53+Parameters!$C$6))</f>
        <v>4716981.1320754718</v>
      </c>
      <c r="N4040">
        <f t="shared" si="510"/>
        <v>0.43613628312819924</v>
      </c>
      <c r="O4040" s="4">
        <v>194.17</v>
      </c>
      <c r="P4040">
        <f t="shared" si="511"/>
        <v>0.95731358589543847</v>
      </c>
    </row>
    <row r="4041" spans="1:16" x14ac:dyDescent="0.3">
      <c r="A4041">
        <v>28267</v>
      </c>
      <c r="B4041" s="1">
        <f t="shared" si="504"/>
        <v>72097</v>
      </c>
      <c r="C4041">
        <f t="shared" si="505"/>
        <v>21</v>
      </c>
      <c r="D4041" s="2">
        <f t="shared" si="506"/>
        <v>5</v>
      </c>
      <c r="E4041" s="4">
        <v>25.1</v>
      </c>
      <c r="F4041">
        <v>25.190999999999999</v>
      </c>
      <c r="G4041">
        <f t="shared" si="507"/>
        <v>20.097999999999999</v>
      </c>
      <c r="H4041">
        <f t="shared" si="508"/>
        <v>1</v>
      </c>
      <c r="I4041">
        <f>Parameters!$B$1*H4041^(1/Parameters!$B$2)</f>
        <v>2.0499999999999998</v>
      </c>
      <c r="J4041" s="4">
        <v>9.2590000000000003</v>
      </c>
      <c r="K4041" s="5">
        <v>6.8869999999999996</v>
      </c>
      <c r="L4041">
        <f t="shared" si="509"/>
        <v>0.74381682687115236</v>
      </c>
      <c r="M4041">
        <f>Parameters!$B$4/53*(1+Parameters!$C$5*COS(2*PI()*(C4041-1)/53+Parameters!$C$6))</f>
        <v>4716981.1320754718</v>
      </c>
      <c r="N4041">
        <f t="shared" si="510"/>
        <v>0.431587510880304</v>
      </c>
      <c r="O4041" s="4">
        <v>189.845</v>
      </c>
      <c r="P4041">
        <f t="shared" si="511"/>
        <v>0.9359900999861952</v>
      </c>
    </row>
    <row r="4042" spans="1:16" x14ac:dyDescent="0.3">
      <c r="A4042">
        <v>28274</v>
      </c>
      <c r="B4042" s="1">
        <f t="shared" si="504"/>
        <v>72104</v>
      </c>
      <c r="C4042">
        <f t="shared" si="505"/>
        <v>22</v>
      </c>
      <c r="D4042" s="2">
        <f t="shared" si="506"/>
        <v>5</v>
      </c>
      <c r="E4042" s="4">
        <v>25.1</v>
      </c>
      <c r="F4042">
        <v>24.864999999999998</v>
      </c>
      <c r="G4042">
        <f t="shared" si="507"/>
        <v>19.771999999999998</v>
      </c>
      <c r="H4042">
        <f t="shared" si="508"/>
        <v>0.99063745019920302</v>
      </c>
      <c r="I4042">
        <f>Parameters!$B$1*H4042^(1/Parameters!$B$2)</f>
        <v>2.0987804293006742</v>
      </c>
      <c r="J4042" s="4">
        <v>9.2590000000000003</v>
      </c>
      <c r="K4042" s="5">
        <v>4.5890000000000004</v>
      </c>
      <c r="L4042">
        <f t="shared" si="509"/>
        <v>0.49562587752457071</v>
      </c>
      <c r="M4042">
        <f>Parameters!$B$4/53*(1+Parameters!$C$5*COS(2*PI()*(C4042-1)/53+Parameters!$C$6))</f>
        <v>4716981.1320754718</v>
      </c>
      <c r="N4042">
        <f t="shared" si="510"/>
        <v>0.84971065590683781</v>
      </c>
      <c r="O4042" s="4">
        <v>182.91200000000001</v>
      </c>
      <c r="P4042">
        <f t="shared" si="511"/>
        <v>0.90180842881653422</v>
      </c>
    </row>
    <row r="4043" spans="1:16" x14ac:dyDescent="0.3">
      <c r="A4043">
        <v>28281</v>
      </c>
      <c r="B4043" s="1">
        <f t="shared" si="504"/>
        <v>72111</v>
      </c>
      <c r="C4043">
        <f t="shared" si="505"/>
        <v>23</v>
      </c>
      <c r="D4043" s="2">
        <f t="shared" si="506"/>
        <v>6</v>
      </c>
      <c r="E4043" s="4">
        <v>25.3</v>
      </c>
      <c r="F4043">
        <v>24.911000000000001</v>
      </c>
      <c r="G4043">
        <f t="shared" si="507"/>
        <v>19.818000000000001</v>
      </c>
      <c r="H4043">
        <f t="shared" si="508"/>
        <v>0.98462450592885375</v>
      </c>
      <c r="I4043">
        <f>Parameters!$B$1*H4043^(1/Parameters!$B$2)</f>
        <v>2.1309696268519223</v>
      </c>
      <c r="J4043" s="4">
        <v>9.2590000000000003</v>
      </c>
      <c r="K4043" s="5">
        <v>4.5819999999999999</v>
      </c>
      <c r="L4043">
        <f t="shared" si="509"/>
        <v>0.49486985635597791</v>
      </c>
      <c r="M4043">
        <f>Parameters!$B$4/53*(1+Parameters!$C$5*COS(2*PI()*(C4043-1)/53+Parameters!$C$6))</f>
        <v>4716981.1320754718</v>
      </c>
      <c r="N4043">
        <f t="shared" si="510"/>
        <v>0.8509843121362487</v>
      </c>
      <c r="O4043" s="4">
        <v>177.84200000000001</v>
      </c>
      <c r="P4043">
        <f t="shared" si="511"/>
        <v>0.87681188001656585</v>
      </c>
    </row>
    <row r="4044" spans="1:16" x14ac:dyDescent="0.3">
      <c r="A4044">
        <v>28288</v>
      </c>
      <c r="B4044" s="1">
        <f t="shared" si="504"/>
        <v>72118</v>
      </c>
      <c r="C4044">
        <f t="shared" si="505"/>
        <v>24</v>
      </c>
      <c r="D4044" s="2">
        <f t="shared" si="506"/>
        <v>6</v>
      </c>
      <c r="E4044" s="4">
        <v>25.3</v>
      </c>
      <c r="F4044">
        <v>24.911000000000001</v>
      </c>
      <c r="G4044">
        <f t="shared" si="507"/>
        <v>19.818000000000001</v>
      </c>
      <c r="H4044">
        <f t="shared" si="508"/>
        <v>0.98462450592885375</v>
      </c>
      <c r="I4044">
        <f>Parameters!$B$1*H4044^(1/Parameters!$B$2)</f>
        <v>2.1309696268519223</v>
      </c>
      <c r="J4044" s="4">
        <v>9.2590000000000003</v>
      </c>
      <c r="K4044" s="5">
        <v>4.5780000000000003</v>
      </c>
      <c r="L4044">
        <f t="shared" si="509"/>
        <v>0.49443784425963927</v>
      </c>
      <c r="M4044">
        <f>Parameters!$B$4/53*(1+Parameters!$C$5*COS(2*PI()*(C4044-1)/53+Parameters!$C$6))</f>
        <v>4716981.1320754718</v>
      </c>
      <c r="N4044">
        <f t="shared" si="510"/>
        <v>0.85171211569591176</v>
      </c>
      <c r="O4044" s="4">
        <v>173.74299999999999</v>
      </c>
      <c r="P4044">
        <f t="shared" si="511"/>
        <v>0.85660263868893838</v>
      </c>
    </row>
    <row r="4045" spans="1:16" x14ac:dyDescent="0.3">
      <c r="A4045">
        <v>28295</v>
      </c>
      <c r="B4045" s="1">
        <f t="shared" si="504"/>
        <v>72125</v>
      </c>
      <c r="C4045">
        <f t="shared" si="505"/>
        <v>25</v>
      </c>
      <c r="D4045" s="2">
        <f t="shared" si="506"/>
        <v>6</v>
      </c>
      <c r="E4045" s="4">
        <v>25.3</v>
      </c>
      <c r="F4045">
        <v>24.911000000000001</v>
      </c>
      <c r="G4045">
        <f t="shared" si="507"/>
        <v>19.818000000000001</v>
      </c>
      <c r="H4045">
        <f t="shared" si="508"/>
        <v>0.98462450592885375</v>
      </c>
      <c r="I4045">
        <f>Parameters!$B$1*H4045^(1/Parameters!$B$2)</f>
        <v>2.1309696268519223</v>
      </c>
      <c r="J4045" s="4">
        <v>9.2590000000000003</v>
      </c>
      <c r="K4045" s="5">
        <v>4.5679999999999996</v>
      </c>
      <c r="L4045">
        <f t="shared" si="509"/>
        <v>0.49335781401879247</v>
      </c>
      <c r="M4045">
        <f>Parameters!$B$4/53*(1+Parameters!$C$5*COS(2*PI()*(C4045-1)/53+Parameters!$C$6))</f>
        <v>4716981.1320754718</v>
      </c>
      <c r="N4045">
        <f t="shared" si="510"/>
        <v>0.85353162459507015</v>
      </c>
      <c r="O4045" s="4">
        <v>172.23699999999999</v>
      </c>
      <c r="P4045">
        <f t="shared" si="511"/>
        <v>0.84917762833533827</v>
      </c>
    </row>
    <row r="4046" spans="1:16" x14ac:dyDescent="0.3">
      <c r="A4046">
        <v>28302</v>
      </c>
      <c r="B4046" s="1">
        <f t="shared" si="504"/>
        <v>72132</v>
      </c>
      <c r="C4046">
        <f t="shared" si="505"/>
        <v>26</v>
      </c>
      <c r="D4046" s="2">
        <f t="shared" si="506"/>
        <v>6</v>
      </c>
      <c r="E4046" s="4">
        <v>25.3</v>
      </c>
      <c r="F4046">
        <v>24.818999999999999</v>
      </c>
      <c r="G4046">
        <f t="shared" si="507"/>
        <v>19.725999999999999</v>
      </c>
      <c r="H4046">
        <f t="shared" si="508"/>
        <v>0.9809881422924901</v>
      </c>
      <c r="I4046">
        <f>Parameters!$B$1*H4046^(1/Parameters!$B$2)</f>
        <v>2.1507724577633116</v>
      </c>
      <c r="J4046" s="4">
        <v>9.2590000000000003</v>
      </c>
      <c r="K4046" s="5">
        <v>4.5259999999999998</v>
      </c>
      <c r="L4046">
        <f t="shared" si="509"/>
        <v>0.48882168700723616</v>
      </c>
      <c r="M4046">
        <f>Parameters!$B$4/53*(1+Parameters!$C$5*COS(2*PI()*(C4046-1)/53+Parameters!$C$6))</f>
        <v>4716981.1320754718</v>
      </c>
      <c r="N4046">
        <f t="shared" si="510"/>
        <v>0.86117356197153405</v>
      </c>
      <c r="O4046" s="4">
        <v>181.017</v>
      </c>
      <c r="P4046">
        <f t="shared" si="511"/>
        <v>0.89246553730254197</v>
      </c>
    </row>
    <row r="4047" spans="1:16" x14ac:dyDescent="0.3">
      <c r="A4047">
        <v>28309</v>
      </c>
      <c r="B4047" s="1">
        <f t="shared" si="504"/>
        <v>72139</v>
      </c>
      <c r="C4047">
        <f t="shared" si="505"/>
        <v>27</v>
      </c>
      <c r="D4047" s="2">
        <f t="shared" si="506"/>
        <v>7</v>
      </c>
      <c r="E4047" s="4">
        <v>26</v>
      </c>
      <c r="F4047">
        <v>26.09</v>
      </c>
      <c r="G4047">
        <f t="shared" si="507"/>
        <v>20.997</v>
      </c>
      <c r="H4047">
        <f t="shared" si="508"/>
        <v>1</v>
      </c>
      <c r="I4047">
        <f>Parameters!$B$1*H4047^(1/Parameters!$B$2)</f>
        <v>2.0499999999999998</v>
      </c>
      <c r="J4047" s="4">
        <v>9.2590000000000003</v>
      </c>
      <c r="K4047" s="5">
        <v>6.89</v>
      </c>
      <c r="L4047">
        <f t="shared" si="509"/>
        <v>0.7441408359434063</v>
      </c>
      <c r="M4047">
        <f>Parameters!$B$4/53*(1+Parameters!$C$5*COS(2*PI()*(C4047-1)/53+Parameters!$C$6))</f>
        <v>4716981.1320754718</v>
      </c>
      <c r="N4047">
        <f t="shared" si="510"/>
        <v>0.43104165821055673</v>
      </c>
      <c r="O4047" s="4">
        <v>179.779</v>
      </c>
      <c r="P4047">
        <f t="shared" si="511"/>
        <v>0.88636184353245107</v>
      </c>
    </row>
    <row r="4048" spans="1:16" x14ac:dyDescent="0.3">
      <c r="A4048">
        <v>28316</v>
      </c>
      <c r="B4048" s="1">
        <f t="shared" si="504"/>
        <v>72146</v>
      </c>
      <c r="C4048">
        <f t="shared" si="505"/>
        <v>28</v>
      </c>
      <c r="D4048" s="2">
        <f t="shared" si="506"/>
        <v>7</v>
      </c>
      <c r="E4048" s="4">
        <v>26</v>
      </c>
      <c r="F4048">
        <v>25.597000000000001</v>
      </c>
      <c r="G4048">
        <f t="shared" si="507"/>
        <v>20.504000000000001</v>
      </c>
      <c r="H4048">
        <f t="shared" si="508"/>
        <v>0.98450000000000004</v>
      </c>
      <c r="I4048">
        <f>Parameters!$B$1*H4048^(1/Parameters!$B$2)</f>
        <v>2.1316434295909379</v>
      </c>
      <c r="J4048" s="4">
        <v>9.2590000000000003</v>
      </c>
      <c r="K4048" s="5">
        <v>4.5789999999999997</v>
      </c>
      <c r="L4048">
        <f t="shared" si="509"/>
        <v>0.49454584728372392</v>
      </c>
      <c r="M4048">
        <f>Parameters!$B$4/53*(1+Parameters!$C$5*COS(2*PI()*(C4048-1)/53+Parameters!$C$6))</f>
        <v>4716981.1320754718</v>
      </c>
      <c r="N4048">
        <f t="shared" si="510"/>
        <v>0.85153016480599619</v>
      </c>
      <c r="O4048" s="4">
        <v>174.75</v>
      </c>
      <c r="P4048">
        <f t="shared" si="511"/>
        <v>0.86156743644861655</v>
      </c>
    </row>
    <row r="4049" spans="1:16" x14ac:dyDescent="0.3">
      <c r="A4049">
        <v>28323</v>
      </c>
      <c r="B4049" s="1">
        <f t="shared" si="504"/>
        <v>72153</v>
      </c>
      <c r="C4049">
        <f t="shared" si="505"/>
        <v>29</v>
      </c>
      <c r="D4049" s="2">
        <f t="shared" si="506"/>
        <v>7</v>
      </c>
      <c r="E4049" s="4">
        <v>26</v>
      </c>
      <c r="F4049">
        <v>25.597000000000001</v>
      </c>
      <c r="G4049">
        <f t="shared" si="507"/>
        <v>20.504000000000001</v>
      </c>
      <c r="H4049">
        <f t="shared" si="508"/>
        <v>0.98450000000000004</v>
      </c>
      <c r="I4049">
        <f>Parameters!$B$1*H4049^(1/Parameters!$B$2)</f>
        <v>2.1316434295909379</v>
      </c>
      <c r="J4049" s="4">
        <v>9.2590000000000003</v>
      </c>
      <c r="K4049" s="5">
        <v>4.5949999999999998</v>
      </c>
      <c r="L4049">
        <f t="shared" si="509"/>
        <v>0.4962738956690787</v>
      </c>
      <c r="M4049">
        <f>Parameters!$B$4/53*(1+Parameters!$C$5*COS(2*PI()*(C4049-1)/53+Parameters!$C$6))</f>
        <v>4716981.1320754718</v>
      </c>
      <c r="N4049">
        <f t="shared" si="510"/>
        <v>0.84861895056734316</v>
      </c>
      <c r="O4049" s="4">
        <v>166.40100000000001</v>
      </c>
      <c r="P4049">
        <f t="shared" si="511"/>
        <v>0.8204044806436982</v>
      </c>
    </row>
    <row r="4050" spans="1:16" x14ac:dyDescent="0.3">
      <c r="A4050">
        <v>28330</v>
      </c>
      <c r="B4050" s="1">
        <f t="shared" si="504"/>
        <v>72160</v>
      </c>
      <c r="C4050">
        <f t="shared" si="505"/>
        <v>30</v>
      </c>
      <c r="D4050" s="2">
        <f t="shared" si="506"/>
        <v>7</v>
      </c>
      <c r="E4050" s="4">
        <v>26</v>
      </c>
      <c r="F4050">
        <v>25.597000000000001</v>
      </c>
      <c r="G4050">
        <f t="shared" si="507"/>
        <v>20.504000000000001</v>
      </c>
      <c r="H4050">
        <f t="shared" si="508"/>
        <v>0.98450000000000004</v>
      </c>
      <c r="I4050">
        <f>Parameters!$B$1*H4050^(1/Parameters!$B$2)</f>
        <v>2.1316434295909379</v>
      </c>
      <c r="J4050" s="4">
        <v>9.2590000000000003</v>
      </c>
      <c r="K4050" s="5">
        <v>4.59</v>
      </c>
      <c r="L4050">
        <f t="shared" si="509"/>
        <v>0.4957338805486553</v>
      </c>
      <c r="M4050">
        <f>Parameters!$B$4/53*(1+Parameters!$C$5*COS(2*PI()*(C4050-1)/53+Parameters!$C$6))</f>
        <v>4716981.1320754718</v>
      </c>
      <c r="N4050">
        <f t="shared" si="510"/>
        <v>0.84952870501692213</v>
      </c>
      <c r="O4050" s="4">
        <v>159.03200000000001</v>
      </c>
      <c r="P4050">
        <f t="shared" si="511"/>
        <v>0.78407320488295507</v>
      </c>
    </row>
    <row r="4051" spans="1:16" x14ac:dyDescent="0.3">
      <c r="A4051">
        <v>28337</v>
      </c>
      <c r="B4051" s="1">
        <f t="shared" si="504"/>
        <v>72167</v>
      </c>
      <c r="C4051">
        <f t="shared" si="505"/>
        <v>31</v>
      </c>
      <c r="D4051" s="2">
        <f t="shared" si="506"/>
        <v>7</v>
      </c>
      <c r="E4051" s="4">
        <v>26</v>
      </c>
      <c r="F4051">
        <v>25.597000000000001</v>
      </c>
      <c r="G4051">
        <f t="shared" si="507"/>
        <v>20.504000000000001</v>
      </c>
      <c r="H4051">
        <f t="shared" si="508"/>
        <v>0.98450000000000004</v>
      </c>
      <c r="I4051">
        <f>Parameters!$B$1*H4051^(1/Parameters!$B$2)</f>
        <v>2.1316434295909379</v>
      </c>
      <c r="J4051" s="4">
        <v>9.2590000000000003</v>
      </c>
      <c r="K4051" s="5">
        <v>4.5780000000000003</v>
      </c>
      <c r="L4051">
        <f t="shared" si="509"/>
        <v>0.49443784425963927</v>
      </c>
      <c r="M4051">
        <f>Parameters!$B$4/53*(1+Parameters!$C$5*COS(2*PI()*(C4051-1)/53+Parameters!$C$6))</f>
        <v>4716981.1320754718</v>
      </c>
      <c r="N4051">
        <f t="shared" si="510"/>
        <v>0.85171211569591176</v>
      </c>
      <c r="O4051" s="4">
        <v>154.654</v>
      </c>
      <c r="P4051">
        <f t="shared" si="511"/>
        <v>0.76248841382846544</v>
      </c>
    </row>
    <row r="4052" spans="1:16" x14ac:dyDescent="0.3">
      <c r="A4052">
        <v>28344</v>
      </c>
      <c r="B4052" s="1">
        <f t="shared" si="504"/>
        <v>72174</v>
      </c>
      <c r="C4052">
        <f t="shared" si="505"/>
        <v>32</v>
      </c>
      <c r="D4052" s="2">
        <f t="shared" si="506"/>
        <v>8</v>
      </c>
      <c r="E4052" s="4">
        <v>26.4</v>
      </c>
      <c r="F4052">
        <v>26.015999999999998</v>
      </c>
      <c r="G4052">
        <f t="shared" si="507"/>
        <v>20.922999999999998</v>
      </c>
      <c r="H4052">
        <f t="shared" si="508"/>
        <v>0.98545454545454547</v>
      </c>
      <c r="I4052">
        <f>Parameters!$B$1*H4052^(1/Parameters!$B$2)</f>
        <v>2.1264852196131012</v>
      </c>
      <c r="J4052" s="4">
        <v>9.2590000000000003</v>
      </c>
      <c r="K4052" s="5">
        <v>4.5620000000000003</v>
      </c>
      <c r="L4052">
        <f t="shared" si="509"/>
        <v>0.49270979587428448</v>
      </c>
      <c r="M4052">
        <f>Parameters!$B$4/53*(1+Parameters!$C$5*COS(2*PI()*(C4052-1)/53+Parameters!$C$6))</f>
        <v>4716981.1320754718</v>
      </c>
      <c r="N4052">
        <f t="shared" si="510"/>
        <v>0.85462332993456469</v>
      </c>
      <c r="O4052" s="4">
        <v>153.55000000000001</v>
      </c>
      <c r="P4052">
        <f t="shared" si="511"/>
        <v>0.75704537835012919</v>
      </c>
    </row>
    <row r="4053" spans="1:16" x14ac:dyDescent="0.3">
      <c r="A4053">
        <v>28351</v>
      </c>
      <c r="B4053" s="1">
        <f t="shared" si="504"/>
        <v>72181</v>
      </c>
      <c r="C4053">
        <f t="shared" si="505"/>
        <v>33</v>
      </c>
      <c r="D4053" s="2">
        <f t="shared" si="506"/>
        <v>8</v>
      </c>
      <c r="E4053" s="4">
        <v>26.4</v>
      </c>
      <c r="F4053">
        <v>26.015999999999998</v>
      </c>
      <c r="G4053">
        <f t="shared" si="507"/>
        <v>20.922999999999998</v>
      </c>
      <c r="H4053">
        <f t="shared" si="508"/>
        <v>0.98545454545454547</v>
      </c>
      <c r="I4053">
        <f>Parameters!$B$1*H4053^(1/Parameters!$B$2)</f>
        <v>2.1264852196131012</v>
      </c>
      <c r="J4053" s="4">
        <v>9.2590000000000003</v>
      </c>
      <c r="K4053" s="5">
        <v>4.5910000000000002</v>
      </c>
      <c r="L4053">
        <f t="shared" si="509"/>
        <v>0.49584188357274006</v>
      </c>
      <c r="M4053">
        <f>Parameters!$B$4/53*(1+Parameters!$C$5*COS(2*PI()*(C4053-1)/53+Parameters!$C$6))</f>
        <v>4716981.1320754718</v>
      </c>
      <c r="N4053">
        <f t="shared" si="510"/>
        <v>0.84934675412700622</v>
      </c>
      <c r="O4053" s="4">
        <v>145.62200000000001</v>
      </c>
      <c r="P4053">
        <f t="shared" si="511"/>
        <v>0.71795807284990243</v>
      </c>
    </row>
    <row r="4054" spans="1:16" x14ac:dyDescent="0.3">
      <c r="A4054">
        <v>28358</v>
      </c>
      <c r="B4054" s="1">
        <f t="shared" si="504"/>
        <v>72188</v>
      </c>
      <c r="C4054">
        <f t="shared" si="505"/>
        <v>34</v>
      </c>
      <c r="D4054" s="2">
        <f t="shared" si="506"/>
        <v>8</v>
      </c>
      <c r="E4054" s="4">
        <v>26.4</v>
      </c>
      <c r="F4054">
        <v>26.015999999999998</v>
      </c>
      <c r="G4054">
        <f t="shared" si="507"/>
        <v>20.922999999999998</v>
      </c>
      <c r="H4054">
        <f t="shared" si="508"/>
        <v>0.98545454545454547</v>
      </c>
      <c r="I4054">
        <f>Parameters!$B$1*H4054^(1/Parameters!$B$2)</f>
        <v>2.1264852196131012</v>
      </c>
      <c r="J4054" s="4">
        <v>9.2590000000000003</v>
      </c>
      <c r="K4054" s="5">
        <v>4.5869999999999997</v>
      </c>
      <c r="L4054">
        <f t="shared" si="509"/>
        <v>0.49540987147640131</v>
      </c>
      <c r="M4054">
        <f>Parameters!$B$4/53*(1+Parameters!$C$5*COS(2*PI()*(C4054-1)/53+Parameters!$C$6))</f>
        <v>4716981.1320754718</v>
      </c>
      <c r="N4054">
        <f t="shared" si="510"/>
        <v>0.85007455768666962</v>
      </c>
      <c r="O4054" s="4">
        <v>138.786</v>
      </c>
      <c r="P4054">
        <f t="shared" si="511"/>
        <v>0.68425463939889952</v>
      </c>
    </row>
    <row r="4055" spans="1:16" x14ac:dyDescent="0.3">
      <c r="A4055">
        <v>28365</v>
      </c>
      <c r="B4055" s="1">
        <f t="shared" si="504"/>
        <v>72195</v>
      </c>
      <c r="C4055">
        <f t="shared" si="505"/>
        <v>35</v>
      </c>
      <c r="D4055" s="2">
        <f t="shared" si="506"/>
        <v>8</v>
      </c>
      <c r="E4055" s="4">
        <v>26.4</v>
      </c>
      <c r="F4055">
        <v>26.015999999999998</v>
      </c>
      <c r="G4055">
        <f t="shared" si="507"/>
        <v>20.922999999999998</v>
      </c>
      <c r="H4055">
        <f t="shared" si="508"/>
        <v>0.98545454545454547</v>
      </c>
      <c r="I4055">
        <f>Parameters!$B$1*H4055^(1/Parameters!$B$2)</f>
        <v>2.1264852196131012</v>
      </c>
      <c r="J4055" s="4">
        <v>9.2590000000000003</v>
      </c>
      <c r="K4055" s="5">
        <v>4.5659999999999998</v>
      </c>
      <c r="L4055">
        <f t="shared" si="509"/>
        <v>0.49314180797062313</v>
      </c>
      <c r="M4055">
        <f>Parameters!$B$4/53*(1+Parameters!$C$5*COS(2*PI()*(C4055-1)/53+Parameters!$C$6))</f>
        <v>4716981.1320754718</v>
      </c>
      <c r="N4055">
        <f t="shared" si="510"/>
        <v>0.85389552637490163</v>
      </c>
      <c r="O4055" s="4">
        <v>137.08799999999999</v>
      </c>
      <c r="P4055">
        <f t="shared" si="511"/>
        <v>0.67588301417950181</v>
      </c>
    </row>
    <row r="4056" spans="1:16" x14ac:dyDescent="0.3">
      <c r="A4056">
        <v>28372</v>
      </c>
      <c r="B4056" s="1">
        <f t="shared" si="504"/>
        <v>72202</v>
      </c>
      <c r="C4056">
        <f t="shared" si="505"/>
        <v>36</v>
      </c>
      <c r="D4056" s="2">
        <f t="shared" si="506"/>
        <v>9</v>
      </c>
      <c r="E4056" s="4">
        <v>25</v>
      </c>
      <c r="F4056">
        <v>24.765999999999998</v>
      </c>
      <c r="G4056">
        <f t="shared" si="507"/>
        <v>19.672999999999998</v>
      </c>
      <c r="H4056">
        <f t="shared" si="508"/>
        <v>0.99063999999999997</v>
      </c>
      <c r="I4056">
        <f>Parameters!$B$1*H4056^(1/Parameters!$B$2)</f>
        <v>2.0987669242390967</v>
      </c>
      <c r="J4056" s="4">
        <v>9.2590000000000003</v>
      </c>
      <c r="K4056" s="5">
        <v>4.5860000000000003</v>
      </c>
      <c r="L4056">
        <f t="shared" si="509"/>
        <v>0.49530186845231666</v>
      </c>
      <c r="M4056">
        <f>Parameters!$B$4/53*(1+Parameters!$C$5*COS(2*PI()*(C4056-1)/53+Parameters!$C$6))</f>
        <v>4716981.1320754718</v>
      </c>
      <c r="N4056">
        <f t="shared" si="510"/>
        <v>0.85025650857658519</v>
      </c>
      <c r="O4056" s="4">
        <v>130.74100000000001</v>
      </c>
      <c r="P4056">
        <f t="shared" si="511"/>
        <v>0.64459049046482741</v>
      </c>
    </row>
    <row r="4057" spans="1:16" x14ac:dyDescent="0.3">
      <c r="A4057">
        <v>28379</v>
      </c>
      <c r="B4057" s="1">
        <f t="shared" si="504"/>
        <v>72209</v>
      </c>
      <c r="C4057">
        <f t="shared" si="505"/>
        <v>37</v>
      </c>
      <c r="D4057" s="2">
        <f t="shared" si="506"/>
        <v>9</v>
      </c>
      <c r="E4057" s="4">
        <v>25</v>
      </c>
      <c r="F4057">
        <v>24.765999999999998</v>
      </c>
      <c r="G4057">
        <f t="shared" si="507"/>
        <v>19.672999999999998</v>
      </c>
      <c r="H4057">
        <f t="shared" si="508"/>
        <v>0.99063999999999997</v>
      </c>
      <c r="I4057">
        <f>Parameters!$B$1*H4057^(1/Parameters!$B$2)</f>
        <v>2.0987669242390967</v>
      </c>
      <c r="J4057" s="4">
        <v>9.2590000000000003</v>
      </c>
      <c r="K4057" s="5">
        <v>4.5949999999999998</v>
      </c>
      <c r="L4057">
        <f t="shared" si="509"/>
        <v>0.4962738956690787</v>
      </c>
      <c r="M4057">
        <f>Parameters!$B$4/53*(1+Parameters!$C$5*COS(2*PI()*(C4057-1)/53+Parameters!$C$6))</f>
        <v>4716981.1320754718</v>
      </c>
      <c r="N4057">
        <f t="shared" si="510"/>
        <v>0.84861895056734316</v>
      </c>
      <c r="O4057" s="4">
        <v>122.42</v>
      </c>
      <c r="P4057">
        <f t="shared" si="511"/>
        <v>0.603565582661171</v>
      </c>
    </row>
    <row r="4058" spans="1:16" x14ac:dyDescent="0.3">
      <c r="A4058">
        <v>28386</v>
      </c>
      <c r="B4058" s="1">
        <f t="shared" si="504"/>
        <v>72216</v>
      </c>
      <c r="C4058">
        <f t="shared" si="505"/>
        <v>38</v>
      </c>
      <c r="D4058" s="2">
        <f t="shared" si="506"/>
        <v>9</v>
      </c>
      <c r="E4058" s="4">
        <v>25</v>
      </c>
      <c r="F4058">
        <v>24.765999999999998</v>
      </c>
      <c r="G4058">
        <f t="shared" si="507"/>
        <v>19.672999999999998</v>
      </c>
      <c r="H4058">
        <f t="shared" si="508"/>
        <v>0.99063999999999997</v>
      </c>
      <c r="I4058">
        <f>Parameters!$B$1*H4058^(1/Parameters!$B$2)</f>
        <v>2.0987669242390967</v>
      </c>
      <c r="J4058" s="4">
        <v>9.2590000000000003</v>
      </c>
      <c r="K4058" s="5">
        <v>4.5940000000000003</v>
      </c>
      <c r="L4058">
        <f t="shared" si="509"/>
        <v>0.49616589264499406</v>
      </c>
      <c r="M4058">
        <f>Parameters!$B$4/53*(1+Parameters!$C$5*COS(2*PI()*(C4058-1)/53+Parameters!$C$6))</f>
        <v>4716981.1320754718</v>
      </c>
      <c r="N4058">
        <f t="shared" si="510"/>
        <v>0.84880090145725873</v>
      </c>
      <c r="O4058" s="4">
        <v>115.033</v>
      </c>
      <c r="P4058">
        <f t="shared" si="511"/>
        <v>0.56714556175675945</v>
      </c>
    </row>
    <row r="4059" spans="1:16" x14ac:dyDescent="0.3">
      <c r="A4059">
        <v>28393</v>
      </c>
      <c r="B4059" s="1">
        <f t="shared" si="504"/>
        <v>72223</v>
      </c>
      <c r="C4059">
        <f t="shared" si="505"/>
        <v>39</v>
      </c>
      <c r="D4059" s="2">
        <f t="shared" si="506"/>
        <v>9</v>
      </c>
      <c r="E4059" s="4">
        <v>25</v>
      </c>
      <c r="F4059">
        <v>24.765999999999998</v>
      </c>
      <c r="G4059">
        <f t="shared" si="507"/>
        <v>19.672999999999998</v>
      </c>
      <c r="H4059">
        <f t="shared" si="508"/>
        <v>0.99063999999999997</v>
      </c>
      <c r="I4059">
        <f>Parameters!$B$1*H4059^(1/Parameters!$B$2)</f>
        <v>2.0987669242390967</v>
      </c>
      <c r="J4059" s="4">
        <v>9.2590000000000003</v>
      </c>
      <c r="K4059" s="5">
        <v>4.5979999999999999</v>
      </c>
      <c r="L4059">
        <f t="shared" si="509"/>
        <v>0.49659790474133275</v>
      </c>
      <c r="M4059">
        <f>Parameters!$B$4/53*(1+Parameters!$C$5*COS(2*PI()*(C4059-1)/53+Parameters!$C$6))</f>
        <v>4716981.1320754718</v>
      </c>
      <c r="N4059">
        <f t="shared" si="510"/>
        <v>0.84807309789759566</v>
      </c>
      <c r="O4059" s="4">
        <v>106.655</v>
      </c>
      <c r="P4059">
        <f t="shared" si="511"/>
        <v>0.5258396276648194</v>
      </c>
    </row>
    <row r="4060" spans="1:16" x14ac:dyDescent="0.3">
      <c r="A4060">
        <v>28400</v>
      </c>
      <c r="B4060" s="1">
        <f t="shared" si="504"/>
        <v>72230</v>
      </c>
      <c r="C4060">
        <f t="shared" si="505"/>
        <v>40</v>
      </c>
      <c r="D4060" s="2">
        <f t="shared" si="506"/>
        <v>10</v>
      </c>
      <c r="E4060" s="4">
        <v>24.3</v>
      </c>
      <c r="F4060">
        <v>24.1</v>
      </c>
      <c r="G4060">
        <f t="shared" si="507"/>
        <v>19.007000000000001</v>
      </c>
      <c r="H4060">
        <f t="shared" si="508"/>
        <v>0.99176954732510292</v>
      </c>
      <c r="I4060">
        <f>Parameters!$B$1*H4060^(1/Parameters!$B$2)</f>
        <v>2.0927962026059324</v>
      </c>
      <c r="J4060" s="4">
        <v>9.2590000000000003</v>
      </c>
      <c r="K4060" s="5">
        <v>4.593</v>
      </c>
      <c r="L4060">
        <f t="shared" si="509"/>
        <v>0.49605788962090935</v>
      </c>
      <c r="M4060">
        <f>Parameters!$B$4/53*(1+Parameters!$C$5*COS(2*PI()*(C4060-1)/53+Parameters!$C$6))</f>
        <v>4716981.1320754718</v>
      </c>
      <c r="N4060">
        <f t="shared" si="510"/>
        <v>0.84898285234717474</v>
      </c>
      <c r="O4060" s="4">
        <v>100.32899999999999</v>
      </c>
      <c r="P4060">
        <f t="shared" si="511"/>
        <v>0.49465063995109154</v>
      </c>
    </row>
    <row r="4061" spans="1:16" x14ac:dyDescent="0.3">
      <c r="A4061">
        <v>28407</v>
      </c>
      <c r="B4061" s="1">
        <f t="shared" si="504"/>
        <v>72237</v>
      </c>
      <c r="C4061">
        <f t="shared" si="505"/>
        <v>41</v>
      </c>
      <c r="D4061" s="2">
        <f t="shared" si="506"/>
        <v>10</v>
      </c>
      <c r="E4061" s="4">
        <v>24.3</v>
      </c>
      <c r="F4061">
        <v>24.146000000000001</v>
      </c>
      <c r="G4061">
        <f t="shared" si="507"/>
        <v>19.053000000000001</v>
      </c>
      <c r="H4061">
        <f t="shared" si="508"/>
        <v>0.99366255144032922</v>
      </c>
      <c r="I4061">
        <f>Parameters!$B$1*H4061^(1/Parameters!$B$2)</f>
        <v>2.0828430923999068</v>
      </c>
      <c r="J4061" s="4">
        <v>9.2590000000000003</v>
      </c>
      <c r="K4061" s="5">
        <v>4.5339999999999998</v>
      </c>
      <c r="L4061">
        <f t="shared" si="509"/>
        <v>0.48968571119991355</v>
      </c>
      <c r="M4061">
        <f>Parameters!$B$4/53*(1+Parameters!$C$5*COS(2*PI()*(C4061-1)/53+Parameters!$C$6))</f>
        <v>4716981.1320754718</v>
      </c>
      <c r="N4061">
        <f t="shared" si="510"/>
        <v>0.85971795485220759</v>
      </c>
      <c r="O4061" s="4">
        <v>105.77500000000001</v>
      </c>
      <c r="P4061">
        <f t="shared" si="511"/>
        <v>0.52150097619658042</v>
      </c>
    </row>
    <row r="4062" spans="1:16" x14ac:dyDescent="0.3">
      <c r="A4062">
        <v>28414</v>
      </c>
      <c r="B4062" s="1">
        <f t="shared" si="504"/>
        <v>72244</v>
      </c>
      <c r="C4062">
        <f t="shared" si="505"/>
        <v>42</v>
      </c>
      <c r="D4062" s="2">
        <f t="shared" si="506"/>
        <v>10</v>
      </c>
      <c r="E4062" s="4">
        <v>24.3</v>
      </c>
      <c r="F4062">
        <v>24.1</v>
      </c>
      <c r="G4062">
        <f t="shared" si="507"/>
        <v>19.007000000000001</v>
      </c>
      <c r="H4062">
        <f t="shared" si="508"/>
        <v>0.99176954732510292</v>
      </c>
      <c r="I4062">
        <f>Parameters!$B$1*H4062^(1/Parameters!$B$2)</f>
        <v>2.0927962026059324</v>
      </c>
      <c r="J4062" s="4">
        <v>9.2590000000000003</v>
      </c>
      <c r="K4062" s="5">
        <v>4.5640000000000001</v>
      </c>
      <c r="L4062">
        <f t="shared" si="509"/>
        <v>0.49292580192245383</v>
      </c>
      <c r="M4062">
        <f>Parameters!$B$4/53*(1+Parameters!$C$5*COS(2*PI()*(C4062-1)/53+Parameters!$C$6))</f>
        <v>4716981.1320754718</v>
      </c>
      <c r="N4062">
        <f t="shared" si="510"/>
        <v>0.85425942815473321</v>
      </c>
      <c r="O4062" s="4">
        <v>105.76300000000001</v>
      </c>
      <c r="P4062">
        <f t="shared" si="511"/>
        <v>0.52144181276746804</v>
      </c>
    </row>
    <row r="4063" spans="1:16" x14ac:dyDescent="0.3">
      <c r="A4063">
        <v>28421</v>
      </c>
      <c r="B4063" s="1">
        <f t="shared" si="504"/>
        <v>72251</v>
      </c>
      <c r="C4063">
        <f t="shared" si="505"/>
        <v>43</v>
      </c>
      <c r="D4063" s="2">
        <f t="shared" si="506"/>
        <v>10</v>
      </c>
      <c r="E4063" s="4">
        <v>24.3</v>
      </c>
      <c r="F4063">
        <v>24.1</v>
      </c>
      <c r="G4063">
        <f t="shared" si="507"/>
        <v>19.007000000000001</v>
      </c>
      <c r="H4063">
        <f t="shared" si="508"/>
        <v>0.99176954732510292</v>
      </c>
      <c r="I4063">
        <f>Parameters!$B$1*H4063^(1/Parameters!$B$2)</f>
        <v>2.0927962026059324</v>
      </c>
      <c r="J4063" s="4">
        <v>9.2590000000000003</v>
      </c>
      <c r="K4063" s="5">
        <v>4.5860000000000003</v>
      </c>
      <c r="L4063">
        <f t="shared" si="509"/>
        <v>0.49530186845231666</v>
      </c>
      <c r="M4063">
        <f>Parameters!$B$4/53*(1+Parameters!$C$5*COS(2*PI()*(C4063-1)/53+Parameters!$C$6))</f>
        <v>4716981.1320754718</v>
      </c>
      <c r="N4063">
        <f t="shared" si="510"/>
        <v>0.85025650857658519</v>
      </c>
      <c r="O4063" s="4">
        <v>100.666</v>
      </c>
      <c r="P4063">
        <f t="shared" si="511"/>
        <v>0.49631214625199677</v>
      </c>
    </row>
    <row r="4064" spans="1:16" x14ac:dyDescent="0.3">
      <c r="A4064">
        <v>28428</v>
      </c>
      <c r="B4064" s="1">
        <f t="shared" si="504"/>
        <v>72258</v>
      </c>
      <c r="C4064">
        <f t="shared" si="505"/>
        <v>44</v>
      </c>
      <c r="D4064" s="2">
        <f t="shared" si="506"/>
        <v>10</v>
      </c>
      <c r="E4064" s="4">
        <v>24.3</v>
      </c>
      <c r="F4064">
        <v>24.1</v>
      </c>
      <c r="G4064">
        <f t="shared" si="507"/>
        <v>19.007000000000001</v>
      </c>
      <c r="H4064">
        <f t="shared" si="508"/>
        <v>0.99176954732510292</v>
      </c>
      <c r="I4064">
        <f>Parameters!$B$1*H4064^(1/Parameters!$B$2)</f>
        <v>2.0927962026059324</v>
      </c>
      <c r="J4064" s="4">
        <v>9.2590000000000003</v>
      </c>
      <c r="K4064" s="5">
        <v>4.5830000000000002</v>
      </c>
      <c r="L4064">
        <f t="shared" si="509"/>
        <v>0.49497785938006267</v>
      </c>
      <c r="M4064">
        <f>Parameters!$B$4/53*(1+Parameters!$C$5*COS(2*PI()*(C4064-1)/53+Parameters!$C$6))</f>
        <v>4716981.1320754718</v>
      </c>
      <c r="N4064">
        <f t="shared" si="510"/>
        <v>0.85080236124633268</v>
      </c>
      <c r="O4064" s="4">
        <v>96.173000000000002</v>
      </c>
      <c r="P4064">
        <f t="shared" si="511"/>
        <v>0.47416037233518055</v>
      </c>
    </row>
    <row r="4065" spans="1:16" x14ac:dyDescent="0.3">
      <c r="A4065">
        <v>28435</v>
      </c>
      <c r="B4065" s="1">
        <f t="shared" si="504"/>
        <v>72265</v>
      </c>
      <c r="C4065">
        <f t="shared" si="505"/>
        <v>45</v>
      </c>
      <c r="D4065" s="2">
        <f t="shared" si="506"/>
        <v>11</v>
      </c>
      <c r="E4065" s="4">
        <v>24.7</v>
      </c>
      <c r="F4065">
        <v>24.428000000000001</v>
      </c>
      <c r="G4065">
        <f t="shared" si="507"/>
        <v>19.335000000000001</v>
      </c>
      <c r="H4065">
        <f t="shared" si="508"/>
        <v>0.98898785425101221</v>
      </c>
      <c r="I4065">
        <f>Parameters!$B$1*H4065^(1/Parameters!$B$2)</f>
        <v>2.107543105009861</v>
      </c>
      <c r="J4065" s="4">
        <v>9.2590000000000003</v>
      </c>
      <c r="K4065" s="5">
        <v>4.516</v>
      </c>
      <c r="L4065">
        <f t="shared" si="509"/>
        <v>0.48774165676638942</v>
      </c>
      <c r="M4065">
        <f>Parameters!$B$4/53*(1+Parameters!$C$5*COS(2*PI()*(C4065-1)/53+Parameters!$C$6))</f>
        <v>4716981.1320754718</v>
      </c>
      <c r="N4065">
        <f t="shared" si="510"/>
        <v>0.8629930708706921</v>
      </c>
      <c r="O4065" s="4">
        <v>106.67100000000001</v>
      </c>
      <c r="P4065">
        <f t="shared" si="511"/>
        <v>0.52591851223696928</v>
      </c>
    </row>
    <row r="4066" spans="1:16" x14ac:dyDescent="0.3">
      <c r="A4066">
        <v>28442</v>
      </c>
      <c r="B4066" s="1">
        <f t="shared" si="504"/>
        <v>72272</v>
      </c>
      <c r="C4066">
        <f t="shared" si="505"/>
        <v>46</v>
      </c>
      <c r="D4066" s="2">
        <f t="shared" si="506"/>
        <v>11</v>
      </c>
      <c r="E4066" s="4">
        <v>24.7</v>
      </c>
      <c r="F4066">
        <v>24.616</v>
      </c>
      <c r="G4066">
        <f t="shared" si="507"/>
        <v>19.523</v>
      </c>
      <c r="H4066">
        <f t="shared" si="508"/>
        <v>0.99659919028340083</v>
      </c>
      <c r="I4066">
        <f>Parameters!$B$1*H4066^(1/Parameters!$B$2)</f>
        <v>2.067533409560836</v>
      </c>
      <c r="J4066" s="4">
        <v>9.2590000000000003</v>
      </c>
      <c r="K4066" s="5">
        <v>4.54</v>
      </c>
      <c r="L4066">
        <f t="shared" si="509"/>
        <v>0.49033372934442165</v>
      </c>
      <c r="M4066">
        <f>Parameters!$B$4/53*(1+Parameters!$C$5*COS(2*PI()*(C4066-1)/53+Parameters!$C$6))</f>
        <v>4716981.1320754718</v>
      </c>
      <c r="N4066">
        <f t="shared" si="510"/>
        <v>0.8586262495127126</v>
      </c>
      <c r="O4066" s="4">
        <v>111.2</v>
      </c>
      <c r="P4066">
        <f t="shared" si="511"/>
        <v>0.54824777644112255</v>
      </c>
    </row>
    <row r="4067" spans="1:16" x14ac:dyDescent="0.3">
      <c r="A4067">
        <v>28449</v>
      </c>
      <c r="B4067" s="1">
        <f t="shared" si="504"/>
        <v>72279</v>
      </c>
      <c r="C4067">
        <f t="shared" si="505"/>
        <v>47</v>
      </c>
      <c r="D4067" s="2">
        <f t="shared" si="506"/>
        <v>11</v>
      </c>
      <c r="E4067" s="4">
        <v>24.7</v>
      </c>
      <c r="F4067">
        <v>24.7</v>
      </c>
      <c r="G4067">
        <f t="shared" si="507"/>
        <v>19.606999999999999</v>
      </c>
      <c r="H4067">
        <f t="shared" si="508"/>
        <v>1</v>
      </c>
      <c r="I4067">
        <f>Parameters!$B$1*H4067^(1/Parameters!$B$2)</f>
        <v>2.0499999999999998</v>
      </c>
      <c r="J4067" s="4">
        <v>9.2590000000000003</v>
      </c>
      <c r="K4067" s="5">
        <v>35.637999999999998</v>
      </c>
      <c r="L4067">
        <f t="shared" si="509"/>
        <v>1</v>
      </c>
      <c r="M4067">
        <f>Parameters!$B$4/53*(1+Parameters!$C$5*COS(2*PI()*(C4067-1)/53+Parameters!$C$6))</f>
        <v>4716981.1320754718</v>
      </c>
      <c r="N4067">
        <f t="shared" si="510"/>
        <v>0</v>
      </c>
      <c r="O4067" s="4">
        <v>122.788</v>
      </c>
      <c r="P4067">
        <f t="shared" si="511"/>
        <v>0.60537992782061645</v>
      </c>
    </row>
    <row r="4068" spans="1:16" x14ac:dyDescent="0.3">
      <c r="A4068">
        <v>28456</v>
      </c>
      <c r="B4068" s="1">
        <f t="shared" si="504"/>
        <v>72286</v>
      </c>
      <c r="C4068">
        <f t="shared" si="505"/>
        <v>48</v>
      </c>
      <c r="D4068" s="2">
        <f t="shared" si="506"/>
        <v>11</v>
      </c>
      <c r="E4068" s="4">
        <v>24.7</v>
      </c>
      <c r="F4068">
        <v>24.7</v>
      </c>
      <c r="G4068">
        <f t="shared" si="507"/>
        <v>19.606999999999999</v>
      </c>
      <c r="H4068">
        <f t="shared" si="508"/>
        <v>1</v>
      </c>
      <c r="I4068">
        <f>Parameters!$B$1*H4068^(1/Parameters!$B$2)</f>
        <v>2.0499999999999998</v>
      </c>
      <c r="J4068" s="4">
        <v>9.2590000000000003</v>
      </c>
      <c r="K4068" s="5">
        <v>50.738</v>
      </c>
      <c r="L4068">
        <f t="shared" si="509"/>
        <v>1</v>
      </c>
      <c r="M4068">
        <f>Parameters!$B$4/53*(1+Parameters!$C$5*COS(2*PI()*(C4068-1)/53+Parameters!$C$6))</f>
        <v>4716981.1320754718</v>
      </c>
      <c r="N4068">
        <f t="shared" si="510"/>
        <v>0</v>
      </c>
      <c r="O4068" s="4">
        <v>134.63300000000001</v>
      </c>
      <c r="P4068">
        <f t="shared" si="511"/>
        <v>0.66377916264026671</v>
      </c>
    </row>
    <row r="4069" spans="1:16" x14ac:dyDescent="0.3">
      <c r="A4069">
        <v>28463</v>
      </c>
      <c r="B4069" s="1">
        <f t="shared" si="504"/>
        <v>72293</v>
      </c>
      <c r="C4069">
        <f t="shared" si="505"/>
        <v>49</v>
      </c>
      <c r="D4069" s="2">
        <f t="shared" si="506"/>
        <v>12</v>
      </c>
      <c r="E4069" s="4">
        <v>25.5</v>
      </c>
      <c r="F4069">
        <v>25.5</v>
      </c>
      <c r="G4069">
        <f t="shared" si="507"/>
        <v>20.407</v>
      </c>
      <c r="H4069">
        <f t="shared" si="508"/>
        <v>1</v>
      </c>
      <c r="I4069">
        <f>Parameters!$B$1*H4069^(1/Parameters!$B$2)</f>
        <v>2.0499999999999998</v>
      </c>
      <c r="J4069" s="4">
        <v>9.2590000000000003</v>
      </c>
      <c r="K4069" s="5">
        <v>35.734999999999999</v>
      </c>
      <c r="L4069">
        <f t="shared" si="509"/>
        <v>1</v>
      </c>
      <c r="M4069">
        <f>Parameters!$B$4/53*(1+Parameters!$C$5*COS(2*PI()*(C4069-1)/53+Parameters!$C$6))</f>
        <v>4716981.1320754718</v>
      </c>
      <c r="N4069">
        <f t="shared" si="510"/>
        <v>0</v>
      </c>
      <c r="O4069" s="4">
        <v>145.68899999999999</v>
      </c>
      <c r="P4069">
        <f t="shared" si="511"/>
        <v>0.71828840199577959</v>
      </c>
    </row>
    <row r="4070" spans="1:16" x14ac:dyDescent="0.3">
      <c r="A4070">
        <v>28470</v>
      </c>
      <c r="B4070" s="1">
        <f t="shared" si="504"/>
        <v>72300</v>
      </c>
      <c r="C4070">
        <f t="shared" si="505"/>
        <v>50</v>
      </c>
      <c r="D4070" s="2">
        <f t="shared" si="506"/>
        <v>12</v>
      </c>
      <c r="E4070" s="4">
        <v>25.5</v>
      </c>
      <c r="F4070">
        <v>25.5</v>
      </c>
      <c r="G4070">
        <f t="shared" si="507"/>
        <v>20.407</v>
      </c>
      <c r="H4070">
        <f t="shared" si="508"/>
        <v>1</v>
      </c>
      <c r="I4070">
        <f>Parameters!$B$1*H4070^(1/Parameters!$B$2)</f>
        <v>2.0499999999999998</v>
      </c>
      <c r="J4070" s="4">
        <v>9.2590000000000003</v>
      </c>
      <c r="K4070" s="5">
        <v>26.206</v>
      </c>
      <c r="L4070">
        <f t="shared" si="509"/>
        <v>1</v>
      </c>
      <c r="M4070">
        <f>Parameters!$B$4/53*(1+Parameters!$C$5*COS(2*PI()*(C4070-1)/53+Parameters!$C$6))</f>
        <v>4716981.1320754718</v>
      </c>
      <c r="N4070">
        <f t="shared" si="510"/>
        <v>0</v>
      </c>
      <c r="O4070" s="4">
        <v>156.62799999999999</v>
      </c>
      <c r="P4070">
        <f t="shared" si="511"/>
        <v>0.77222079791744724</v>
      </c>
    </row>
    <row r="4071" spans="1:16" x14ac:dyDescent="0.3">
      <c r="A4071">
        <v>28477</v>
      </c>
      <c r="B4071" s="1">
        <f t="shared" si="504"/>
        <v>72307</v>
      </c>
      <c r="C4071">
        <f t="shared" si="505"/>
        <v>51</v>
      </c>
      <c r="D4071" s="2">
        <f t="shared" si="506"/>
        <v>12</v>
      </c>
      <c r="E4071" s="4">
        <v>25.5</v>
      </c>
      <c r="F4071">
        <v>25.5</v>
      </c>
      <c r="G4071">
        <f t="shared" si="507"/>
        <v>20.407</v>
      </c>
      <c r="H4071">
        <f t="shared" si="508"/>
        <v>1</v>
      </c>
      <c r="I4071">
        <f>Parameters!$B$1*H4071^(1/Parameters!$B$2)</f>
        <v>2.0499999999999998</v>
      </c>
      <c r="J4071" s="4">
        <v>9.2590000000000003</v>
      </c>
      <c r="K4071" s="5">
        <v>39.991999999999997</v>
      </c>
      <c r="L4071">
        <f t="shared" si="509"/>
        <v>1</v>
      </c>
      <c r="M4071">
        <f>Parameters!$B$4/53*(1+Parameters!$C$5*COS(2*PI()*(C4071-1)/53+Parameters!$C$6))</f>
        <v>4716981.1320754718</v>
      </c>
      <c r="N4071">
        <f t="shared" si="510"/>
        <v>0</v>
      </c>
      <c r="O4071" s="4">
        <v>168.46299999999999</v>
      </c>
      <c r="P4071">
        <f t="shared" si="511"/>
        <v>0.83057072987950376</v>
      </c>
    </row>
    <row r="4072" spans="1:16" x14ac:dyDescent="0.3">
      <c r="A4072">
        <v>28484</v>
      </c>
      <c r="B4072" s="1">
        <f t="shared" si="504"/>
        <v>72314</v>
      </c>
      <c r="C4072">
        <f t="shared" si="505"/>
        <v>52</v>
      </c>
      <c r="D4072" s="2">
        <f t="shared" si="506"/>
        <v>12</v>
      </c>
      <c r="E4072" s="4">
        <v>25.5</v>
      </c>
      <c r="F4072">
        <v>25.5</v>
      </c>
      <c r="G4072">
        <f t="shared" si="507"/>
        <v>20.407</v>
      </c>
      <c r="H4072">
        <f t="shared" si="508"/>
        <v>1</v>
      </c>
      <c r="I4072">
        <f>Parameters!$B$1*H4072^(1/Parameters!$B$2)</f>
        <v>2.0499999999999998</v>
      </c>
      <c r="J4072" s="4">
        <v>9.2590000000000003</v>
      </c>
      <c r="K4072" s="5">
        <v>79.679000000000002</v>
      </c>
      <c r="L4072">
        <f t="shared" si="509"/>
        <v>1</v>
      </c>
      <c r="M4072">
        <f>Parameters!$B$4/53*(1+Parameters!$C$5*COS(2*PI()*(C4072-1)/53+Parameters!$C$6))</f>
        <v>4716981.1320754718</v>
      </c>
      <c r="N4072">
        <f t="shared" si="510"/>
        <v>0</v>
      </c>
      <c r="O4072" s="4">
        <v>180.143</v>
      </c>
      <c r="P4072">
        <f t="shared" si="511"/>
        <v>0.88815646754885913</v>
      </c>
    </row>
    <row r="4073" spans="1:16" x14ac:dyDescent="0.3">
      <c r="A4073">
        <v>28491</v>
      </c>
      <c r="B4073" s="1">
        <f t="shared" si="504"/>
        <v>72321</v>
      </c>
      <c r="C4073">
        <f t="shared" si="505"/>
        <v>1</v>
      </c>
      <c r="D4073" s="2">
        <f t="shared" si="506"/>
        <v>1</v>
      </c>
      <c r="E4073" s="4">
        <v>24.7</v>
      </c>
      <c r="F4073">
        <v>24.7</v>
      </c>
      <c r="G4073">
        <f t="shared" si="507"/>
        <v>19.606999999999999</v>
      </c>
      <c r="H4073">
        <f t="shared" si="508"/>
        <v>1</v>
      </c>
      <c r="I4073">
        <f>Parameters!$B$1*H4073^(1/Parameters!$B$2)</f>
        <v>2.0499999999999998</v>
      </c>
      <c r="J4073" s="4">
        <v>9.2590000000000003</v>
      </c>
      <c r="K4073" s="5">
        <v>196.33500000000001</v>
      </c>
      <c r="L4073">
        <f t="shared" si="509"/>
        <v>1</v>
      </c>
      <c r="M4073">
        <f>Parameters!$B$4/53*(1+Parameters!$C$5*COS(2*PI()*(C4073-1)/53+Parameters!$C$6))</f>
        <v>4716981.1320754718</v>
      </c>
      <c r="N4073">
        <f t="shared" si="510"/>
        <v>0</v>
      </c>
      <c r="O4073" s="4">
        <v>195.953</v>
      </c>
      <c r="P4073">
        <f t="shared" si="511"/>
        <v>0.96610428540438209</v>
      </c>
    </row>
    <row r="4074" spans="1:16" x14ac:dyDescent="0.3">
      <c r="A4074">
        <v>28498</v>
      </c>
      <c r="B4074" s="1">
        <f t="shared" si="504"/>
        <v>72328</v>
      </c>
      <c r="C4074">
        <f t="shared" si="505"/>
        <v>2</v>
      </c>
      <c r="D4074" s="2">
        <f t="shared" si="506"/>
        <v>1</v>
      </c>
      <c r="E4074" s="4">
        <v>24.7</v>
      </c>
      <c r="F4074">
        <v>24.7</v>
      </c>
      <c r="G4074">
        <f t="shared" si="507"/>
        <v>19.606999999999999</v>
      </c>
      <c r="H4074">
        <f t="shared" si="508"/>
        <v>1</v>
      </c>
      <c r="I4074">
        <f>Parameters!$B$1*H4074^(1/Parameters!$B$2)</f>
        <v>2.0499999999999998</v>
      </c>
      <c r="J4074" s="4">
        <v>9.2590000000000003</v>
      </c>
      <c r="K4074" s="5">
        <v>159.27099999999999</v>
      </c>
      <c r="L4074">
        <f t="shared" si="509"/>
        <v>1</v>
      </c>
      <c r="M4074">
        <f>Parameters!$B$4/53*(1+Parameters!$C$5*COS(2*PI()*(C4074-1)/53+Parameters!$C$6))</f>
        <v>4716981.1320754718</v>
      </c>
      <c r="N4074">
        <f t="shared" si="510"/>
        <v>0</v>
      </c>
      <c r="O4074" s="4">
        <v>202.11699999999999</v>
      </c>
      <c r="P4074">
        <f t="shared" si="511"/>
        <v>0.99649456682509308</v>
      </c>
    </row>
    <row r="4075" spans="1:16" x14ac:dyDescent="0.3">
      <c r="A4075">
        <v>28505</v>
      </c>
      <c r="B4075" s="1">
        <f t="shared" si="504"/>
        <v>72335</v>
      </c>
      <c r="C4075">
        <f t="shared" si="505"/>
        <v>3</v>
      </c>
      <c r="D4075" s="2">
        <f t="shared" si="506"/>
        <v>1</v>
      </c>
      <c r="E4075" s="4">
        <v>24.7</v>
      </c>
      <c r="F4075">
        <v>24.7</v>
      </c>
      <c r="G4075">
        <f t="shared" si="507"/>
        <v>19.606999999999999</v>
      </c>
      <c r="H4075">
        <f t="shared" si="508"/>
        <v>1</v>
      </c>
      <c r="I4075">
        <f>Parameters!$B$1*H4075^(1/Parameters!$B$2)</f>
        <v>2.0499999999999998</v>
      </c>
      <c r="J4075" s="4">
        <v>9.2590000000000003</v>
      </c>
      <c r="K4075" s="5">
        <v>144.09899999999999</v>
      </c>
      <c r="L4075">
        <f t="shared" si="509"/>
        <v>1</v>
      </c>
      <c r="M4075">
        <f>Parameters!$B$4/53*(1+Parameters!$C$5*COS(2*PI()*(C4075-1)/53+Parameters!$C$6))</f>
        <v>4716981.1320754718</v>
      </c>
      <c r="N4075">
        <f t="shared" si="510"/>
        <v>0</v>
      </c>
      <c r="O4075" s="4">
        <v>202.11699999999999</v>
      </c>
      <c r="P4075">
        <f t="shared" si="511"/>
        <v>0.99649456682509308</v>
      </c>
    </row>
    <row r="4076" spans="1:16" x14ac:dyDescent="0.3">
      <c r="A4076">
        <v>28512</v>
      </c>
      <c r="B4076" s="1">
        <f t="shared" si="504"/>
        <v>72342</v>
      </c>
      <c r="C4076">
        <f t="shared" si="505"/>
        <v>4</v>
      </c>
      <c r="D4076" s="2">
        <f t="shared" si="506"/>
        <v>1</v>
      </c>
      <c r="E4076" s="4">
        <v>24.7</v>
      </c>
      <c r="F4076">
        <v>24.7</v>
      </c>
      <c r="G4076">
        <f t="shared" si="507"/>
        <v>19.606999999999999</v>
      </c>
      <c r="H4076">
        <f t="shared" si="508"/>
        <v>1</v>
      </c>
      <c r="I4076">
        <f>Parameters!$B$1*H4076^(1/Parameters!$B$2)</f>
        <v>2.0499999999999998</v>
      </c>
      <c r="J4076" s="4">
        <v>9.2590000000000003</v>
      </c>
      <c r="K4076" s="5">
        <v>83.82</v>
      </c>
      <c r="L4076">
        <f t="shared" si="509"/>
        <v>1</v>
      </c>
      <c r="M4076">
        <f>Parameters!$B$4/53*(1+Parameters!$C$5*COS(2*PI()*(C4076-1)/53+Parameters!$C$6))</f>
        <v>4716981.1320754718</v>
      </c>
      <c r="N4076">
        <f t="shared" si="510"/>
        <v>0</v>
      </c>
      <c r="O4076" s="4">
        <v>202.11699999999999</v>
      </c>
      <c r="P4076">
        <f t="shared" si="511"/>
        <v>0.99649456682509308</v>
      </c>
    </row>
    <row r="4077" spans="1:16" x14ac:dyDescent="0.3">
      <c r="A4077">
        <v>28519</v>
      </c>
      <c r="B4077" s="1">
        <f t="shared" si="504"/>
        <v>72349</v>
      </c>
      <c r="C4077">
        <f t="shared" si="505"/>
        <v>5</v>
      </c>
      <c r="D4077" s="2">
        <f t="shared" si="506"/>
        <v>1</v>
      </c>
      <c r="E4077" s="4">
        <v>24.7</v>
      </c>
      <c r="F4077">
        <v>24.7</v>
      </c>
      <c r="G4077">
        <f t="shared" si="507"/>
        <v>19.606999999999999</v>
      </c>
      <c r="H4077">
        <f t="shared" si="508"/>
        <v>1</v>
      </c>
      <c r="I4077">
        <f>Parameters!$B$1*H4077^(1/Parameters!$B$2)</f>
        <v>2.0499999999999998</v>
      </c>
      <c r="J4077" s="4">
        <v>9.2590000000000003</v>
      </c>
      <c r="K4077" s="5">
        <v>54.652000000000001</v>
      </c>
      <c r="L4077">
        <f t="shared" si="509"/>
        <v>1</v>
      </c>
      <c r="M4077">
        <f>Parameters!$B$4/53*(1+Parameters!$C$5*COS(2*PI()*(C4077-1)/53+Parameters!$C$6))</f>
        <v>4716981.1320754718</v>
      </c>
      <c r="N4077">
        <f t="shared" si="510"/>
        <v>0</v>
      </c>
      <c r="O4077" s="4">
        <v>202.11699999999999</v>
      </c>
      <c r="P4077">
        <f t="shared" si="511"/>
        <v>0.99649456682509308</v>
      </c>
    </row>
    <row r="4078" spans="1:16" x14ac:dyDescent="0.3">
      <c r="A4078">
        <v>28526</v>
      </c>
      <c r="B4078" s="1">
        <f t="shared" si="504"/>
        <v>72356</v>
      </c>
      <c r="C4078">
        <f t="shared" si="505"/>
        <v>6</v>
      </c>
      <c r="D4078" s="2">
        <f t="shared" si="506"/>
        <v>2</v>
      </c>
      <c r="E4078" s="4">
        <v>24.4</v>
      </c>
      <c r="F4078">
        <v>24.4</v>
      </c>
      <c r="G4078">
        <f t="shared" si="507"/>
        <v>19.306999999999999</v>
      </c>
      <c r="H4078">
        <f t="shared" si="508"/>
        <v>1</v>
      </c>
      <c r="I4078">
        <f>Parameters!$B$1*H4078^(1/Parameters!$B$2)</f>
        <v>2.0499999999999998</v>
      </c>
      <c r="J4078" s="4">
        <v>9.2590000000000003</v>
      </c>
      <c r="K4078" s="5">
        <v>42.317999999999998</v>
      </c>
      <c r="L4078">
        <f t="shared" si="509"/>
        <v>1</v>
      </c>
      <c r="M4078">
        <f>Parameters!$B$4/53*(1+Parameters!$C$5*COS(2*PI()*(C4078-1)/53+Parameters!$C$6))</f>
        <v>4716981.1320754718</v>
      </c>
      <c r="N4078">
        <f t="shared" si="510"/>
        <v>0</v>
      </c>
      <c r="O4078" s="4">
        <v>202.126</v>
      </c>
      <c r="P4078">
        <f t="shared" si="511"/>
        <v>0.9965389393969275</v>
      </c>
    </row>
    <row r="4079" spans="1:16" x14ac:dyDescent="0.3">
      <c r="A4079">
        <v>28533</v>
      </c>
      <c r="B4079" s="1">
        <f t="shared" si="504"/>
        <v>72363</v>
      </c>
      <c r="C4079">
        <f t="shared" si="505"/>
        <v>7</v>
      </c>
      <c r="D4079" s="2">
        <f t="shared" si="506"/>
        <v>2</v>
      </c>
      <c r="E4079" s="4">
        <v>24.4</v>
      </c>
      <c r="F4079">
        <v>24.4</v>
      </c>
      <c r="G4079">
        <f t="shared" si="507"/>
        <v>19.306999999999999</v>
      </c>
      <c r="H4079">
        <f t="shared" si="508"/>
        <v>1</v>
      </c>
      <c r="I4079">
        <f>Parameters!$B$1*H4079^(1/Parameters!$B$2)</f>
        <v>2.0499999999999998</v>
      </c>
      <c r="J4079" s="4">
        <v>9.2590000000000003</v>
      </c>
      <c r="K4079" s="5">
        <v>33.564999999999998</v>
      </c>
      <c r="L4079">
        <f t="shared" si="509"/>
        <v>1</v>
      </c>
      <c r="M4079">
        <f>Parameters!$B$4/53*(1+Parameters!$C$5*COS(2*PI()*(C4079-1)/53+Parameters!$C$6))</f>
        <v>4716981.1320754718</v>
      </c>
      <c r="N4079">
        <f t="shared" si="510"/>
        <v>0</v>
      </c>
      <c r="O4079" s="4">
        <v>202.126</v>
      </c>
      <c r="P4079">
        <f t="shared" si="511"/>
        <v>0.9965389393969275</v>
      </c>
    </row>
    <row r="4080" spans="1:16" x14ac:dyDescent="0.3">
      <c r="A4080">
        <v>28540</v>
      </c>
      <c r="B4080" s="1">
        <f t="shared" si="504"/>
        <v>72370</v>
      </c>
      <c r="C4080">
        <f t="shared" si="505"/>
        <v>8</v>
      </c>
      <c r="D4080" s="2">
        <f t="shared" si="506"/>
        <v>2</v>
      </c>
      <c r="E4080" s="4">
        <v>24.4</v>
      </c>
      <c r="F4080">
        <v>24.4</v>
      </c>
      <c r="G4080">
        <f t="shared" si="507"/>
        <v>19.306999999999999</v>
      </c>
      <c r="H4080">
        <f t="shared" si="508"/>
        <v>1</v>
      </c>
      <c r="I4080">
        <f>Parameters!$B$1*H4080^(1/Parameters!$B$2)</f>
        <v>2.0499999999999998</v>
      </c>
      <c r="J4080" s="4">
        <v>9.2590000000000003</v>
      </c>
      <c r="K4080" s="5">
        <v>28.07</v>
      </c>
      <c r="L4080">
        <f t="shared" si="509"/>
        <v>1</v>
      </c>
      <c r="M4080">
        <f>Parameters!$B$4/53*(1+Parameters!$C$5*COS(2*PI()*(C4080-1)/53+Parameters!$C$6))</f>
        <v>4716981.1320754718</v>
      </c>
      <c r="N4080">
        <f t="shared" si="510"/>
        <v>0</v>
      </c>
      <c r="O4080" s="4">
        <v>202.126</v>
      </c>
      <c r="P4080">
        <f t="shared" si="511"/>
        <v>0.9965389393969275</v>
      </c>
    </row>
    <row r="4081" spans="1:16" x14ac:dyDescent="0.3">
      <c r="A4081">
        <v>28547</v>
      </c>
      <c r="B4081" s="1">
        <f t="shared" si="504"/>
        <v>72377</v>
      </c>
      <c r="C4081">
        <f t="shared" si="505"/>
        <v>9</v>
      </c>
      <c r="D4081" s="2">
        <f t="shared" si="506"/>
        <v>2</v>
      </c>
      <c r="E4081" s="4">
        <v>24.4</v>
      </c>
      <c r="F4081">
        <v>24.4</v>
      </c>
      <c r="G4081">
        <f t="shared" si="507"/>
        <v>19.306999999999999</v>
      </c>
      <c r="H4081">
        <f t="shared" si="508"/>
        <v>1</v>
      </c>
      <c r="I4081">
        <f>Parameters!$B$1*H4081^(1/Parameters!$B$2)</f>
        <v>2.0499999999999998</v>
      </c>
      <c r="J4081" s="4">
        <v>9.2590000000000003</v>
      </c>
      <c r="K4081" s="5">
        <v>34.606999999999999</v>
      </c>
      <c r="L4081">
        <f t="shared" si="509"/>
        <v>1</v>
      </c>
      <c r="M4081">
        <f>Parameters!$B$4/53*(1+Parameters!$C$5*COS(2*PI()*(C4081-1)/53+Parameters!$C$6))</f>
        <v>4716981.1320754718</v>
      </c>
      <c r="N4081">
        <f t="shared" si="510"/>
        <v>0</v>
      </c>
      <c r="O4081" s="4">
        <v>202.126</v>
      </c>
      <c r="P4081">
        <f t="shared" si="511"/>
        <v>0.9965389393969275</v>
      </c>
    </row>
    <row r="4082" spans="1:16" x14ac:dyDescent="0.3">
      <c r="A4082">
        <v>28554</v>
      </c>
      <c r="B4082" s="1">
        <f t="shared" si="504"/>
        <v>72384</v>
      </c>
      <c r="C4082">
        <f t="shared" si="505"/>
        <v>10</v>
      </c>
      <c r="D4082" s="2">
        <f t="shared" si="506"/>
        <v>3</v>
      </c>
      <c r="E4082" s="4">
        <v>24.1</v>
      </c>
      <c r="F4082">
        <v>24.1</v>
      </c>
      <c r="G4082">
        <f t="shared" si="507"/>
        <v>19.007000000000001</v>
      </c>
      <c r="H4082">
        <f t="shared" si="508"/>
        <v>1</v>
      </c>
      <c r="I4082">
        <f>Parameters!$B$1*H4082^(1/Parameters!$B$2)</f>
        <v>2.0499999999999998</v>
      </c>
      <c r="J4082" s="4">
        <v>9.2590000000000003</v>
      </c>
      <c r="K4082" s="5">
        <v>101.751</v>
      </c>
      <c r="L4082">
        <f t="shared" si="509"/>
        <v>1</v>
      </c>
      <c r="M4082">
        <f>Parameters!$B$4/53*(1+Parameters!$C$5*COS(2*PI()*(C4082-1)/53+Parameters!$C$6))</f>
        <v>4716981.1320754718</v>
      </c>
      <c r="N4082">
        <f t="shared" si="510"/>
        <v>0</v>
      </c>
      <c r="O4082" s="4">
        <v>202.13</v>
      </c>
      <c r="P4082">
        <f t="shared" si="511"/>
        <v>0.99655866053996489</v>
      </c>
    </row>
    <row r="4083" spans="1:16" x14ac:dyDescent="0.3">
      <c r="A4083">
        <v>28561</v>
      </c>
      <c r="B4083" s="1">
        <f t="shared" si="504"/>
        <v>72391</v>
      </c>
      <c r="C4083">
        <f t="shared" si="505"/>
        <v>11</v>
      </c>
      <c r="D4083" s="2">
        <f t="shared" si="506"/>
        <v>3</v>
      </c>
      <c r="E4083" s="4">
        <v>24.1</v>
      </c>
      <c r="F4083">
        <v>24.1</v>
      </c>
      <c r="G4083">
        <f t="shared" si="507"/>
        <v>19.007000000000001</v>
      </c>
      <c r="H4083">
        <f t="shared" si="508"/>
        <v>1</v>
      </c>
      <c r="I4083">
        <f>Parameters!$B$1*H4083^(1/Parameters!$B$2)</f>
        <v>2.0499999999999998</v>
      </c>
      <c r="J4083" s="4">
        <v>9.2590000000000003</v>
      </c>
      <c r="K4083" s="5">
        <v>54.264000000000003</v>
      </c>
      <c r="L4083">
        <f t="shared" si="509"/>
        <v>1</v>
      </c>
      <c r="M4083">
        <f>Parameters!$B$4/53*(1+Parameters!$C$5*COS(2*PI()*(C4083-1)/53+Parameters!$C$6))</f>
        <v>4716981.1320754718</v>
      </c>
      <c r="N4083">
        <f t="shared" si="510"/>
        <v>0</v>
      </c>
      <c r="O4083" s="4">
        <v>202.13</v>
      </c>
      <c r="P4083">
        <f t="shared" si="511"/>
        <v>0.99655866053996489</v>
      </c>
    </row>
    <row r="4084" spans="1:16" x14ac:dyDescent="0.3">
      <c r="A4084">
        <v>28568</v>
      </c>
      <c r="B4084" s="1">
        <f t="shared" si="504"/>
        <v>72398</v>
      </c>
      <c r="C4084">
        <f t="shared" si="505"/>
        <v>12</v>
      </c>
      <c r="D4084" s="2">
        <f t="shared" si="506"/>
        <v>3</v>
      </c>
      <c r="E4084" s="4">
        <v>24.1</v>
      </c>
      <c r="F4084">
        <v>24.1</v>
      </c>
      <c r="G4084">
        <f t="shared" si="507"/>
        <v>19.007000000000001</v>
      </c>
      <c r="H4084">
        <f t="shared" si="508"/>
        <v>1</v>
      </c>
      <c r="I4084">
        <f>Parameters!$B$1*H4084^(1/Parameters!$B$2)</f>
        <v>2.0499999999999998</v>
      </c>
      <c r="J4084" s="4">
        <v>9.2590000000000003</v>
      </c>
      <c r="K4084" s="5">
        <v>31.733000000000001</v>
      </c>
      <c r="L4084">
        <f t="shared" si="509"/>
        <v>1</v>
      </c>
      <c r="M4084">
        <f>Parameters!$B$4/53*(1+Parameters!$C$5*COS(2*PI()*(C4084-1)/53+Parameters!$C$6))</f>
        <v>4716981.1320754718</v>
      </c>
      <c r="N4084">
        <f t="shared" si="510"/>
        <v>0</v>
      </c>
      <c r="O4084" s="4">
        <v>202.13</v>
      </c>
      <c r="P4084">
        <f t="shared" si="511"/>
        <v>0.99655866053996489</v>
      </c>
    </row>
    <row r="4085" spans="1:16" x14ac:dyDescent="0.3">
      <c r="A4085">
        <v>28575</v>
      </c>
      <c r="B4085" s="1">
        <f t="shared" si="504"/>
        <v>72405</v>
      </c>
      <c r="C4085">
        <f t="shared" si="505"/>
        <v>13</v>
      </c>
      <c r="D4085" s="2">
        <f t="shared" si="506"/>
        <v>3</v>
      </c>
      <c r="E4085" s="4">
        <v>24.1</v>
      </c>
      <c r="F4085">
        <v>24.1</v>
      </c>
      <c r="G4085">
        <f t="shared" si="507"/>
        <v>19.007000000000001</v>
      </c>
      <c r="H4085">
        <f t="shared" si="508"/>
        <v>1</v>
      </c>
      <c r="I4085">
        <f>Parameters!$B$1*H4085^(1/Parameters!$B$2)</f>
        <v>2.0499999999999998</v>
      </c>
      <c r="J4085" s="4">
        <v>9.2590000000000003</v>
      </c>
      <c r="K4085" s="5">
        <v>37.667000000000002</v>
      </c>
      <c r="L4085">
        <f t="shared" si="509"/>
        <v>1</v>
      </c>
      <c r="M4085">
        <f>Parameters!$B$4/53*(1+Parameters!$C$5*COS(2*PI()*(C4085-1)/53+Parameters!$C$6))</f>
        <v>4716981.1320754718</v>
      </c>
      <c r="N4085">
        <f t="shared" si="510"/>
        <v>0</v>
      </c>
      <c r="O4085" s="4">
        <v>202.13</v>
      </c>
      <c r="P4085">
        <f t="shared" si="511"/>
        <v>0.99655866053996489</v>
      </c>
    </row>
    <row r="4086" spans="1:16" x14ac:dyDescent="0.3">
      <c r="A4086">
        <v>28582</v>
      </c>
      <c r="B4086" s="1">
        <f t="shared" si="504"/>
        <v>72412</v>
      </c>
      <c r="C4086">
        <f t="shared" si="505"/>
        <v>14</v>
      </c>
      <c r="D4086" s="2">
        <f t="shared" si="506"/>
        <v>4</v>
      </c>
      <c r="E4086" s="4">
        <v>24.1</v>
      </c>
      <c r="F4086">
        <v>24.1</v>
      </c>
      <c r="G4086">
        <f t="shared" si="507"/>
        <v>19.007000000000001</v>
      </c>
      <c r="H4086">
        <f t="shared" si="508"/>
        <v>1</v>
      </c>
      <c r="I4086">
        <f>Parameters!$B$1*H4086^(1/Parameters!$B$2)</f>
        <v>2.0499999999999998</v>
      </c>
      <c r="J4086" s="4">
        <v>9.2590000000000003</v>
      </c>
      <c r="K4086" s="5">
        <v>79.257999999999996</v>
      </c>
      <c r="L4086">
        <f t="shared" si="509"/>
        <v>1</v>
      </c>
      <c r="M4086">
        <f>Parameters!$B$4/53*(1+Parameters!$C$5*COS(2*PI()*(C4086-1)/53+Parameters!$C$6))</f>
        <v>4716981.1320754718</v>
      </c>
      <c r="N4086">
        <f t="shared" si="510"/>
        <v>0</v>
      </c>
      <c r="O4086" s="4">
        <v>202.12700000000001</v>
      </c>
      <c r="P4086">
        <f t="shared" si="511"/>
        <v>0.99654386968268682</v>
      </c>
    </row>
    <row r="4087" spans="1:16" x14ac:dyDescent="0.3">
      <c r="A4087">
        <v>28589</v>
      </c>
      <c r="B4087" s="1">
        <f t="shared" si="504"/>
        <v>72419</v>
      </c>
      <c r="C4087">
        <f t="shared" si="505"/>
        <v>15</v>
      </c>
      <c r="D4087" s="2">
        <f t="shared" si="506"/>
        <v>4</v>
      </c>
      <c r="E4087" s="4">
        <v>24.1</v>
      </c>
      <c r="F4087">
        <v>24.1</v>
      </c>
      <c r="G4087">
        <f t="shared" si="507"/>
        <v>19.007000000000001</v>
      </c>
      <c r="H4087">
        <f t="shared" si="508"/>
        <v>1</v>
      </c>
      <c r="I4087">
        <f>Parameters!$B$1*H4087^(1/Parameters!$B$2)</f>
        <v>2.0499999999999998</v>
      </c>
      <c r="J4087" s="4">
        <v>9.2590000000000003</v>
      </c>
      <c r="K4087" s="5">
        <v>175.68</v>
      </c>
      <c r="L4087">
        <f t="shared" si="509"/>
        <v>1</v>
      </c>
      <c r="M4087">
        <f>Parameters!$B$4/53*(1+Parameters!$C$5*COS(2*PI()*(C4087-1)/53+Parameters!$C$6))</f>
        <v>4716981.1320754718</v>
      </c>
      <c r="N4087">
        <f t="shared" si="510"/>
        <v>0</v>
      </c>
      <c r="O4087" s="4">
        <v>202.12700000000001</v>
      </c>
      <c r="P4087">
        <f t="shared" si="511"/>
        <v>0.99654386968268682</v>
      </c>
    </row>
    <row r="4088" spans="1:16" x14ac:dyDescent="0.3">
      <c r="A4088">
        <v>28596</v>
      </c>
      <c r="B4088" s="1">
        <f t="shared" si="504"/>
        <v>72426</v>
      </c>
      <c r="C4088">
        <f t="shared" si="505"/>
        <v>16</v>
      </c>
      <c r="D4088" s="2">
        <f t="shared" si="506"/>
        <v>4</v>
      </c>
      <c r="E4088" s="4">
        <v>24.1</v>
      </c>
      <c r="F4088">
        <v>24.1</v>
      </c>
      <c r="G4088">
        <f t="shared" si="507"/>
        <v>19.007000000000001</v>
      </c>
      <c r="H4088">
        <f t="shared" si="508"/>
        <v>1</v>
      </c>
      <c r="I4088">
        <f>Parameters!$B$1*H4088^(1/Parameters!$B$2)</f>
        <v>2.0499999999999998</v>
      </c>
      <c r="J4088" s="4">
        <v>9.2590000000000003</v>
      </c>
      <c r="K4088" s="5">
        <v>167.54</v>
      </c>
      <c r="L4088">
        <f t="shared" si="509"/>
        <v>1</v>
      </c>
      <c r="M4088">
        <f>Parameters!$B$4/53*(1+Parameters!$C$5*COS(2*PI()*(C4088-1)/53+Parameters!$C$6))</f>
        <v>4716981.1320754718</v>
      </c>
      <c r="N4088">
        <f t="shared" si="510"/>
        <v>0</v>
      </c>
      <c r="O4088" s="4">
        <v>202.12700000000001</v>
      </c>
      <c r="P4088">
        <f t="shared" si="511"/>
        <v>0.99654386968268682</v>
      </c>
    </row>
    <row r="4089" spans="1:16" x14ac:dyDescent="0.3">
      <c r="A4089">
        <v>28603</v>
      </c>
      <c r="B4089" s="1">
        <f t="shared" si="504"/>
        <v>72433</v>
      </c>
      <c r="C4089">
        <f t="shared" si="505"/>
        <v>17</v>
      </c>
      <c r="D4089" s="2">
        <f t="shared" si="506"/>
        <v>4</v>
      </c>
      <c r="E4089" s="4">
        <v>24.1</v>
      </c>
      <c r="F4089">
        <v>24.1</v>
      </c>
      <c r="G4089">
        <f t="shared" si="507"/>
        <v>19.007000000000001</v>
      </c>
      <c r="H4089">
        <f t="shared" si="508"/>
        <v>1</v>
      </c>
      <c r="I4089">
        <f>Parameters!$B$1*H4089^(1/Parameters!$B$2)</f>
        <v>2.0499999999999998</v>
      </c>
      <c r="J4089" s="4">
        <v>9.2590000000000003</v>
      </c>
      <c r="K4089" s="5">
        <v>114.559</v>
      </c>
      <c r="L4089">
        <f t="shared" si="509"/>
        <v>1</v>
      </c>
      <c r="M4089">
        <f>Parameters!$B$4/53*(1+Parameters!$C$5*COS(2*PI()*(C4089-1)/53+Parameters!$C$6))</f>
        <v>4716981.1320754718</v>
      </c>
      <c r="N4089">
        <f t="shared" si="510"/>
        <v>0</v>
      </c>
      <c r="O4089" s="4">
        <v>202.12700000000001</v>
      </c>
      <c r="P4089">
        <f t="shared" si="511"/>
        <v>0.99654386968268682</v>
      </c>
    </row>
    <row r="4090" spans="1:16" x14ac:dyDescent="0.3">
      <c r="A4090">
        <v>28610</v>
      </c>
      <c r="B4090" s="1">
        <f t="shared" si="504"/>
        <v>72440</v>
      </c>
      <c r="C4090">
        <f t="shared" si="505"/>
        <v>18</v>
      </c>
      <c r="D4090" s="2">
        <f t="shared" si="506"/>
        <v>4</v>
      </c>
      <c r="E4090" s="4">
        <v>24.1</v>
      </c>
      <c r="F4090">
        <v>24.1</v>
      </c>
      <c r="G4090">
        <f t="shared" si="507"/>
        <v>19.007000000000001</v>
      </c>
      <c r="H4090">
        <f t="shared" si="508"/>
        <v>1</v>
      </c>
      <c r="I4090">
        <f>Parameters!$B$1*H4090^(1/Parameters!$B$2)</f>
        <v>2.0499999999999998</v>
      </c>
      <c r="J4090" s="4">
        <v>9.2590000000000003</v>
      </c>
      <c r="K4090" s="5">
        <v>68.997</v>
      </c>
      <c r="L4090">
        <f t="shared" si="509"/>
        <v>1</v>
      </c>
      <c r="M4090">
        <f>Parameters!$B$4/53*(1+Parameters!$C$5*COS(2*PI()*(C4090-1)/53+Parameters!$C$6))</f>
        <v>4716981.1320754718</v>
      </c>
      <c r="N4090">
        <f t="shared" si="510"/>
        <v>0</v>
      </c>
      <c r="O4090" s="4">
        <v>202.12700000000001</v>
      </c>
      <c r="P4090">
        <f t="shared" si="511"/>
        <v>0.99654386968268682</v>
      </c>
    </row>
    <row r="4091" spans="1:16" x14ac:dyDescent="0.3">
      <c r="A4091">
        <v>28617</v>
      </c>
      <c r="B4091" s="1">
        <f t="shared" si="504"/>
        <v>72447</v>
      </c>
      <c r="C4091">
        <f t="shared" si="505"/>
        <v>19</v>
      </c>
      <c r="D4091" s="2">
        <f t="shared" si="506"/>
        <v>5</v>
      </c>
      <c r="E4091" s="4">
        <v>25.1</v>
      </c>
      <c r="F4091">
        <v>25.1</v>
      </c>
      <c r="G4091">
        <f t="shared" si="507"/>
        <v>20.007000000000001</v>
      </c>
      <c r="H4091">
        <f t="shared" si="508"/>
        <v>1</v>
      </c>
      <c r="I4091">
        <f>Parameters!$B$1*H4091^(1/Parameters!$B$2)</f>
        <v>2.0499999999999998</v>
      </c>
      <c r="J4091" s="4">
        <v>9.2590000000000003</v>
      </c>
      <c r="K4091" s="5">
        <v>45.381</v>
      </c>
      <c r="L4091">
        <f t="shared" si="509"/>
        <v>1</v>
      </c>
      <c r="M4091">
        <f>Parameters!$B$4/53*(1+Parameters!$C$5*COS(2*PI()*(C4091-1)/53+Parameters!$C$6))</f>
        <v>4716981.1320754718</v>
      </c>
      <c r="N4091">
        <f t="shared" si="510"/>
        <v>0</v>
      </c>
      <c r="O4091" s="4">
        <v>202.08600000000001</v>
      </c>
      <c r="P4091">
        <f t="shared" si="511"/>
        <v>0.99634172796655296</v>
      </c>
    </row>
    <row r="4092" spans="1:16" x14ac:dyDescent="0.3">
      <c r="A4092">
        <v>28624</v>
      </c>
      <c r="B4092" s="1">
        <f t="shared" si="504"/>
        <v>72454</v>
      </c>
      <c r="C4092">
        <f t="shared" si="505"/>
        <v>20</v>
      </c>
      <c r="D4092" s="2">
        <f t="shared" si="506"/>
        <v>5</v>
      </c>
      <c r="E4092" s="4">
        <v>25.1</v>
      </c>
      <c r="F4092">
        <v>25.1</v>
      </c>
      <c r="G4092">
        <f t="shared" si="507"/>
        <v>20.007000000000001</v>
      </c>
      <c r="H4092">
        <f t="shared" si="508"/>
        <v>1</v>
      </c>
      <c r="I4092">
        <f>Parameters!$B$1*H4092^(1/Parameters!$B$2)</f>
        <v>2.0499999999999998</v>
      </c>
      <c r="J4092" s="4">
        <v>9.2590000000000003</v>
      </c>
      <c r="K4092" s="5">
        <v>31.881</v>
      </c>
      <c r="L4092">
        <f t="shared" si="509"/>
        <v>1</v>
      </c>
      <c r="M4092">
        <f>Parameters!$B$4/53*(1+Parameters!$C$5*COS(2*PI()*(C4092-1)/53+Parameters!$C$6))</f>
        <v>4716981.1320754718</v>
      </c>
      <c r="N4092">
        <f t="shared" si="510"/>
        <v>0</v>
      </c>
      <c r="O4092" s="4">
        <v>202.08600000000001</v>
      </c>
      <c r="P4092">
        <f t="shared" si="511"/>
        <v>0.99634172796655296</v>
      </c>
    </row>
    <row r="4093" spans="1:16" x14ac:dyDescent="0.3">
      <c r="A4093">
        <v>28631</v>
      </c>
      <c r="B4093" s="1">
        <f t="shared" si="504"/>
        <v>72461</v>
      </c>
      <c r="C4093">
        <f t="shared" si="505"/>
        <v>21</v>
      </c>
      <c r="D4093" s="2">
        <f t="shared" si="506"/>
        <v>5</v>
      </c>
      <c r="E4093" s="4">
        <v>25.1</v>
      </c>
      <c r="F4093">
        <v>25.1</v>
      </c>
      <c r="G4093">
        <f t="shared" si="507"/>
        <v>20.007000000000001</v>
      </c>
      <c r="H4093">
        <f t="shared" si="508"/>
        <v>1</v>
      </c>
      <c r="I4093">
        <f>Parameters!$B$1*H4093^(1/Parameters!$B$2)</f>
        <v>2.0499999999999998</v>
      </c>
      <c r="J4093" s="4">
        <v>9.2590000000000003</v>
      </c>
      <c r="K4093" s="5">
        <v>24.890999999999998</v>
      </c>
      <c r="L4093">
        <f t="shared" si="509"/>
        <v>1</v>
      </c>
      <c r="M4093">
        <f>Parameters!$B$4/53*(1+Parameters!$C$5*COS(2*PI()*(C4093-1)/53+Parameters!$C$6))</f>
        <v>4716981.1320754718</v>
      </c>
      <c r="N4093">
        <f t="shared" si="510"/>
        <v>0</v>
      </c>
      <c r="O4093" s="4">
        <v>202.08600000000001</v>
      </c>
      <c r="P4093">
        <f t="shared" si="511"/>
        <v>0.99634172796655296</v>
      </c>
    </row>
    <row r="4094" spans="1:16" x14ac:dyDescent="0.3">
      <c r="A4094">
        <v>28638</v>
      </c>
      <c r="B4094" s="1">
        <f t="shared" si="504"/>
        <v>72468</v>
      </c>
      <c r="C4094">
        <f t="shared" si="505"/>
        <v>22</v>
      </c>
      <c r="D4094" s="2">
        <f t="shared" si="506"/>
        <v>5</v>
      </c>
      <c r="E4094" s="4">
        <v>25.1</v>
      </c>
      <c r="F4094">
        <v>25.1</v>
      </c>
      <c r="G4094">
        <f t="shared" si="507"/>
        <v>20.007000000000001</v>
      </c>
      <c r="H4094">
        <f t="shared" si="508"/>
        <v>1</v>
      </c>
      <c r="I4094">
        <f>Parameters!$B$1*H4094^(1/Parameters!$B$2)</f>
        <v>2.0499999999999998</v>
      </c>
      <c r="J4094" s="4">
        <v>9.2590000000000003</v>
      </c>
      <c r="K4094" s="5">
        <v>31.861000000000001</v>
      </c>
      <c r="L4094">
        <f t="shared" si="509"/>
        <v>1</v>
      </c>
      <c r="M4094">
        <f>Parameters!$B$4/53*(1+Parameters!$C$5*COS(2*PI()*(C4094-1)/53+Parameters!$C$6))</f>
        <v>4716981.1320754718</v>
      </c>
      <c r="N4094">
        <f t="shared" si="510"/>
        <v>0</v>
      </c>
      <c r="O4094" s="4">
        <v>202.08600000000001</v>
      </c>
      <c r="P4094">
        <f t="shared" si="511"/>
        <v>0.99634172796655296</v>
      </c>
    </row>
    <row r="4095" spans="1:16" x14ac:dyDescent="0.3">
      <c r="A4095">
        <v>28645</v>
      </c>
      <c r="B4095" s="1">
        <f t="shared" si="504"/>
        <v>72475</v>
      </c>
      <c r="C4095">
        <f t="shared" si="505"/>
        <v>23</v>
      </c>
      <c r="D4095" s="2">
        <f t="shared" si="506"/>
        <v>6</v>
      </c>
      <c r="E4095" s="4">
        <v>25.3</v>
      </c>
      <c r="F4095">
        <v>25.3</v>
      </c>
      <c r="G4095">
        <f t="shared" si="507"/>
        <v>20.207000000000001</v>
      </c>
      <c r="H4095">
        <f t="shared" si="508"/>
        <v>1</v>
      </c>
      <c r="I4095">
        <f>Parameters!$B$1*H4095^(1/Parameters!$B$2)</f>
        <v>2.0499999999999998</v>
      </c>
      <c r="J4095" s="4">
        <v>9.2590000000000003</v>
      </c>
      <c r="K4095" s="5">
        <v>26.181999999999999</v>
      </c>
      <c r="L4095">
        <f t="shared" si="509"/>
        <v>1</v>
      </c>
      <c r="M4095">
        <f>Parameters!$B$4/53*(1+Parameters!$C$5*COS(2*PI()*(C4095-1)/53+Parameters!$C$6))</f>
        <v>4716981.1320754718</v>
      </c>
      <c r="N4095">
        <f t="shared" si="510"/>
        <v>0</v>
      </c>
      <c r="O4095" s="4">
        <v>202.07</v>
      </c>
      <c r="P4095">
        <f t="shared" si="511"/>
        <v>0.99626284339440307</v>
      </c>
    </row>
    <row r="4096" spans="1:16" x14ac:dyDescent="0.3">
      <c r="A4096">
        <v>28652</v>
      </c>
      <c r="B4096" s="1">
        <f t="shared" si="504"/>
        <v>72482</v>
      </c>
      <c r="C4096">
        <f t="shared" si="505"/>
        <v>24</v>
      </c>
      <c r="D4096" s="2">
        <f t="shared" si="506"/>
        <v>6</v>
      </c>
      <c r="E4096" s="4">
        <v>25.3</v>
      </c>
      <c r="F4096">
        <v>25.3</v>
      </c>
      <c r="G4096">
        <f t="shared" si="507"/>
        <v>20.207000000000001</v>
      </c>
      <c r="H4096">
        <f t="shared" si="508"/>
        <v>1</v>
      </c>
      <c r="I4096">
        <f>Parameters!$B$1*H4096^(1/Parameters!$B$2)</f>
        <v>2.0499999999999998</v>
      </c>
      <c r="J4096" s="4">
        <v>9.2590000000000003</v>
      </c>
      <c r="K4096" s="5">
        <v>44.588999999999999</v>
      </c>
      <c r="L4096">
        <f t="shared" si="509"/>
        <v>1</v>
      </c>
      <c r="M4096">
        <f>Parameters!$B$4/53*(1+Parameters!$C$5*COS(2*PI()*(C4096-1)/53+Parameters!$C$6))</f>
        <v>4716981.1320754718</v>
      </c>
      <c r="N4096">
        <f t="shared" si="510"/>
        <v>0</v>
      </c>
      <c r="O4096" s="4">
        <v>202.07</v>
      </c>
      <c r="P4096">
        <f t="shared" si="511"/>
        <v>0.99626284339440307</v>
      </c>
    </row>
    <row r="4097" spans="1:16" x14ac:dyDescent="0.3">
      <c r="A4097">
        <v>28659</v>
      </c>
      <c r="B4097" s="1">
        <f t="shared" si="504"/>
        <v>72489</v>
      </c>
      <c r="C4097">
        <f t="shared" si="505"/>
        <v>25</v>
      </c>
      <c r="D4097" s="2">
        <f t="shared" si="506"/>
        <v>6</v>
      </c>
      <c r="E4097" s="4">
        <v>25.3</v>
      </c>
      <c r="F4097">
        <v>25.3</v>
      </c>
      <c r="G4097">
        <f t="shared" si="507"/>
        <v>20.207000000000001</v>
      </c>
      <c r="H4097">
        <f t="shared" si="508"/>
        <v>1</v>
      </c>
      <c r="I4097">
        <f>Parameters!$B$1*H4097^(1/Parameters!$B$2)</f>
        <v>2.0499999999999998</v>
      </c>
      <c r="J4097" s="4">
        <v>9.2590000000000003</v>
      </c>
      <c r="K4097" s="5">
        <v>19.791</v>
      </c>
      <c r="L4097">
        <f t="shared" si="509"/>
        <v>1</v>
      </c>
      <c r="M4097">
        <f>Parameters!$B$4/53*(1+Parameters!$C$5*COS(2*PI()*(C4097-1)/53+Parameters!$C$6))</f>
        <v>4716981.1320754718</v>
      </c>
      <c r="N4097">
        <f t="shared" si="510"/>
        <v>0</v>
      </c>
      <c r="O4097" s="4">
        <v>202.07</v>
      </c>
      <c r="P4097">
        <f t="shared" si="511"/>
        <v>0.99626284339440307</v>
      </c>
    </row>
    <row r="4098" spans="1:16" x14ac:dyDescent="0.3">
      <c r="A4098">
        <v>28666</v>
      </c>
      <c r="B4098" s="1">
        <f t="shared" si="504"/>
        <v>72496</v>
      </c>
      <c r="C4098">
        <f t="shared" si="505"/>
        <v>26</v>
      </c>
      <c r="D4098" s="2">
        <f t="shared" si="506"/>
        <v>6</v>
      </c>
      <c r="E4098" s="4">
        <v>25.3</v>
      </c>
      <c r="F4098">
        <v>25.3</v>
      </c>
      <c r="G4098">
        <f t="shared" si="507"/>
        <v>20.207000000000001</v>
      </c>
      <c r="H4098">
        <f t="shared" si="508"/>
        <v>1</v>
      </c>
      <c r="I4098">
        <f>Parameters!$B$1*H4098^(1/Parameters!$B$2)</f>
        <v>2.0499999999999998</v>
      </c>
      <c r="J4098" s="4">
        <v>9.2590000000000003</v>
      </c>
      <c r="K4098" s="5">
        <v>30.576000000000001</v>
      </c>
      <c r="L4098">
        <f t="shared" si="509"/>
        <v>1</v>
      </c>
      <c r="M4098">
        <f>Parameters!$B$4/53*(1+Parameters!$C$5*COS(2*PI()*(C4098-1)/53+Parameters!$C$6))</f>
        <v>4716981.1320754718</v>
      </c>
      <c r="N4098">
        <f t="shared" si="510"/>
        <v>0</v>
      </c>
      <c r="O4098" s="4">
        <v>202.07</v>
      </c>
      <c r="P4098">
        <f t="shared" si="511"/>
        <v>0.99626284339440307</v>
      </c>
    </row>
    <row r="4099" spans="1:16" x14ac:dyDescent="0.3">
      <c r="A4099">
        <v>28673</v>
      </c>
      <c r="B4099" s="1">
        <f t="shared" si="504"/>
        <v>72503</v>
      </c>
      <c r="C4099">
        <f t="shared" si="505"/>
        <v>27</v>
      </c>
      <c r="D4099" s="2">
        <f t="shared" si="506"/>
        <v>7</v>
      </c>
      <c r="E4099" s="4">
        <v>26</v>
      </c>
      <c r="F4099">
        <v>26</v>
      </c>
      <c r="G4099">
        <f t="shared" si="507"/>
        <v>20.907</v>
      </c>
      <c r="H4099">
        <f t="shared" si="508"/>
        <v>1</v>
      </c>
      <c r="I4099">
        <f>Parameters!$B$1*H4099^(1/Parameters!$B$2)</f>
        <v>2.0499999999999998</v>
      </c>
      <c r="J4099" s="4">
        <v>9.2590000000000003</v>
      </c>
      <c r="K4099" s="5">
        <v>12.343</v>
      </c>
      <c r="L4099">
        <f t="shared" si="509"/>
        <v>1</v>
      </c>
      <c r="M4099">
        <f>Parameters!$B$4/53*(1+Parameters!$C$5*COS(2*PI()*(C4099-1)/53+Parameters!$C$6))</f>
        <v>4716981.1320754718</v>
      </c>
      <c r="N4099">
        <f t="shared" si="510"/>
        <v>0</v>
      </c>
      <c r="O4099" s="4">
        <v>202.05</v>
      </c>
      <c r="P4099">
        <f t="shared" si="511"/>
        <v>0.99616423767921591</v>
      </c>
    </row>
    <row r="4100" spans="1:16" x14ac:dyDescent="0.3">
      <c r="A4100">
        <v>28680</v>
      </c>
      <c r="B4100" s="1">
        <f t="shared" ref="B4100:B4163" si="512">A4100+43830</f>
        <v>72510</v>
      </c>
      <c r="C4100">
        <f t="shared" ref="C4100:C4163" si="513">WEEKNUM(B4100)</f>
        <v>28</v>
      </c>
      <c r="D4100" s="2">
        <f t="shared" ref="D4100:D4163" si="514">MONTH(B4100)</f>
        <v>7</v>
      </c>
      <c r="E4100" s="4">
        <v>26</v>
      </c>
      <c r="F4100">
        <v>26</v>
      </c>
      <c r="G4100">
        <f t="shared" ref="G4100:G4163" si="515">F4100-5.093</f>
        <v>20.907</v>
      </c>
      <c r="H4100">
        <f t="shared" ref="H4100:H4163" si="516">MIN(1,F4100/E4100)</f>
        <v>1</v>
      </c>
      <c r="I4100">
        <f>Parameters!$B$1*H4100^(1/Parameters!$B$2)</f>
        <v>2.0499999999999998</v>
      </c>
      <c r="J4100" s="4">
        <v>9.2590000000000003</v>
      </c>
      <c r="K4100" s="5">
        <v>11.462999999999999</v>
      </c>
      <c r="L4100">
        <f t="shared" ref="L4100:L4163" si="517">MIN(1,K4100/J4100)</f>
        <v>1</v>
      </c>
      <c r="M4100">
        <f>Parameters!$B$4/53*(1+Parameters!$C$5*COS(2*PI()*(C4100-1)/53+Parameters!$C$6))</f>
        <v>4716981.1320754718</v>
      </c>
      <c r="N4100">
        <f t="shared" ref="N4100:N4163" si="518">2*M4100/(J4100*86400*7)*(1-L4100)</f>
        <v>0</v>
      </c>
      <c r="O4100" s="4">
        <v>202.05</v>
      </c>
      <c r="P4100">
        <f t="shared" ref="P4100:P4163" si="519">O4100/202.828</f>
        <v>0.99616423767921591</v>
      </c>
    </row>
    <row r="4101" spans="1:16" x14ac:dyDescent="0.3">
      <c r="A4101">
        <v>28687</v>
      </c>
      <c r="B4101" s="1">
        <f t="shared" si="512"/>
        <v>72517</v>
      </c>
      <c r="C4101">
        <f t="shared" si="513"/>
        <v>29</v>
      </c>
      <c r="D4101" s="2">
        <f t="shared" si="514"/>
        <v>7</v>
      </c>
      <c r="E4101" s="4">
        <v>26</v>
      </c>
      <c r="F4101">
        <v>26.091000000000001</v>
      </c>
      <c r="G4101">
        <f t="shared" si="515"/>
        <v>20.998000000000001</v>
      </c>
      <c r="H4101">
        <f t="shared" si="516"/>
        <v>1</v>
      </c>
      <c r="I4101">
        <f>Parameters!$B$1*H4101^(1/Parameters!$B$2)</f>
        <v>2.0499999999999998</v>
      </c>
      <c r="J4101" s="4">
        <v>9.2590000000000003</v>
      </c>
      <c r="K4101" s="5">
        <v>9.1430000000000007</v>
      </c>
      <c r="L4101">
        <f t="shared" si="517"/>
        <v>0.9874716492061778</v>
      </c>
      <c r="M4101">
        <f>Parameters!$B$4/53*(1+Parameters!$C$5*COS(2*PI()*(C4101-1)/53+Parameters!$C$6))</f>
        <v>4716981.1320754718</v>
      </c>
      <c r="N4101">
        <f t="shared" si="518"/>
        <v>2.1106303230234037E-2</v>
      </c>
      <c r="O4101" s="4">
        <v>200.88200000000001</v>
      </c>
      <c r="P4101">
        <f t="shared" si="519"/>
        <v>0.99040566391228035</v>
      </c>
    </row>
    <row r="4102" spans="1:16" x14ac:dyDescent="0.3">
      <c r="A4102">
        <v>28694</v>
      </c>
      <c r="B4102" s="1">
        <f t="shared" si="512"/>
        <v>72524</v>
      </c>
      <c r="C4102">
        <f t="shared" si="513"/>
        <v>30</v>
      </c>
      <c r="D4102" s="2">
        <f t="shared" si="514"/>
        <v>7</v>
      </c>
      <c r="E4102" s="4">
        <v>26</v>
      </c>
      <c r="F4102">
        <v>26.091000000000001</v>
      </c>
      <c r="G4102">
        <f t="shared" si="515"/>
        <v>20.998000000000001</v>
      </c>
      <c r="H4102">
        <f t="shared" si="516"/>
        <v>1</v>
      </c>
      <c r="I4102">
        <f>Parameters!$B$1*H4102^(1/Parameters!$B$2)</f>
        <v>2.0499999999999998</v>
      </c>
      <c r="J4102" s="4">
        <v>9.2590000000000003</v>
      </c>
      <c r="K4102" s="5">
        <v>9.1929999999999996</v>
      </c>
      <c r="L4102">
        <f t="shared" si="517"/>
        <v>0.99287180041041145</v>
      </c>
      <c r="M4102">
        <f>Parameters!$B$4/53*(1+Parameters!$C$5*COS(2*PI()*(C4102-1)/53+Parameters!$C$6))</f>
        <v>4716981.1320754718</v>
      </c>
      <c r="N4102">
        <f t="shared" si="518"/>
        <v>1.2008758734443598E-2</v>
      </c>
      <c r="O4102" s="4">
        <v>196.738</v>
      </c>
      <c r="P4102">
        <f t="shared" si="519"/>
        <v>0.96997455972548163</v>
      </c>
    </row>
    <row r="4103" spans="1:16" x14ac:dyDescent="0.3">
      <c r="A4103">
        <v>28701</v>
      </c>
      <c r="B4103" s="1">
        <f t="shared" si="512"/>
        <v>72531</v>
      </c>
      <c r="C4103">
        <f t="shared" si="513"/>
        <v>31</v>
      </c>
      <c r="D4103" s="2">
        <f t="shared" si="514"/>
        <v>7</v>
      </c>
      <c r="E4103" s="4">
        <v>26</v>
      </c>
      <c r="F4103">
        <v>26.091000000000001</v>
      </c>
      <c r="G4103">
        <f t="shared" si="515"/>
        <v>20.998000000000001</v>
      </c>
      <c r="H4103">
        <f t="shared" si="516"/>
        <v>1</v>
      </c>
      <c r="I4103">
        <f>Parameters!$B$1*H4103^(1/Parameters!$B$2)</f>
        <v>2.0499999999999998</v>
      </c>
      <c r="J4103" s="4">
        <v>9.2590000000000003</v>
      </c>
      <c r="K4103" s="5">
        <v>9.1850000000000005</v>
      </c>
      <c r="L4103">
        <f t="shared" si="517"/>
        <v>0.99200777621773406</v>
      </c>
      <c r="M4103">
        <f>Parameters!$B$4/53*(1+Parameters!$C$5*COS(2*PI()*(C4103-1)/53+Parameters!$C$6))</f>
        <v>4716981.1320754718</v>
      </c>
      <c r="N4103">
        <f t="shared" si="518"/>
        <v>1.3464365853770083E-2</v>
      </c>
      <c r="O4103" s="4">
        <v>195.006</v>
      </c>
      <c r="P4103">
        <f t="shared" si="519"/>
        <v>0.96143530479026562</v>
      </c>
    </row>
    <row r="4104" spans="1:16" x14ac:dyDescent="0.3">
      <c r="A4104">
        <v>28708</v>
      </c>
      <c r="B4104" s="1">
        <f t="shared" si="512"/>
        <v>72538</v>
      </c>
      <c r="C4104">
        <f t="shared" si="513"/>
        <v>32</v>
      </c>
      <c r="D4104" s="2">
        <f t="shared" si="514"/>
        <v>8</v>
      </c>
      <c r="E4104" s="4">
        <v>26.4</v>
      </c>
      <c r="F4104">
        <v>26.491</v>
      </c>
      <c r="G4104">
        <f t="shared" si="515"/>
        <v>21.398</v>
      </c>
      <c r="H4104">
        <f t="shared" si="516"/>
        <v>1</v>
      </c>
      <c r="I4104">
        <f>Parameters!$B$1*H4104^(1/Parameters!$B$2)</f>
        <v>2.0499999999999998</v>
      </c>
      <c r="J4104" s="4">
        <v>9.2590000000000003</v>
      </c>
      <c r="K4104" s="5">
        <v>9.202</v>
      </c>
      <c r="L4104">
        <f t="shared" si="517"/>
        <v>0.99384382762717349</v>
      </c>
      <c r="M4104">
        <f>Parameters!$B$4/53*(1+Parameters!$C$5*COS(2*PI()*(C4104-1)/53+Parameters!$C$6))</f>
        <v>4716981.1320754718</v>
      </c>
      <c r="N4104">
        <f t="shared" si="518"/>
        <v>1.0371200725201347E-2</v>
      </c>
      <c r="O4104" s="4">
        <v>188.74600000000001</v>
      </c>
      <c r="P4104">
        <f t="shared" si="519"/>
        <v>0.93057171593665577</v>
      </c>
    </row>
    <row r="4105" spans="1:16" x14ac:dyDescent="0.3">
      <c r="A4105">
        <v>28715</v>
      </c>
      <c r="B4105" s="1">
        <f t="shared" si="512"/>
        <v>72545</v>
      </c>
      <c r="C4105">
        <f t="shared" si="513"/>
        <v>33</v>
      </c>
      <c r="D4105" s="2">
        <f t="shared" si="514"/>
        <v>8</v>
      </c>
      <c r="E4105" s="4">
        <v>26.4</v>
      </c>
      <c r="F4105">
        <v>26.491</v>
      </c>
      <c r="G4105">
        <f t="shared" si="515"/>
        <v>21.398</v>
      </c>
      <c r="H4105">
        <f t="shared" si="516"/>
        <v>1</v>
      </c>
      <c r="I4105">
        <f>Parameters!$B$1*H4105^(1/Parameters!$B$2)</f>
        <v>2.0499999999999998</v>
      </c>
      <c r="J4105" s="4">
        <v>9.2590000000000003</v>
      </c>
      <c r="K4105" s="5">
        <v>9.2050000000000001</v>
      </c>
      <c r="L4105">
        <f t="shared" si="517"/>
        <v>0.99416783669942754</v>
      </c>
      <c r="M4105">
        <f>Parameters!$B$4/53*(1+Parameters!$C$5*COS(2*PI()*(C4105-1)/53+Parameters!$C$6))</f>
        <v>4716981.1320754718</v>
      </c>
      <c r="N4105">
        <f t="shared" si="518"/>
        <v>9.82534805545387E-3</v>
      </c>
      <c r="O4105" s="4">
        <v>181.80600000000001</v>
      </c>
      <c r="P4105">
        <f t="shared" si="519"/>
        <v>0.89635553276667923</v>
      </c>
    </row>
    <row r="4106" spans="1:16" x14ac:dyDescent="0.3">
      <c r="A4106">
        <v>28722</v>
      </c>
      <c r="B4106" s="1">
        <f t="shared" si="512"/>
        <v>72552</v>
      </c>
      <c r="C4106">
        <f t="shared" si="513"/>
        <v>34</v>
      </c>
      <c r="D4106" s="2">
        <f t="shared" si="514"/>
        <v>8</v>
      </c>
      <c r="E4106" s="4">
        <v>26.4</v>
      </c>
      <c r="F4106">
        <v>26.491</v>
      </c>
      <c r="G4106">
        <f t="shared" si="515"/>
        <v>21.398</v>
      </c>
      <c r="H4106">
        <f t="shared" si="516"/>
        <v>1</v>
      </c>
      <c r="I4106">
        <f>Parameters!$B$1*H4106^(1/Parameters!$B$2)</f>
        <v>2.0499999999999998</v>
      </c>
      <c r="J4106" s="4">
        <v>9.2590000000000003</v>
      </c>
      <c r="K4106" s="5">
        <v>6.8970000000000002</v>
      </c>
      <c r="L4106">
        <f t="shared" si="517"/>
        <v>0.74489685711199916</v>
      </c>
      <c r="M4106">
        <f>Parameters!$B$4/53*(1+Parameters!$C$5*COS(2*PI()*(C4106-1)/53+Parameters!$C$6))</f>
        <v>4716981.1320754718</v>
      </c>
      <c r="N4106">
        <f t="shared" si="518"/>
        <v>0.42976800198114579</v>
      </c>
      <c r="O4106" s="4">
        <v>174.78700000000001</v>
      </c>
      <c r="P4106">
        <f t="shared" si="519"/>
        <v>0.86174985702171303</v>
      </c>
    </row>
    <row r="4107" spans="1:16" x14ac:dyDescent="0.3">
      <c r="A4107">
        <v>28729</v>
      </c>
      <c r="B4107" s="1">
        <f t="shared" si="512"/>
        <v>72559</v>
      </c>
      <c r="C4107">
        <f t="shared" si="513"/>
        <v>35</v>
      </c>
      <c r="D4107" s="2">
        <f t="shared" si="514"/>
        <v>8</v>
      </c>
      <c r="E4107" s="4">
        <v>26.4</v>
      </c>
      <c r="F4107">
        <v>26.491</v>
      </c>
      <c r="G4107">
        <f t="shared" si="515"/>
        <v>21.398</v>
      </c>
      <c r="H4107">
        <f t="shared" si="516"/>
        <v>1</v>
      </c>
      <c r="I4107">
        <f>Parameters!$B$1*H4107^(1/Parameters!$B$2)</f>
        <v>2.0499999999999998</v>
      </c>
      <c r="J4107" s="4">
        <v>9.2590000000000003</v>
      </c>
      <c r="K4107" s="5">
        <v>6.8970000000000002</v>
      </c>
      <c r="L4107">
        <f t="shared" si="517"/>
        <v>0.74489685711199916</v>
      </c>
      <c r="M4107">
        <f>Parameters!$B$4/53*(1+Parameters!$C$5*COS(2*PI()*(C4107-1)/53+Parameters!$C$6))</f>
        <v>4716981.1320754718</v>
      </c>
      <c r="N4107">
        <f t="shared" si="518"/>
        <v>0.42976800198114579</v>
      </c>
      <c r="O4107" s="4">
        <v>167.375</v>
      </c>
      <c r="P4107">
        <f t="shared" si="519"/>
        <v>0.82520657897331728</v>
      </c>
    </row>
    <row r="4108" spans="1:16" x14ac:dyDescent="0.3">
      <c r="A4108">
        <v>28736</v>
      </c>
      <c r="B4108" s="1">
        <f t="shared" si="512"/>
        <v>72566</v>
      </c>
      <c r="C4108">
        <f t="shared" si="513"/>
        <v>36</v>
      </c>
      <c r="D4108" s="2">
        <f t="shared" si="514"/>
        <v>9</v>
      </c>
      <c r="E4108" s="4">
        <v>25</v>
      </c>
      <c r="F4108">
        <v>25</v>
      </c>
      <c r="G4108">
        <f t="shared" si="515"/>
        <v>19.907</v>
      </c>
      <c r="H4108">
        <f t="shared" si="516"/>
        <v>1</v>
      </c>
      <c r="I4108">
        <f>Parameters!$B$1*H4108^(1/Parameters!$B$2)</f>
        <v>2.0499999999999998</v>
      </c>
      <c r="J4108" s="4">
        <v>9.2590000000000003</v>
      </c>
      <c r="K4108" s="5">
        <v>8.0690000000000008</v>
      </c>
      <c r="L4108">
        <f t="shared" si="517"/>
        <v>0.87147640133923754</v>
      </c>
      <c r="M4108">
        <f>Parameters!$B$4/53*(1+Parameters!$C$5*COS(2*PI()*(C4108-1)/53+Parameters!$C$6))</f>
        <v>4716981.1320754718</v>
      </c>
      <c r="N4108">
        <f t="shared" si="518"/>
        <v>0.21652155899981515</v>
      </c>
      <c r="O4108" s="4">
        <v>169.90199999999999</v>
      </c>
      <c r="P4108">
        <f t="shared" si="519"/>
        <v>0.83766541108722659</v>
      </c>
    </row>
    <row r="4109" spans="1:16" x14ac:dyDescent="0.3">
      <c r="A4109">
        <v>28743</v>
      </c>
      <c r="B4109" s="1">
        <f t="shared" si="512"/>
        <v>72573</v>
      </c>
      <c r="C4109">
        <f t="shared" si="513"/>
        <v>37</v>
      </c>
      <c r="D4109" s="2">
        <f t="shared" si="514"/>
        <v>9</v>
      </c>
      <c r="E4109" s="4">
        <v>25</v>
      </c>
      <c r="F4109">
        <v>25.091000000000001</v>
      </c>
      <c r="G4109">
        <f t="shared" si="515"/>
        <v>19.998000000000001</v>
      </c>
      <c r="H4109">
        <f t="shared" si="516"/>
        <v>1</v>
      </c>
      <c r="I4109">
        <f>Parameters!$B$1*H4109^(1/Parameters!$B$2)</f>
        <v>2.0499999999999998</v>
      </c>
      <c r="J4109" s="4">
        <v>9.2590000000000003</v>
      </c>
      <c r="K4109" s="5">
        <v>9.1850000000000005</v>
      </c>
      <c r="L4109">
        <f t="shared" si="517"/>
        <v>0.99200777621773406</v>
      </c>
      <c r="M4109">
        <f>Parameters!$B$4/53*(1+Parameters!$C$5*COS(2*PI()*(C4109-1)/53+Parameters!$C$6))</f>
        <v>4716981.1320754718</v>
      </c>
      <c r="N4109">
        <f t="shared" si="518"/>
        <v>1.3464365853770083E-2</v>
      </c>
      <c r="O4109" s="4">
        <v>168.26</v>
      </c>
      <c r="P4109">
        <f t="shared" si="519"/>
        <v>0.82956988187035319</v>
      </c>
    </row>
    <row r="4110" spans="1:16" x14ac:dyDescent="0.3">
      <c r="A4110">
        <v>28750</v>
      </c>
      <c r="B4110" s="1">
        <f t="shared" si="512"/>
        <v>72580</v>
      </c>
      <c r="C4110">
        <f t="shared" si="513"/>
        <v>38</v>
      </c>
      <c r="D4110" s="2">
        <f t="shared" si="514"/>
        <v>9</v>
      </c>
      <c r="E4110" s="4">
        <v>25</v>
      </c>
      <c r="F4110">
        <v>25.091000000000001</v>
      </c>
      <c r="G4110">
        <f t="shared" si="515"/>
        <v>19.998000000000001</v>
      </c>
      <c r="H4110">
        <f t="shared" si="516"/>
        <v>1</v>
      </c>
      <c r="I4110">
        <f>Parameters!$B$1*H4110^(1/Parameters!$B$2)</f>
        <v>2.0499999999999998</v>
      </c>
      <c r="J4110" s="4">
        <v>9.2590000000000003</v>
      </c>
      <c r="K4110" s="5">
        <v>6.89</v>
      </c>
      <c r="L4110">
        <f t="shared" si="517"/>
        <v>0.7441408359434063</v>
      </c>
      <c r="M4110">
        <f>Parameters!$B$4/53*(1+Parameters!$C$5*COS(2*PI()*(C4110-1)/53+Parameters!$C$6))</f>
        <v>4716981.1320754718</v>
      </c>
      <c r="N4110">
        <f t="shared" si="518"/>
        <v>0.43104165821055673</v>
      </c>
      <c r="O4110" s="4">
        <v>163.11000000000001</v>
      </c>
      <c r="P4110">
        <f t="shared" si="519"/>
        <v>0.80417891020963583</v>
      </c>
    </row>
    <row r="4111" spans="1:16" x14ac:dyDescent="0.3">
      <c r="A4111">
        <v>28757</v>
      </c>
      <c r="B4111" s="1">
        <f t="shared" si="512"/>
        <v>72587</v>
      </c>
      <c r="C4111">
        <f t="shared" si="513"/>
        <v>39</v>
      </c>
      <c r="D4111" s="2">
        <f t="shared" si="514"/>
        <v>9</v>
      </c>
      <c r="E4111" s="4">
        <v>25</v>
      </c>
      <c r="F4111">
        <v>25</v>
      </c>
      <c r="G4111">
        <f t="shared" si="515"/>
        <v>19.907</v>
      </c>
      <c r="H4111">
        <f t="shared" si="516"/>
        <v>1</v>
      </c>
      <c r="I4111">
        <f>Parameters!$B$1*H4111^(1/Parameters!$B$2)</f>
        <v>2.0499999999999998</v>
      </c>
      <c r="J4111" s="4">
        <v>9.2590000000000003</v>
      </c>
      <c r="K4111" s="5">
        <v>9.157</v>
      </c>
      <c r="L4111">
        <f t="shared" si="517"/>
        <v>0.98898369154336319</v>
      </c>
      <c r="M4111">
        <f>Parameters!$B$4/53*(1+Parameters!$C$5*COS(2*PI()*(C4111-1)/53+Parameters!$C$6))</f>
        <v>4716981.1320754718</v>
      </c>
      <c r="N4111">
        <f t="shared" si="518"/>
        <v>1.8558990771412782E-2</v>
      </c>
      <c r="O4111" s="4">
        <v>168.01599999999999</v>
      </c>
      <c r="P4111">
        <f t="shared" si="519"/>
        <v>0.82836689214506865</v>
      </c>
    </row>
    <row r="4112" spans="1:16" x14ac:dyDescent="0.3">
      <c r="A4112">
        <v>28764</v>
      </c>
      <c r="B4112" s="1">
        <f t="shared" si="512"/>
        <v>72594</v>
      </c>
      <c r="C4112">
        <f t="shared" si="513"/>
        <v>40</v>
      </c>
      <c r="D4112" s="2">
        <f t="shared" si="514"/>
        <v>10</v>
      </c>
      <c r="E4112" s="4">
        <v>24.3</v>
      </c>
      <c r="F4112">
        <v>24.3</v>
      </c>
      <c r="G4112">
        <f t="shared" si="515"/>
        <v>19.207000000000001</v>
      </c>
      <c r="H4112">
        <f t="shared" si="516"/>
        <v>1</v>
      </c>
      <c r="I4112">
        <f>Parameters!$B$1*H4112^(1/Parameters!$B$2)</f>
        <v>2.0499999999999998</v>
      </c>
      <c r="J4112" s="4">
        <v>9.2590000000000003</v>
      </c>
      <c r="K4112" s="5">
        <v>9.1440000000000001</v>
      </c>
      <c r="L4112">
        <f t="shared" si="517"/>
        <v>0.98757965223026245</v>
      </c>
      <c r="M4112">
        <f>Parameters!$B$4/53*(1+Parameters!$C$5*COS(2*PI()*(C4112-1)/53+Parameters!$C$6))</f>
        <v>4716981.1320754718</v>
      </c>
      <c r="N4112">
        <f t="shared" si="518"/>
        <v>2.0924352340318274E-2</v>
      </c>
      <c r="O4112" s="4">
        <v>176.31</v>
      </c>
      <c r="P4112">
        <f t="shared" si="519"/>
        <v>0.86925868223322222</v>
      </c>
    </row>
    <row r="4113" spans="1:16" x14ac:dyDescent="0.3">
      <c r="A4113">
        <v>28771</v>
      </c>
      <c r="B4113" s="1">
        <f t="shared" si="512"/>
        <v>72601</v>
      </c>
      <c r="C4113">
        <f t="shared" si="513"/>
        <v>41</v>
      </c>
      <c r="D4113" s="2">
        <f t="shared" si="514"/>
        <v>10</v>
      </c>
      <c r="E4113" s="4">
        <v>24.3</v>
      </c>
      <c r="F4113">
        <v>24.390999999999998</v>
      </c>
      <c r="G4113">
        <f t="shared" si="515"/>
        <v>19.297999999999998</v>
      </c>
      <c r="H4113">
        <f t="shared" si="516"/>
        <v>1</v>
      </c>
      <c r="I4113">
        <f>Parameters!$B$1*H4113^(1/Parameters!$B$2)</f>
        <v>2.0499999999999998</v>
      </c>
      <c r="J4113" s="4">
        <v>9.2590000000000003</v>
      </c>
      <c r="K4113" s="5">
        <v>9.1790000000000003</v>
      </c>
      <c r="L4113">
        <f t="shared" si="517"/>
        <v>0.99135975807322607</v>
      </c>
      <c r="M4113">
        <f>Parameters!$B$4/53*(1+Parameters!$C$5*COS(2*PI()*(C4113-1)/53+Parameters!$C$6))</f>
        <v>4716981.1320754718</v>
      </c>
      <c r="N4113">
        <f t="shared" si="518"/>
        <v>1.4556071193264852E-2</v>
      </c>
      <c r="O4113" s="4">
        <v>176.43</v>
      </c>
      <c r="P4113">
        <f t="shared" si="519"/>
        <v>0.86985031652434575</v>
      </c>
    </row>
    <row r="4114" spans="1:16" x14ac:dyDescent="0.3">
      <c r="A4114">
        <v>28778</v>
      </c>
      <c r="B4114" s="1">
        <f t="shared" si="512"/>
        <v>72608</v>
      </c>
      <c r="C4114">
        <f t="shared" si="513"/>
        <v>42</v>
      </c>
      <c r="D4114" s="2">
        <f t="shared" si="514"/>
        <v>10</v>
      </c>
      <c r="E4114" s="4">
        <v>24.3</v>
      </c>
      <c r="F4114">
        <v>24.3</v>
      </c>
      <c r="G4114">
        <f t="shared" si="515"/>
        <v>19.207000000000001</v>
      </c>
      <c r="H4114">
        <f t="shared" si="516"/>
        <v>1</v>
      </c>
      <c r="I4114">
        <f>Parameters!$B$1*H4114^(1/Parameters!$B$2)</f>
        <v>2.0499999999999998</v>
      </c>
      <c r="J4114" s="4">
        <v>9.2590000000000003</v>
      </c>
      <c r="K4114" s="5">
        <v>9.1460000000000008</v>
      </c>
      <c r="L4114">
        <f t="shared" si="517"/>
        <v>0.98779565827843185</v>
      </c>
      <c r="M4114">
        <f>Parameters!$B$4/53*(1+Parameters!$C$5*COS(2*PI()*(C4114-1)/53+Parameters!$C$6))</f>
        <v>4716981.1320754718</v>
      </c>
      <c r="N4114">
        <f t="shared" si="518"/>
        <v>2.0560450560486557E-2</v>
      </c>
      <c r="O4114" s="4">
        <v>184.179</v>
      </c>
      <c r="P4114">
        <f t="shared" si="519"/>
        <v>0.9080551008736466</v>
      </c>
    </row>
    <row r="4115" spans="1:16" x14ac:dyDescent="0.3">
      <c r="A4115">
        <v>28785</v>
      </c>
      <c r="B4115" s="1">
        <f t="shared" si="512"/>
        <v>72615</v>
      </c>
      <c r="C4115">
        <f t="shared" si="513"/>
        <v>43</v>
      </c>
      <c r="D4115" s="2">
        <f t="shared" si="514"/>
        <v>10</v>
      </c>
      <c r="E4115" s="4">
        <v>24.3</v>
      </c>
      <c r="F4115">
        <v>24.3</v>
      </c>
      <c r="G4115">
        <f t="shared" si="515"/>
        <v>19.207000000000001</v>
      </c>
      <c r="H4115">
        <f t="shared" si="516"/>
        <v>1</v>
      </c>
      <c r="I4115">
        <f>Parameters!$B$1*H4115^(1/Parameters!$B$2)</f>
        <v>2.0499999999999998</v>
      </c>
      <c r="J4115" s="4">
        <v>9.2590000000000003</v>
      </c>
      <c r="K4115" s="5">
        <v>72.936999999999998</v>
      </c>
      <c r="L4115">
        <f t="shared" si="517"/>
        <v>1</v>
      </c>
      <c r="M4115">
        <f>Parameters!$B$4/53*(1+Parameters!$C$5*COS(2*PI()*(C4115-1)/53+Parameters!$C$6))</f>
        <v>4716981.1320754718</v>
      </c>
      <c r="N4115">
        <f t="shared" si="518"/>
        <v>0</v>
      </c>
      <c r="O4115" s="4">
        <v>197.30799999999999</v>
      </c>
      <c r="P4115">
        <f t="shared" si="519"/>
        <v>0.97278482260831833</v>
      </c>
    </row>
    <row r="4116" spans="1:16" x14ac:dyDescent="0.3">
      <c r="A4116">
        <v>28792</v>
      </c>
      <c r="B4116" s="1">
        <f t="shared" si="512"/>
        <v>72622</v>
      </c>
      <c r="C4116">
        <f t="shared" si="513"/>
        <v>44</v>
      </c>
      <c r="D4116" s="2">
        <f t="shared" si="514"/>
        <v>10</v>
      </c>
      <c r="E4116" s="4">
        <v>24.3</v>
      </c>
      <c r="F4116">
        <v>24.3</v>
      </c>
      <c r="G4116">
        <f t="shared" si="515"/>
        <v>19.207000000000001</v>
      </c>
      <c r="H4116">
        <f t="shared" si="516"/>
        <v>1</v>
      </c>
      <c r="I4116">
        <f>Parameters!$B$1*H4116^(1/Parameters!$B$2)</f>
        <v>2.0499999999999998</v>
      </c>
      <c r="J4116" s="4">
        <v>9.2590000000000003</v>
      </c>
      <c r="K4116" s="5">
        <v>163.548</v>
      </c>
      <c r="L4116">
        <f t="shared" si="517"/>
        <v>1</v>
      </c>
      <c r="M4116">
        <f>Parameters!$B$4/53*(1+Parameters!$C$5*COS(2*PI()*(C4116-1)/53+Parameters!$C$6))</f>
        <v>4716981.1320754718</v>
      </c>
      <c r="N4116">
        <f t="shared" si="518"/>
        <v>0</v>
      </c>
      <c r="O4116" s="4">
        <v>202.12100000000001</v>
      </c>
      <c r="P4116">
        <f t="shared" si="519"/>
        <v>0.99651428796813069</v>
      </c>
    </row>
    <row r="4117" spans="1:16" x14ac:dyDescent="0.3">
      <c r="A4117">
        <v>28799</v>
      </c>
      <c r="B4117" s="1">
        <f t="shared" si="512"/>
        <v>72629</v>
      </c>
      <c r="C4117">
        <f t="shared" si="513"/>
        <v>45</v>
      </c>
      <c r="D4117" s="2">
        <f t="shared" si="514"/>
        <v>11</v>
      </c>
      <c r="E4117" s="4">
        <v>24.7</v>
      </c>
      <c r="F4117">
        <v>24.7</v>
      </c>
      <c r="G4117">
        <f t="shared" si="515"/>
        <v>19.606999999999999</v>
      </c>
      <c r="H4117">
        <f t="shared" si="516"/>
        <v>1</v>
      </c>
      <c r="I4117">
        <f>Parameters!$B$1*H4117^(1/Parameters!$B$2)</f>
        <v>2.0499999999999998</v>
      </c>
      <c r="J4117" s="4">
        <v>9.2590000000000003</v>
      </c>
      <c r="K4117" s="5">
        <v>166.47</v>
      </c>
      <c r="L4117">
        <f t="shared" si="517"/>
        <v>1</v>
      </c>
      <c r="M4117">
        <f>Parameters!$B$4/53*(1+Parameters!$C$5*COS(2*PI()*(C4117-1)/53+Parameters!$C$6))</f>
        <v>4716981.1320754718</v>
      </c>
      <c r="N4117">
        <f t="shared" si="518"/>
        <v>0</v>
      </c>
      <c r="O4117" s="4">
        <v>202.124</v>
      </c>
      <c r="P4117">
        <f t="shared" si="519"/>
        <v>0.99652907882540864</v>
      </c>
    </row>
    <row r="4118" spans="1:16" x14ac:dyDescent="0.3">
      <c r="A4118">
        <v>28806</v>
      </c>
      <c r="B4118" s="1">
        <f t="shared" si="512"/>
        <v>72636</v>
      </c>
      <c r="C4118">
        <f t="shared" si="513"/>
        <v>46</v>
      </c>
      <c r="D4118" s="2">
        <f t="shared" si="514"/>
        <v>11</v>
      </c>
      <c r="E4118" s="4">
        <v>24.7</v>
      </c>
      <c r="F4118">
        <v>24.7</v>
      </c>
      <c r="G4118">
        <f t="shared" si="515"/>
        <v>19.606999999999999</v>
      </c>
      <c r="H4118">
        <f t="shared" si="516"/>
        <v>1</v>
      </c>
      <c r="I4118">
        <f>Parameters!$B$1*H4118^(1/Parameters!$B$2)</f>
        <v>2.0499999999999998</v>
      </c>
      <c r="J4118" s="4">
        <v>9.2590000000000003</v>
      </c>
      <c r="K4118" s="5">
        <v>136.13900000000001</v>
      </c>
      <c r="L4118">
        <f t="shared" si="517"/>
        <v>1</v>
      </c>
      <c r="M4118">
        <f>Parameters!$B$4/53*(1+Parameters!$C$5*COS(2*PI()*(C4118-1)/53+Parameters!$C$6))</f>
        <v>4716981.1320754718</v>
      </c>
      <c r="N4118">
        <f t="shared" si="518"/>
        <v>0</v>
      </c>
      <c r="O4118" s="4">
        <v>202.124</v>
      </c>
      <c r="P4118">
        <f t="shared" si="519"/>
        <v>0.99652907882540864</v>
      </c>
    </row>
    <row r="4119" spans="1:16" x14ac:dyDescent="0.3">
      <c r="A4119">
        <v>28813</v>
      </c>
      <c r="B4119" s="1">
        <f t="shared" si="512"/>
        <v>72643</v>
      </c>
      <c r="C4119">
        <f t="shared" si="513"/>
        <v>47</v>
      </c>
      <c r="D4119" s="2">
        <f t="shared" si="514"/>
        <v>11</v>
      </c>
      <c r="E4119" s="4">
        <v>24.7</v>
      </c>
      <c r="F4119">
        <v>24.7</v>
      </c>
      <c r="G4119">
        <f t="shared" si="515"/>
        <v>19.606999999999999</v>
      </c>
      <c r="H4119">
        <f t="shared" si="516"/>
        <v>1</v>
      </c>
      <c r="I4119">
        <f>Parameters!$B$1*H4119^(1/Parameters!$B$2)</f>
        <v>2.0499999999999998</v>
      </c>
      <c r="J4119" s="4">
        <v>9.2590000000000003</v>
      </c>
      <c r="K4119" s="5">
        <v>72.34</v>
      </c>
      <c r="L4119">
        <f t="shared" si="517"/>
        <v>1</v>
      </c>
      <c r="M4119">
        <f>Parameters!$B$4/53*(1+Parameters!$C$5*COS(2*PI()*(C4119-1)/53+Parameters!$C$6))</f>
        <v>4716981.1320754718</v>
      </c>
      <c r="N4119">
        <f t="shared" si="518"/>
        <v>0</v>
      </c>
      <c r="O4119" s="4">
        <v>202.124</v>
      </c>
      <c r="P4119">
        <f t="shared" si="519"/>
        <v>0.99652907882540864</v>
      </c>
    </row>
    <row r="4120" spans="1:16" x14ac:dyDescent="0.3">
      <c r="A4120">
        <v>28820</v>
      </c>
      <c r="B4120" s="1">
        <f t="shared" si="512"/>
        <v>72650</v>
      </c>
      <c r="C4120">
        <f t="shared" si="513"/>
        <v>48</v>
      </c>
      <c r="D4120" s="2">
        <f t="shared" si="514"/>
        <v>11</v>
      </c>
      <c r="E4120" s="4">
        <v>24.7</v>
      </c>
      <c r="F4120">
        <v>24.7</v>
      </c>
      <c r="G4120">
        <f t="shared" si="515"/>
        <v>19.606999999999999</v>
      </c>
      <c r="H4120">
        <f t="shared" si="516"/>
        <v>1</v>
      </c>
      <c r="I4120">
        <f>Parameters!$B$1*H4120^(1/Parameters!$B$2)</f>
        <v>2.0499999999999998</v>
      </c>
      <c r="J4120" s="4">
        <v>9.2590000000000003</v>
      </c>
      <c r="K4120" s="5">
        <v>71.894000000000005</v>
      </c>
      <c r="L4120">
        <f t="shared" si="517"/>
        <v>1</v>
      </c>
      <c r="M4120">
        <f>Parameters!$B$4/53*(1+Parameters!$C$5*COS(2*PI()*(C4120-1)/53+Parameters!$C$6))</f>
        <v>4716981.1320754718</v>
      </c>
      <c r="N4120">
        <f t="shared" si="518"/>
        <v>0</v>
      </c>
      <c r="O4120" s="4">
        <v>202.124</v>
      </c>
      <c r="P4120">
        <f t="shared" si="519"/>
        <v>0.99652907882540864</v>
      </c>
    </row>
    <row r="4121" spans="1:16" x14ac:dyDescent="0.3">
      <c r="A4121">
        <v>28827</v>
      </c>
      <c r="B4121" s="1">
        <f t="shared" si="512"/>
        <v>72657</v>
      </c>
      <c r="C4121">
        <f t="shared" si="513"/>
        <v>49</v>
      </c>
      <c r="D4121" s="2">
        <f t="shared" si="514"/>
        <v>12</v>
      </c>
      <c r="E4121" s="4">
        <v>25.5</v>
      </c>
      <c r="F4121">
        <v>25.5</v>
      </c>
      <c r="G4121">
        <f t="shared" si="515"/>
        <v>20.407</v>
      </c>
      <c r="H4121">
        <f t="shared" si="516"/>
        <v>1</v>
      </c>
      <c r="I4121">
        <f>Parameters!$B$1*H4121^(1/Parameters!$B$2)</f>
        <v>2.0499999999999998</v>
      </c>
      <c r="J4121" s="4">
        <v>9.2590000000000003</v>
      </c>
      <c r="K4121" s="5">
        <v>45.112000000000002</v>
      </c>
      <c r="L4121">
        <f t="shared" si="517"/>
        <v>1</v>
      </c>
      <c r="M4121">
        <f>Parameters!$B$4/53*(1+Parameters!$C$5*COS(2*PI()*(C4121-1)/53+Parameters!$C$6))</f>
        <v>4716981.1320754718</v>
      </c>
      <c r="N4121">
        <f t="shared" si="518"/>
        <v>0</v>
      </c>
      <c r="O4121" s="4">
        <v>202.08500000000001</v>
      </c>
      <c r="P4121">
        <f t="shared" si="519"/>
        <v>0.99633679768079364</v>
      </c>
    </row>
    <row r="4122" spans="1:16" x14ac:dyDescent="0.3">
      <c r="A4122">
        <v>28834</v>
      </c>
      <c r="B4122" s="1">
        <f t="shared" si="512"/>
        <v>72664</v>
      </c>
      <c r="C4122">
        <f t="shared" si="513"/>
        <v>50</v>
      </c>
      <c r="D4122" s="2">
        <f t="shared" si="514"/>
        <v>12</v>
      </c>
      <c r="E4122" s="4">
        <v>25.5</v>
      </c>
      <c r="F4122">
        <v>25.5</v>
      </c>
      <c r="G4122">
        <f t="shared" si="515"/>
        <v>20.407</v>
      </c>
      <c r="H4122">
        <f t="shared" si="516"/>
        <v>1</v>
      </c>
      <c r="I4122">
        <f>Parameters!$B$1*H4122^(1/Parameters!$B$2)</f>
        <v>2.0499999999999998</v>
      </c>
      <c r="J4122" s="4">
        <v>9.2590000000000003</v>
      </c>
      <c r="K4122" s="5">
        <v>85.227000000000004</v>
      </c>
      <c r="L4122">
        <f t="shared" si="517"/>
        <v>1</v>
      </c>
      <c r="M4122">
        <f>Parameters!$B$4/53*(1+Parameters!$C$5*COS(2*PI()*(C4122-1)/53+Parameters!$C$6))</f>
        <v>4716981.1320754718</v>
      </c>
      <c r="N4122">
        <f t="shared" si="518"/>
        <v>0</v>
      </c>
      <c r="O4122" s="4">
        <v>202.08500000000001</v>
      </c>
      <c r="P4122">
        <f t="shared" si="519"/>
        <v>0.99633679768079364</v>
      </c>
    </row>
    <row r="4123" spans="1:16" x14ac:dyDescent="0.3">
      <c r="A4123">
        <v>28841</v>
      </c>
      <c r="B4123" s="1">
        <f t="shared" si="512"/>
        <v>72671</v>
      </c>
      <c r="C4123">
        <f t="shared" si="513"/>
        <v>51</v>
      </c>
      <c r="D4123" s="2">
        <f t="shared" si="514"/>
        <v>12</v>
      </c>
      <c r="E4123" s="4">
        <v>25.5</v>
      </c>
      <c r="F4123">
        <v>25.5</v>
      </c>
      <c r="G4123">
        <f t="shared" si="515"/>
        <v>20.407</v>
      </c>
      <c r="H4123">
        <f t="shared" si="516"/>
        <v>1</v>
      </c>
      <c r="I4123">
        <f>Parameters!$B$1*H4123^(1/Parameters!$B$2)</f>
        <v>2.0499999999999998</v>
      </c>
      <c r="J4123" s="4">
        <v>9.2590000000000003</v>
      </c>
      <c r="K4123" s="5">
        <v>88.093999999999994</v>
      </c>
      <c r="L4123">
        <f t="shared" si="517"/>
        <v>1</v>
      </c>
      <c r="M4123">
        <f>Parameters!$B$4/53*(1+Parameters!$C$5*COS(2*PI()*(C4123-1)/53+Parameters!$C$6))</f>
        <v>4716981.1320754718</v>
      </c>
      <c r="N4123">
        <f t="shared" si="518"/>
        <v>0</v>
      </c>
      <c r="O4123" s="4">
        <v>202.08500000000001</v>
      </c>
      <c r="P4123">
        <f t="shared" si="519"/>
        <v>0.99633679768079364</v>
      </c>
    </row>
    <row r="4124" spans="1:16" x14ac:dyDescent="0.3">
      <c r="A4124">
        <v>28848</v>
      </c>
      <c r="B4124" s="1">
        <f t="shared" si="512"/>
        <v>72678</v>
      </c>
      <c r="C4124">
        <f t="shared" si="513"/>
        <v>52</v>
      </c>
      <c r="D4124" s="2">
        <f t="shared" si="514"/>
        <v>12</v>
      </c>
      <c r="E4124" s="4">
        <v>25.5</v>
      </c>
      <c r="F4124">
        <v>25.5</v>
      </c>
      <c r="G4124">
        <f t="shared" si="515"/>
        <v>20.407</v>
      </c>
      <c r="H4124">
        <f t="shared" si="516"/>
        <v>1</v>
      </c>
      <c r="I4124">
        <f>Parameters!$B$1*H4124^(1/Parameters!$B$2)</f>
        <v>2.0499999999999998</v>
      </c>
      <c r="J4124" s="4">
        <v>9.2590000000000003</v>
      </c>
      <c r="K4124" s="5">
        <v>202.751</v>
      </c>
      <c r="L4124">
        <f t="shared" si="517"/>
        <v>1</v>
      </c>
      <c r="M4124">
        <f>Parameters!$B$4/53*(1+Parameters!$C$5*COS(2*PI()*(C4124-1)/53+Parameters!$C$6))</f>
        <v>4716981.1320754718</v>
      </c>
      <c r="N4124">
        <f t="shared" si="518"/>
        <v>0</v>
      </c>
      <c r="O4124" s="4">
        <v>202.08500000000001</v>
      </c>
      <c r="P4124">
        <f t="shared" si="519"/>
        <v>0.99633679768079364</v>
      </c>
    </row>
    <row r="4125" spans="1:16" x14ac:dyDescent="0.3">
      <c r="A4125">
        <v>28855</v>
      </c>
      <c r="B4125" s="1">
        <f t="shared" si="512"/>
        <v>72685</v>
      </c>
      <c r="C4125">
        <f t="shared" si="513"/>
        <v>53</v>
      </c>
      <c r="D4125" s="2">
        <f t="shared" si="514"/>
        <v>12</v>
      </c>
      <c r="E4125" s="4">
        <v>25.5</v>
      </c>
      <c r="F4125">
        <v>25.5</v>
      </c>
      <c r="G4125">
        <f t="shared" si="515"/>
        <v>20.407</v>
      </c>
      <c r="H4125">
        <f t="shared" si="516"/>
        <v>1</v>
      </c>
      <c r="I4125">
        <f>Parameters!$B$1*H4125^(1/Parameters!$B$2)</f>
        <v>2.0499999999999998</v>
      </c>
      <c r="J4125" s="4">
        <v>9.2590000000000003</v>
      </c>
      <c r="K4125" s="5">
        <v>173.18100000000001</v>
      </c>
      <c r="L4125">
        <f t="shared" si="517"/>
        <v>1</v>
      </c>
      <c r="M4125">
        <f>Parameters!$B$4/53*(1+Parameters!$C$5*COS(2*PI()*(C4125-1)/53+Parameters!$C$6))</f>
        <v>4716981.1320754718</v>
      </c>
      <c r="N4125">
        <f t="shared" si="518"/>
        <v>0</v>
      </c>
      <c r="O4125" s="4">
        <v>202.08500000000001</v>
      </c>
      <c r="P4125">
        <f t="shared" si="519"/>
        <v>0.99633679768079364</v>
      </c>
    </row>
    <row r="4126" spans="1:16" x14ac:dyDescent="0.3">
      <c r="A4126">
        <v>28862</v>
      </c>
      <c r="B4126" s="1">
        <f t="shared" si="512"/>
        <v>72692</v>
      </c>
      <c r="C4126">
        <f t="shared" si="513"/>
        <v>2</v>
      </c>
      <c r="D4126" s="2">
        <f t="shared" si="514"/>
        <v>1</v>
      </c>
      <c r="E4126" s="4">
        <v>24.7</v>
      </c>
      <c r="F4126">
        <v>24.7</v>
      </c>
      <c r="G4126">
        <f t="shared" si="515"/>
        <v>19.606999999999999</v>
      </c>
      <c r="H4126">
        <f t="shared" si="516"/>
        <v>1</v>
      </c>
      <c r="I4126">
        <f>Parameters!$B$1*H4126^(1/Parameters!$B$2)</f>
        <v>2.0499999999999998</v>
      </c>
      <c r="J4126" s="4">
        <v>9.2590000000000003</v>
      </c>
      <c r="K4126" s="5">
        <v>204.017</v>
      </c>
      <c r="L4126">
        <f t="shared" si="517"/>
        <v>1</v>
      </c>
      <c r="M4126">
        <f>Parameters!$B$4/53*(1+Parameters!$C$5*COS(2*PI()*(C4126-1)/53+Parameters!$C$6))</f>
        <v>4716981.1320754718</v>
      </c>
      <c r="N4126">
        <f t="shared" si="518"/>
        <v>0</v>
      </c>
      <c r="O4126" s="4">
        <v>202.11699999999999</v>
      </c>
      <c r="P4126">
        <f t="shared" si="519"/>
        <v>0.99649456682509308</v>
      </c>
    </row>
    <row r="4127" spans="1:16" x14ac:dyDescent="0.3">
      <c r="A4127">
        <v>28869</v>
      </c>
      <c r="B4127" s="1">
        <f t="shared" si="512"/>
        <v>72699</v>
      </c>
      <c r="C4127">
        <f t="shared" si="513"/>
        <v>3</v>
      </c>
      <c r="D4127" s="2">
        <f t="shared" si="514"/>
        <v>1</v>
      </c>
      <c r="E4127" s="4">
        <v>24.7</v>
      </c>
      <c r="F4127">
        <v>24.7</v>
      </c>
      <c r="G4127">
        <f t="shared" si="515"/>
        <v>19.606999999999999</v>
      </c>
      <c r="H4127">
        <f t="shared" si="516"/>
        <v>1</v>
      </c>
      <c r="I4127">
        <f>Parameters!$B$1*H4127^(1/Parameters!$B$2)</f>
        <v>2.0499999999999998</v>
      </c>
      <c r="J4127" s="4">
        <v>9.2590000000000003</v>
      </c>
      <c r="K4127" s="5">
        <v>246.69900000000001</v>
      </c>
      <c r="L4127">
        <f t="shared" si="517"/>
        <v>1</v>
      </c>
      <c r="M4127">
        <f>Parameters!$B$4/53*(1+Parameters!$C$5*COS(2*PI()*(C4127-1)/53+Parameters!$C$6))</f>
        <v>4716981.1320754718</v>
      </c>
      <c r="N4127">
        <f t="shared" si="518"/>
        <v>0</v>
      </c>
      <c r="O4127" s="4">
        <v>202.11699999999999</v>
      </c>
      <c r="P4127">
        <f t="shared" si="519"/>
        <v>0.99649456682509308</v>
      </c>
    </row>
    <row r="4128" spans="1:16" x14ac:dyDescent="0.3">
      <c r="A4128">
        <v>28876</v>
      </c>
      <c r="B4128" s="1">
        <f t="shared" si="512"/>
        <v>72706</v>
      </c>
      <c r="C4128">
        <f t="shared" si="513"/>
        <v>4</v>
      </c>
      <c r="D4128" s="2">
        <f t="shared" si="514"/>
        <v>1</v>
      </c>
      <c r="E4128" s="4">
        <v>24.7</v>
      </c>
      <c r="F4128">
        <v>24.7</v>
      </c>
      <c r="G4128">
        <f t="shared" si="515"/>
        <v>19.606999999999999</v>
      </c>
      <c r="H4128">
        <f t="shared" si="516"/>
        <v>1</v>
      </c>
      <c r="I4128">
        <f>Parameters!$B$1*H4128^(1/Parameters!$B$2)</f>
        <v>2.0499999999999998</v>
      </c>
      <c r="J4128" s="4">
        <v>9.2590000000000003</v>
      </c>
      <c r="K4128" s="5">
        <v>260.37299999999999</v>
      </c>
      <c r="L4128">
        <f t="shared" si="517"/>
        <v>1</v>
      </c>
      <c r="M4128">
        <f>Parameters!$B$4/53*(1+Parameters!$C$5*COS(2*PI()*(C4128-1)/53+Parameters!$C$6))</f>
        <v>4716981.1320754718</v>
      </c>
      <c r="N4128">
        <f t="shared" si="518"/>
        <v>0</v>
      </c>
      <c r="O4128" s="4">
        <v>202.11699999999999</v>
      </c>
      <c r="P4128">
        <f t="shared" si="519"/>
        <v>0.99649456682509308</v>
      </c>
    </row>
    <row r="4129" spans="1:16" x14ac:dyDescent="0.3">
      <c r="A4129">
        <v>28883</v>
      </c>
      <c r="B4129" s="1">
        <f t="shared" si="512"/>
        <v>72713</v>
      </c>
      <c r="C4129">
        <f t="shared" si="513"/>
        <v>5</v>
      </c>
      <c r="D4129" s="2">
        <f t="shared" si="514"/>
        <v>1</v>
      </c>
      <c r="E4129" s="4">
        <v>24.7</v>
      </c>
      <c r="F4129">
        <v>24.7</v>
      </c>
      <c r="G4129">
        <f t="shared" si="515"/>
        <v>19.606999999999999</v>
      </c>
      <c r="H4129">
        <f t="shared" si="516"/>
        <v>1</v>
      </c>
      <c r="I4129">
        <f>Parameters!$B$1*H4129^(1/Parameters!$B$2)</f>
        <v>2.0499999999999998</v>
      </c>
      <c r="J4129" s="4">
        <v>9.2590000000000003</v>
      </c>
      <c r="K4129" s="5">
        <v>184.30199999999999</v>
      </c>
      <c r="L4129">
        <f t="shared" si="517"/>
        <v>1</v>
      </c>
      <c r="M4129">
        <f>Parameters!$B$4/53*(1+Parameters!$C$5*COS(2*PI()*(C4129-1)/53+Parameters!$C$6))</f>
        <v>4716981.1320754718</v>
      </c>
      <c r="N4129">
        <f t="shared" si="518"/>
        <v>0</v>
      </c>
      <c r="O4129" s="4">
        <v>202.11699999999999</v>
      </c>
      <c r="P4129">
        <f t="shared" si="519"/>
        <v>0.99649456682509308</v>
      </c>
    </row>
    <row r="4130" spans="1:16" x14ac:dyDescent="0.3">
      <c r="A4130">
        <v>28890</v>
      </c>
      <c r="B4130" s="1">
        <f t="shared" si="512"/>
        <v>72720</v>
      </c>
      <c r="C4130">
        <f t="shared" si="513"/>
        <v>6</v>
      </c>
      <c r="D4130" s="2">
        <f t="shared" si="514"/>
        <v>2</v>
      </c>
      <c r="E4130" s="4">
        <v>24.4</v>
      </c>
      <c r="F4130">
        <v>24.4</v>
      </c>
      <c r="G4130">
        <f t="shared" si="515"/>
        <v>19.306999999999999</v>
      </c>
      <c r="H4130">
        <f t="shared" si="516"/>
        <v>1</v>
      </c>
      <c r="I4130">
        <f>Parameters!$B$1*H4130^(1/Parameters!$B$2)</f>
        <v>2.0499999999999998</v>
      </c>
      <c r="J4130" s="4">
        <v>9.2590000000000003</v>
      </c>
      <c r="K4130" s="5">
        <v>114.121</v>
      </c>
      <c r="L4130">
        <f t="shared" si="517"/>
        <v>1</v>
      </c>
      <c r="M4130">
        <f>Parameters!$B$4/53*(1+Parameters!$C$5*COS(2*PI()*(C4130-1)/53+Parameters!$C$6))</f>
        <v>4716981.1320754718</v>
      </c>
      <c r="N4130">
        <f t="shared" si="518"/>
        <v>0</v>
      </c>
      <c r="O4130" s="4">
        <v>202.126</v>
      </c>
      <c r="P4130">
        <f t="shared" si="519"/>
        <v>0.9965389393969275</v>
      </c>
    </row>
    <row r="4131" spans="1:16" x14ac:dyDescent="0.3">
      <c r="A4131">
        <v>28897</v>
      </c>
      <c r="B4131" s="1">
        <f t="shared" si="512"/>
        <v>72727</v>
      </c>
      <c r="C4131">
        <f t="shared" si="513"/>
        <v>7</v>
      </c>
      <c r="D4131" s="2">
        <f t="shared" si="514"/>
        <v>2</v>
      </c>
      <c r="E4131" s="4">
        <v>24.4</v>
      </c>
      <c r="F4131">
        <v>24.4</v>
      </c>
      <c r="G4131">
        <f t="shared" si="515"/>
        <v>19.306999999999999</v>
      </c>
      <c r="H4131">
        <f t="shared" si="516"/>
        <v>1</v>
      </c>
      <c r="I4131">
        <f>Parameters!$B$1*H4131^(1/Parameters!$B$2)</f>
        <v>2.0499999999999998</v>
      </c>
      <c r="J4131" s="4">
        <v>9.2590000000000003</v>
      </c>
      <c r="K4131" s="5">
        <v>84.45</v>
      </c>
      <c r="L4131">
        <f t="shared" si="517"/>
        <v>1</v>
      </c>
      <c r="M4131">
        <f>Parameters!$B$4/53*(1+Parameters!$C$5*COS(2*PI()*(C4131-1)/53+Parameters!$C$6))</f>
        <v>4716981.1320754718</v>
      </c>
      <c r="N4131">
        <f t="shared" si="518"/>
        <v>0</v>
      </c>
      <c r="O4131" s="4">
        <v>202.126</v>
      </c>
      <c r="P4131">
        <f t="shared" si="519"/>
        <v>0.9965389393969275</v>
      </c>
    </row>
    <row r="4132" spans="1:16" x14ac:dyDescent="0.3">
      <c r="A4132">
        <v>28904</v>
      </c>
      <c r="B4132" s="1">
        <f t="shared" si="512"/>
        <v>72734</v>
      </c>
      <c r="C4132">
        <f t="shared" si="513"/>
        <v>8</v>
      </c>
      <c r="D4132" s="2">
        <f t="shared" si="514"/>
        <v>2</v>
      </c>
      <c r="E4132" s="4">
        <v>24.4</v>
      </c>
      <c r="F4132">
        <v>24.4</v>
      </c>
      <c r="G4132">
        <f t="shared" si="515"/>
        <v>19.306999999999999</v>
      </c>
      <c r="H4132">
        <f t="shared" si="516"/>
        <v>1</v>
      </c>
      <c r="I4132">
        <f>Parameters!$B$1*H4132^(1/Parameters!$B$2)</f>
        <v>2.0499999999999998</v>
      </c>
      <c r="J4132" s="4">
        <v>9.2590000000000003</v>
      </c>
      <c r="K4132" s="5">
        <v>77.632000000000005</v>
      </c>
      <c r="L4132">
        <f t="shared" si="517"/>
        <v>1</v>
      </c>
      <c r="M4132">
        <f>Parameters!$B$4/53*(1+Parameters!$C$5*COS(2*PI()*(C4132-1)/53+Parameters!$C$6))</f>
        <v>4716981.1320754718</v>
      </c>
      <c r="N4132">
        <f t="shared" si="518"/>
        <v>0</v>
      </c>
      <c r="O4132" s="4">
        <v>202.126</v>
      </c>
      <c r="P4132">
        <f t="shared" si="519"/>
        <v>0.9965389393969275</v>
      </c>
    </row>
    <row r="4133" spans="1:16" x14ac:dyDescent="0.3">
      <c r="A4133">
        <v>28911</v>
      </c>
      <c r="B4133" s="1">
        <f t="shared" si="512"/>
        <v>72741</v>
      </c>
      <c r="C4133">
        <f t="shared" si="513"/>
        <v>9</v>
      </c>
      <c r="D4133" s="2">
        <f t="shared" si="514"/>
        <v>2</v>
      </c>
      <c r="E4133" s="4">
        <v>24.4</v>
      </c>
      <c r="F4133">
        <v>24.4</v>
      </c>
      <c r="G4133">
        <f t="shared" si="515"/>
        <v>19.306999999999999</v>
      </c>
      <c r="H4133">
        <f t="shared" si="516"/>
        <v>1</v>
      </c>
      <c r="I4133">
        <f>Parameters!$B$1*H4133^(1/Parameters!$B$2)</f>
        <v>2.0499999999999998</v>
      </c>
      <c r="J4133" s="4">
        <v>9.2590000000000003</v>
      </c>
      <c r="K4133" s="5">
        <v>93.405000000000001</v>
      </c>
      <c r="L4133">
        <f t="shared" si="517"/>
        <v>1</v>
      </c>
      <c r="M4133">
        <f>Parameters!$B$4/53*(1+Parameters!$C$5*COS(2*PI()*(C4133-1)/53+Parameters!$C$6))</f>
        <v>4716981.1320754718</v>
      </c>
      <c r="N4133">
        <f t="shared" si="518"/>
        <v>0</v>
      </c>
      <c r="O4133" s="4">
        <v>202.126</v>
      </c>
      <c r="P4133">
        <f t="shared" si="519"/>
        <v>0.9965389393969275</v>
      </c>
    </row>
    <row r="4134" spans="1:16" x14ac:dyDescent="0.3">
      <c r="A4134">
        <v>28918</v>
      </c>
      <c r="B4134" s="1">
        <f t="shared" si="512"/>
        <v>72748</v>
      </c>
      <c r="C4134">
        <f t="shared" si="513"/>
        <v>10</v>
      </c>
      <c r="D4134" s="2">
        <f t="shared" si="514"/>
        <v>3</v>
      </c>
      <c r="E4134" s="4">
        <v>24.1</v>
      </c>
      <c r="F4134">
        <v>24.1</v>
      </c>
      <c r="G4134">
        <f t="shared" si="515"/>
        <v>19.007000000000001</v>
      </c>
      <c r="H4134">
        <f t="shared" si="516"/>
        <v>1</v>
      </c>
      <c r="I4134">
        <f>Parameters!$B$1*H4134^(1/Parameters!$B$2)</f>
        <v>2.0499999999999998</v>
      </c>
      <c r="J4134" s="4">
        <v>9.2590000000000003</v>
      </c>
      <c r="K4134" s="5">
        <v>120.196</v>
      </c>
      <c r="L4134">
        <f t="shared" si="517"/>
        <v>1</v>
      </c>
      <c r="M4134">
        <f>Parameters!$B$4/53*(1+Parameters!$C$5*COS(2*PI()*(C4134-1)/53+Parameters!$C$6))</f>
        <v>4716981.1320754718</v>
      </c>
      <c r="N4134">
        <f t="shared" si="518"/>
        <v>0</v>
      </c>
      <c r="O4134" s="4">
        <v>202.13</v>
      </c>
      <c r="P4134">
        <f t="shared" si="519"/>
        <v>0.99655866053996489</v>
      </c>
    </row>
    <row r="4135" spans="1:16" x14ac:dyDescent="0.3">
      <c r="A4135">
        <v>28925</v>
      </c>
      <c r="B4135" s="1">
        <f t="shared" si="512"/>
        <v>72755</v>
      </c>
      <c r="C4135">
        <f t="shared" si="513"/>
        <v>11</v>
      </c>
      <c r="D4135" s="2">
        <f t="shared" si="514"/>
        <v>3</v>
      </c>
      <c r="E4135" s="4">
        <v>24.1</v>
      </c>
      <c r="F4135">
        <v>24.1</v>
      </c>
      <c r="G4135">
        <f t="shared" si="515"/>
        <v>19.007000000000001</v>
      </c>
      <c r="H4135">
        <f t="shared" si="516"/>
        <v>1</v>
      </c>
      <c r="I4135">
        <f>Parameters!$B$1*H4135^(1/Parameters!$B$2)</f>
        <v>2.0499999999999998</v>
      </c>
      <c r="J4135" s="4">
        <v>9.2590000000000003</v>
      </c>
      <c r="K4135" s="5">
        <v>76.158000000000001</v>
      </c>
      <c r="L4135">
        <f t="shared" si="517"/>
        <v>1</v>
      </c>
      <c r="M4135">
        <f>Parameters!$B$4/53*(1+Parameters!$C$5*COS(2*PI()*(C4135-1)/53+Parameters!$C$6))</f>
        <v>4716981.1320754718</v>
      </c>
      <c r="N4135">
        <f t="shared" si="518"/>
        <v>0</v>
      </c>
      <c r="O4135" s="4">
        <v>202.13</v>
      </c>
      <c r="P4135">
        <f t="shared" si="519"/>
        <v>0.99655866053996489</v>
      </c>
    </row>
    <row r="4136" spans="1:16" x14ac:dyDescent="0.3">
      <c r="A4136">
        <v>28932</v>
      </c>
      <c r="B4136" s="1">
        <f t="shared" si="512"/>
        <v>72762</v>
      </c>
      <c r="C4136">
        <f t="shared" si="513"/>
        <v>12</v>
      </c>
      <c r="D4136" s="2">
        <f t="shared" si="514"/>
        <v>3</v>
      </c>
      <c r="E4136" s="4">
        <v>24.1</v>
      </c>
      <c r="F4136">
        <v>24.1</v>
      </c>
      <c r="G4136">
        <f t="shared" si="515"/>
        <v>19.007000000000001</v>
      </c>
      <c r="H4136">
        <f t="shared" si="516"/>
        <v>1</v>
      </c>
      <c r="I4136">
        <f>Parameters!$B$1*H4136^(1/Parameters!$B$2)</f>
        <v>2.0499999999999998</v>
      </c>
      <c r="J4136" s="4">
        <v>9.2590000000000003</v>
      </c>
      <c r="K4136" s="5">
        <v>57.643999999999998</v>
      </c>
      <c r="L4136">
        <f t="shared" si="517"/>
        <v>1</v>
      </c>
      <c r="M4136">
        <f>Parameters!$B$4/53*(1+Parameters!$C$5*COS(2*PI()*(C4136-1)/53+Parameters!$C$6))</f>
        <v>4716981.1320754718</v>
      </c>
      <c r="N4136">
        <f t="shared" si="518"/>
        <v>0</v>
      </c>
      <c r="O4136" s="4">
        <v>202.13</v>
      </c>
      <c r="P4136">
        <f t="shared" si="519"/>
        <v>0.99655866053996489</v>
      </c>
    </row>
    <row r="4137" spans="1:16" x14ac:dyDescent="0.3">
      <c r="A4137">
        <v>28939</v>
      </c>
      <c r="B4137" s="1">
        <f t="shared" si="512"/>
        <v>72769</v>
      </c>
      <c r="C4137">
        <f t="shared" si="513"/>
        <v>13</v>
      </c>
      <c r="D4137" s="2">
        <f t="shared" si="514"/>
        <v>3</v>
      </c>
      <c r="E4137" s="4">
        <v>24.1</v>
      </c>
      <c r="F4137">
        <v>24.1</v>
      </c>
      <c r="G4137">
        <f t="shared" si="515"/>
        <v>19.007000000000001</v>
      </c>
      <c r="H4137">
        <f t="shared" si="516"/>
        <v>1</v>
      </c>
      <c r="I4137">
        <f>Parameters!$B$1*H4137^(1/Parameters!$B$2)</f>
        <v>2.0499999999999998</v>
      </c>
      <c r="J4137" s="4">
        <v>9.2590000000000003</v>
      </c>
      <c r="K4137" s="5">
        <v>51.286999999999999</v>
      </c>
      <c r="L4137">
        <f t="shared" si="517"/>
        <v>1</v>
      </c>
      <c r="M4137">
        <f>Parameters!$B$4/53*(1+Parameters!$C$5*COS(2*PI()*(C4137-1)/53+Parameters!$C$6))</f>
        <v>4716981.1320754718</v>
      </c>
      <c r="N4137">
        <f t="shared" si="518"/>
        <v>0</v>
      </c>
      <c r="O4137" s="4">
        <v>202.13</v>
      </c>
      <c r="P4137">
        <f t="shared" si="519"/>
        <v>0.99655866053996489</v>
      </c>
    </row>
    <row r="4138" spans="1:16" x14ac:dyDescent="0.3">
      <c r="A4138">
        <v>28946</v>
      </c>
      <c r="B4138" s="1">
        <f t="shared" si="512"/>
        <v>72776</v>
      </c>
      <c r="C4138">
        <f t="shared" si="513"/>
        <v>14</v>
      </c>
      <c r="D4138" s="2">
        <f t="shared" si="514"/>
        <v>4</v>
      </c>
      <c r="E4138" s="4">
        <v>24.1</v>
      </c>
      <c r="F4138">
        <v>24.1</v>
      </c>
      <c r="G4138">
        <f t="shared" si="515"/>
        <v>19.007000000000001</v>
      </c>
      <c r="H4138">
        <f t="shared" si="516"/>
        <v>1</v>
      </c>
      <c r="I4138">
        <f>Parameters!$B$1*H4138^(1/Parameters!$B$2)</f>
        <v>2.0499999999999998</v>
      </c>
      <c r="J4138" s="4">
        <v>9.2590000000000003</v>
      </c>
      <c r="K4138" s="5">
        <v>42.991999999999997</v>
      </c>
      <c r="L4138">
        <f t="shared" si="517"/>
        <v>1</v>
      </c>
      <c r="M4138">
        <f>Parameters!$B$4/53*(1+Parameters!$C$5*COS(2*PI()*(C4138-1)/53+Parameters!$C$6))</f>
        <v>4716981.1320754718</v>
      </c>
      <c r="N4138">
        <f t="shared" si="518"/>
        <v>0</v>
      </c>
      <c r="O4138" s="4">
        <v>202.12700000000001</v>
      </c>
      <c r="P4138">
        <f t="shared" si="519"/>
        <v>0.99654386968268682</v>
      </c>
    </row>
    <row r="4139" spans="1:16" x14ac:dyDescent="0.3">
      <c r="A4139">
        <v>28953</v>
      </c>
      <c r="B4139" s="1">
        <f t="shared" si="512"/>
        <v>72783</v>
      </c>
      <c r="C4139">
        <f t="shared" si="513"/>
        <v>15</v>
      </c>
      <c r="D4139" s="2">
        <f t="shared" si="514"/>
        <v>4</v>
      </c>
      <c r="E4139" s="4">
        <v>24.1</v>
      </c>
      <c r="F4139">
        <v>24.1</v>
      </c>
      <c r="G4139">
        <f t="shared" si="515"/>
        <v>19.007000000000001</v>
      </c>
      <c r="H4139">
        <f t="shared" si="516"/>
        <v>1</v>
      </c>
      <c r="I4139">
        <f>Parameters!$B$1*H4139^(1/Parameters!$B$2)</f>
        <v>2.0499999999999998</v>
      </c>
      <c r="J4139" s="4">
        <v>9.2590000000000003</v>
      </c>
      <c r="K4139" s="5">
        <v>39.023000000000003</v>
      </c>
      <c r="L4139">
        <f t="shared" si="517"/>
        <v>1</v>
      </c>
      <c r="M4139">
        <f>Parameters!$B$4/53*(1+Parameters!$C$5*COS(2*PI()*(C4139-1)/53+Parameters!$C$6))</f>
        <v>4716981.1320754718</v>
      </c>
      <c r="N4139">
        <f t="shared" si="518"/>
        <v>0</v>
      </c>
      <c r="O4139" s="4">
        <v>202.12700000000001</v>
      </c>
      <c r="P4139">
        <f t="shared" si="519"/>
        <v>0.99654386968268682</v>
      </c>
    </row>
    <row r="4140" spans="1:16" x14ac:dyDescent="0.3">
      <c r="A4140">
        <v>28960</v>
      </c>
      <c r="B4140" s="1">
        <f t="shared" si="512"/>
        <v>72790</v>
      </c>
      <c r="C4140">
        <f t="shared" si="513"/>
        <v>16</v>
      </c>
      <c r="D4140" s="2">
        <f t="shared" si="514"/>
        <v>4</v>
      </c>
      <c r="E4140" s="4">
        <v>24.1</v>
      </c>
      <c r="F4140">
        <v>24.1</v>
      </c>
      <c r="G4140">
        <f t="shared" si="515"/>
        <v>19.007000000000001</v>
      </c>
      <c r="H4140">
        <f t="shared" si="516"/>
        <v>1</v>
      </c>
      <c r="I4140">
        <f>Parameters!$B$1*H4140^(1/Parameters!$B$2)</f>
        <v>2.0499999999999998</v>
      </c>
      <c r="J4140" s="4">
        <v>9.2590000000000003</v>
      </c>
      <c r="K4140" s="5">
        <v>46.85</v>
      </c>
      <c r="L4140">
        <f t="shared" si="517"/>
        <v>1</v>
      </c>
      <c r="M4140">
        <f>Parameters!$B$4/53*(1+Parameters!$C$5*COS(2*PI()*(C4140-1)/53+Parameters!$C$6))</f>
        <v>4716981.1320754718</v>
      </c>
      <c r="N4140">
        <f t="shared" si="518"/>
        <v>0</v>
      </c>
      <c r="O4140" s="4">
        <v>202.12700000000001</v>
      </c>
      <c r="P4140">
        <f t="shared" si="519"/>
        <v>0.99654386968268682</v>
      </c>
    </row>
    <row r="4141" spans="1:16" x14ac:dyDescent="0.3">
      <c r="A4141">
        <v>28967</v>
      </c>
      <c r="B4141" s="1">
        <f t="shared" si="512"/>
        <v>72797</v>
      </c>
      <c r="C4141">
        <f t="shared" si="513"/>
        <v>17</v>
      </c>
      <c r="D4141" s="2">
        <f t="shared" si="514"/>
        <v>4</v>
      </c>
      <c r="E4141" s="4">
        <v>24.1</v>
      </c>
      <c r="F4141">
        <v>24.1</v>
      </c>
      <c r="G4141">
        <f t="shared" si="515"/>
        <v>19.007000000000001</v>
      </c>
      <c r="H4141">
        <f t="shared" si="516"/>
        <v>1</v>
      </c>
      <c r="I4141">
        <f>Parameters!$B$1*H4141^(1/Parameters!$B$2)</f>
        <v>2.0499999999999998</v>
      </c>
      <c r="J4141" s="4">
        <v>9.2590000000000003</v>
      </c>
      <c r="K4141" s="5">
        <v>77.466999999999999</v>
      </c>
      <c r="L4141">
        <f t="shared" si="517"/>
        <v>1</v>
      </c>
      <c r="M4141">
        <f>Parameters!$B$4/53*(1+Parameters!$C$5*COS(2*PI()*(C4141-1)/53+Parameters!$C$6))</f>
        <v>4716981.1320754718</v>
      </c>
      <c r="N4141">
        <f t="shared" si="518"/>
        <v>0</v>
      </c>
      <c r="O4141" s="4">
        <v>202.12700000000001</v>
      </c>
      <c r="P4141">
        <f t="shared" si="519"/>
        <v>0.99654386968268682</v>
      </c>
    </row>
    <row r="4142" spans="1:16" x14ac:dyDescent="0.3">
      <c r="A4142">
        <v>28974</v>
      </c>
      <c r="B4142" s="1">
        <f t="shared" si="512"/>
        <v>72804</v>
      </c>
      <c r="C4142">
        <f t="shared" si="513"/>
        <v>18</v>
      </c>
      <c r="D4142" s="2">
        <f t="shared" si="514"/>
        <v>4</v>
      </c>
      <c r="E4142" s="4">
        <v>24.1</v>
      </c>
      <c r="F4142">
        <v>24.1</v>
      </c>
      <c r="G4142">
        <f t="shared" si="515"/>
        <v>19.007000000000001</v>
      </c>
      <c r="H4142">
        <f t="shared" si="516"/>
        <v>1</v>
      </c>
      <c r="I4142">
        <f>Parameters!$B$1*H4142^(1/Parameters!$B$2)</f>
        <v>2.0499999999999998</v>
      </c>
      <c r="J4142" s="4">
        <v>9.2590000000000003</v>
      </c>
      <c r="K4142" s="5">
        <v>42.125</v>
      </c>
      <c r="L4142">
        <f t="shared" si="517"/>
        <v>1</v>
      </c>
      <c r="M4142">
        <f>Parameters!$B$4/53*(1+Parameters!$C$5*COS(2*PI()*(C4142-1)/53+Parameters!$C$6))</f>
        <v>4716981.1320754718</v>
      </c>
      <c r="N4142">
        <f t="shared" si="518"/>
        <v>0</v>
      </c>
      <c r="O4142" s="4">
        <v>202.12700000000001</v>
      </c>
      <c r="P4142">
        <f t="shared" si="519"/>
        <v>0.99654386968268682</v>
      </c>
    </row>
    <row r="4143" spans="1:16" x14ac:dyDescent="0.3">
      <c r="A4143">
        <v>28981</v>
      </c>
      <c r="B4143" s="1">
        <f t="shared" si="512"/>
        <v>72811</v>
      </c>
      <c r="C4143">
        <f t="shared" si="513"/>
        <v>19</v>
      </c>
      <c r="D4143" s="2">
        <f t="shared" si="514"/>
        <v>5</v>
      </c>
      <c r="E4143" s="4">
        <v>25.1</v>
      </c>
      <c r="F4143">
        <v>25.1</v>
      </c>
      <c r="G4143">
        <f t="shared" si="515"/>
        <v>20.007000000000001</v>
      </c>
      <c r="H4143">
        <f t="shared" si="516"/>
        <v>1</v>
      </c>
      <c r="I4143">
        <f>Parameters!$B$1*H4143^(1/Parameters!$B$2)</f>
        <v>2.0499999999999998</v>
      </c>
      <c r="J4143" s="4">
        <v>9.2590000000000003</v>
      </c>
      <c r="K4143" s="5">
        <v>41.226999999999997</v>
      </c>
      <c r="L4143">
        <f t="shared" si="517"/>
        <v>1</v>
      </c>
      <c r="M4143">
        <f>Parameters!$B$4/53*(1+Parameters!$C$5*COS(2*PI()*(C4143-1)/53+Parameters!$C$6))</f>
        <v>4716981.1320754718</v>
      </c>
      <c r="N4143">
        <f t="shared" si="518"/>
        <v>0</v>
      </c>
      <c r="O4143" s="4">
        <v>202.08600000000001</v>
      </c>
      <c r="P4143">
        <f t="shared" si="519"/>
        <v>0.99634172796655296</v>
      </c>
    </row>
    <row r="4144" spans="1:16" x14ac:dyDescent="0.3">
      <c r="A4144">
        <v>28988</v>
      </c>
      <c r="B4144" s="1">
        <f t="shared" si="512"/>
        <v>72818</v>
      </c>
      <c r="C4144">
        <f t="shared" si="513"/>
        <v>20</v>
      </c>
      <c r="D4144" s="2">
        <f t="shared" si="514"/>
        <v>5</v>
      </c>
      <c r="E4144" s="4">
        <v>25.1</v>
      </c>
      <c r="F4144">
        <v>25.1</v>
      </c>
      <c r="G4144">
        <f t="shared" si="515"/>
        <v>20.007000000000001</v>
      </c>
      <c r="H4144">
        <f t="shared" si="516"/>
        <v>1</v>
      </c>
      <c r="I4144">
        <f>Parameters!$B$1*H4144^(1/Parameters!$B$2)</f>
        <v>2.0499999999999998</v>
      </c>
      <c r="J4144" s="4">
        <v>9.2590000000000003</v>
      </c>
      <c r="K4144" s="5">
        <v>41.847999999999999</v>
      </c>
      <c r="L4144">
        <f t="shared" si="517"/>
        <v>1</v>
      </c>
      <c r="M4144">
        <f>Parameters!$B$4/53*(1+Parameters!$C$5*COS(2*PI()*(C4144-1)/53+Parameters!$C$6))</f>
        <v>4716981.1320754718</v>
      </c>
      <c r="N4144">
        <f t="shared" si="518"/>
        <v>0</v>
      </c>
      <c r="O4144" s="4">
        <v>202.08600000000001</v>
      </c>
      <c r="P4144">
        <f t="shared" si="519"/>
        <v>0.99634172796655296</v>
      </c>
    </row>
    <row r="4145" spans="1:16" x14ac:dyDescent="0.3">
      <c r="A4145">
        <v>28995</v>
      </c>
      <c r="B4145" s="1">
        <f t="shared" si="512"/>
        <v>72825</v>
      </c>
      <c r="C4145">
        <f t="shared" si="513"/>
        <v>21</v>
      </c>
      <c r="D4145" s="2">
        <f t="shared" si="514"/>
        <v>5</v>
      </c>
      <c r="E4145" s="4">
        <v>25.1</v>
      </c>
      <c r="F4145">
        <v>25.1</v>
      </c>
      <c r="G4145">
        <f t="shared" si="515"/>
        <v>20.007000000000001</v>
      </c>
      <c r="H4145">
        <f t="shared" si="516"/>
        <v>1</v>
      </c>
      <c r="I4145">
        <f>Parameters!$B$1*H4145^(1/Parameters!$B$2)</f>
        <v>2.0499999999999998</v>
      </c>
      <c r="J4145" s="4">
        <v>9.2590000000000003</v>
      </c>
      <c r="K4145" s="5">
        <v>32.767000000000003</v>
      </c>
      <c r="L4145">
        <f t="shared" si="517"/>
        <v>1</v>
      </c>
      <c r="M4145">
        <f>Parameters!$B$4/53*(1+Parameters!$C$5*COS(2*PI()*(C4145-1)/53+Parameters!$C$6))</f>
        <v>4716981.1320754718</v>
      </c>
      <c r="N4145">
        <f t="shared" si="518"/>
        <v>0</v>
      </c>
      <c r="O4145" s="4">
        <v>202.08600000000001</v>
      </c>
      <c r="P4145">
        <f t="shared" si="519"/>
        <v>0.99634172796655296</v>
      </c>
    </row>
    <row r="4146" spans="1:16" x14ac:dyDescent="0.3">
      <c r="A4146">
        <v>29002</v>
      </c>
      <c r="B4146" s="1">
        <f t="shared" si="512"/>
        <v>72832</v>
      </c>
      <c r="C4146">
        <f t="shared" si="513"/>
        <v>22</v>
      </c>
      <c r="D4146" s="2">
        <f t="shared" si="514"/>
        <v>5</v>
      </c>
      <c r="E4146" s="4">
        <v>25.1</v>
      </c>
      <c r="F4146">
        <v>25.1</v>
      </c>
      <c r="G4146">
        <f t="shared" si="515"/>
        <v>20.007000000000001</v>
      </c>
      <c r="H4146">
        <f t="shared" si="516"/>
        <v>1</v>
      </c>
      <c r="I4146">
        <f>Parameters!$B$1*H4146^(1/Parameters!$B$2)</f>
        <v>2.0499999999999998</v>
      </c>
      <c r="J4146" s="4">
        <v>9.2590000000000003</v>
      </c>
      <c r="K4146" s="5">
        <v>42.451999999999998</v>
      </c>
      <c r="L4146">
        <f t="shared" si="517"/>
        <v>1</v>
      </c>
      <c r="M4146">
        <f>Parameters!$B$4/53*(1+Parameters!$C$5*COS(2*PI()*(C4146-1)/53+Parameters!$C$6))</f>
        <v>4716981.1320754718</v>
      </c>
      <c r="N4146">
        <f t="shared" si="518"/>
        <v>0</v>
      </c>
      <c r="O4146" s="4">
        <v>202.08600000000001</v>
      </c>
      <c r="P4146">
        <f t="shared" si="519"/>
        <v>0.99634172796655296</v>
      </c>
    </row>
    <row r="4147" spans="1:16" x14ac:dyDescent="0.3">
      <c r="A4147">
        <v>29009</v>
      </c>
      <c r="B4147" s="1">
        <f t="shared" si="512"/>
        <v>72839</v>
      </c>
      <c r="C4147">
        <f t="shared" si="513"/>
        <v>23</v>
      </c>
      <c r="D4147" s="2">
        <f t="shared" si="514"/>
        <v>6</v>
      </c>
      <c r="E4147" s="4">
        <v>25.3</v>
      </c>
      <c r="F4147">
        <v>25.3</v>
      </c>
      <c r="G4147">
        <f t="shared" si="515"/>
        <v>20.207000000000001</v>
      </c>
      <c r="H4147">
        <f t="shared" si="516"/>
        <v>1</v>
      </c>
      <c r="I4147">
        <f>Parameters!$B$1*H4147^(1/Parameters!$B$2)</f>
        <v>2.0499999999999998</v>
      </c>
      <c r="J4147" s="4">
        <v>9.2590000000000003</v>
      </c>
      <c r="K4147" s="5">
        <v>63.505000000000003</v>
      </c>
      <c r="L4147">
        <f t="shared" si="517"/>
        <v>1</v>
      </c>
      <c r="M4147">
        <f>Parameters!$B$4/53*(1+Parameters!$C$5*COS(2*PI()*(C4147-1)/53+Parameters!$C$6))</f>
        <v>4716981.1320754718</v>
      </c>
      <c r="N4147">
        <f t="shared" si="518"/>
        <v>0</v>
      </c>
      <c r="O4147" s="4">
        <v>202.07</v>
      </c>
      <c r="P4147">
        <f t="shared" si="519"/>
        <v>0.99626284339440307</v>
      </c>
    </row>
    <row r="4148" spans="1:16" x14ac:dyDescent="0.3">
      <c r="A4148">
        <v>29016</v>
      </c>
      <c r="B4148" s="1">
        <f t="shared" si="512"/>
        <v>72846</v>
      </c>
      <c r="C4148">
        <f t="shared" si="513"/>
        <v>24</v>
      </c>
      <c r="D4148" s="2">
        <f t="shared" si="514"/>
        <v>6</v>
      </c>
      <c r="E4148" s="4">
        <v>25.3</v>
      </c>
      <c r="F4148">
        <v>25.3</v>
      </c>
      <c r="G4148">
        <f t="shared" si="515"/>
        <v>20.207000000000001</v>
      </c>
      <c r="H4148">
        <f t="shared" si="516"/>
        <v>1</v>
      </c>
      <c r="I4148">
        <f>Parameters!$B$1*H4148^(1/Parameters!$B$2)</f>
        <v>2.0499999999999998</v>
      </c>
      <c r="J4148" s="4">
        <v>9.2590000000000003</v>
      </c>
      <c r="K4148" s="5">
        <v>25.513000000000002</v>
      </c>
      <c r="L4148">
        <f t="shared" si="517"/>
        <v>1</v>
      </c>
      <c r="M4148">
        <f>Parameters!$B$4/53*(1+Parameters!$C$5*COS(2*PI()*(C4148-1)/53+Parameters!$C$6))</f>
        <v>4716981.1320754718</v>
      </c>
      <c r="N4148">
        <f t="shared" si="518"/>
        <v>0</v>
      </c>
      <c r="O4148" s="4">
        <v>202.07</v>
      </c>
      <c r="P4148">
        <f t="shared" si="519"/>
        <v>0.99626284339440307</v>
      </c>
    </row>
    <row r="4149" spans="1:16" x14ac:dyDescent="0.3">
      <c r="A4149">
        <v>29023</v>
      </c>
      <c r="B4149" s="1">
        <f t="shared" si="512"/>
        <v>72853</v>
      </c>
      <c r="C4149">
        <f t="shared" si="513"/>
        <v>25</v>
      </c>
      <c r="D4149" s="2">
        <f t="shared" si="514"/>
        <v>6</v>
      </c>
      <c r="E4149" s="4">
        <v>25.3</v>
      </c>
      <c r="F4149">
        <v>25.3</v>
      </c>
      <c r="G4149">
        <f t="shared" si="515"/>
        <v>20.207000000000001</v>
      </c>
      <c r="H4149">
        <f t="shared" si="516"/>
        <v>1</v>
      </c>
      <c r="I4149">
        <f>Parameters!$B$1*H4149^(1/Parameters!$B$2)</f>
        <v>2.0499999999999998</v>
      </c>
      <c r="J4149" s="4">
        <v>9.2590000000000003</v>
      </c>
      <c r="K4149" s="5">
        <v>14.53</v>
      </c>
      <c r="L4149">
        <f t="shared" si="517"/>
        <v>1</v>
      </c>
      <c r="M4149">
        <f>Parameters!$B$4/53*(1+Parameters!$C$5*COS(2*PI()*(C4149-1)/53+Parameters!$C$6))</f>
        <v>4716981.1320754718</v>
      </c>
      <c r="N4149">
        <f t="shared" si="518"/>
        <v>0</v>
      </c>
      <c r="O4149" s="4">
        <v>202.07</v>
      </c>
      <c r="P4149">
        <f t="shared" si="519"/>
        <v>0.99626284339440307</v>
      </c>
    </row>
    <row r="4150" spans="1:16" x14ac:dyDescent="0.3">
      <c r="A4150">
        <v>29030</v>
      </c>
      <c r="B4150" s="1">
        <f t="shared" si="512"/>
        <v>72860</v>
      </c>
      <c r="C4150">
        <f t="shared" si="513"/>
        <v>26</v>
      </c>
      <c r="D4150" s="2">
        <f t="shared" si="514"/>
        <v>6</v>
      </c>
      <c r="E4150" s="4">
        <v>25.3</v>
      </c>
      <c r="F4150">
        <v>25.3</v>
      </c>
      <c r="G4150">
        <f t="shared" si="515"/>
        <v>20.207000000000001</v>
      </c>
      <c r="H4150">
        <f t="shared" si="516"/>
        <v>1</v>
      </c>
      <c r="I4150">
        <f>Parameters!$B$1*H4150^(1/Parameters!$B$2)</f>
        <v>2.0499999999999998</v>
      </c>
      <c r="J4150" s="4">
        <v>9.2590000000000003</v>
      </c>
      <c r="K4150" s="5">
        <v>20.547000000000001</v>
      </c>
      <c r="L4150">
        <f t="shared" si="517"/>
        <v>1</v>
      </c>
      <c r="M4150">
        <f>Parameters!$B$4/53*(1+Parameters!$C$5*COS(2*PI()*(C4150-1)/53+Parameters!$C$6))</f>
        <v>4716981.1320754718</v>
      </c>
      <c r="N4150">
        <f t="shared" si="518"/>
        <v>0</v>
      </c>
      <c r="O4150" s="4">
        <v>202.07</v>
      </c>
      <c r="P4150">
        <f t="shared" si="519"/>
        <v>0.99626284339440307</v>
      </c>
    </row>
    <row r="4151" spans="1:16" x14ac:dyDescent="0.3">
      <c r="A4151">
        <v>29037</v>
      </c>
      <c r="B4151" s="1">
        <f t="shared" si="512"/>
        <v>72867</v>
      </c>
      <c r="C4151">
        <f t="shared" si="513"/>
        <v>27</v>
      </c>
      <c r="D4151" s="2">
        <f t="shared" si="514"/>
        <v>7</v>
      </c>
      <c r="E4151" s="4">
        <v>26</v>
      </c>
      <c r="F4151">
        <v>26</v>
      </c>
      <c r="G4151">
        <f t="shared" si="515"/>
        <v>20.907</v>
      </c>
      <c r="H4151">
        <f t="shared" si="516"/>
        <v>1</v>
      </c>
      <c r="I4151">
        <f>Parameters!$B$1*H4151^(1/Parameters!$B$2)</f>
        <v>2.0499999999999998</v>
      </c>
      <c r="J4151" s="4">
        <v>9.2590000000000003</v>
      </c>
      <c r="K4151" s="5">
        <v>22.425000000000001</v>
      </c>
      <c r="L4151">
        <f t="shared" si="517"/>
        <v>1</v>
      </c>
      <c r="M4151">
        <f>Parameters!$B$4/53*(1+Parameters!$C$5*COS(2*PI()*(C4151-1)/53+Parameters!$C$6))</f>
        <v>4716981.1320754718</v>
      </c>
      <c r="N4151">
        <f t="shared" si="518"/>
        <v>0</v>
      </c>
      <c r="O4151" s="4">
        <v>202.05</v>
      </c>
      <c r="P4151">
        <f t="shared" si="519"/>
        <v>0.99616423767921591</v>
      </c>
    </row>
    <row r="4152" spans="1:16" x14ac:dyDescent="0.3">
      <c r="A4152">
        <v>29044</v>
      </c>
      <c r="B4152" s="1">
        <f t="shared" si="512"/>
        <v>72874</v>
      </c>
      <c r="C4152">
        <f t="shared" si="513"/>
        <v>28</v>
      </c>
      <c r="D4152" s="2">
        <f t="shared" si="514"/>
        <v>7</v>
      </c>
      <c r="E4152" s="4">
        <v>26</v>
      </c>
      <c r="F4152">
        <v>26.091000000000001</v>
      </c>
      <c r="G4152">
        <f t="shared" si="515"/>
        <v>20.998000000000001</v>
      </c>
      <c r="H4152">
        <f t="shared" si="516"/>
        <v>1</v>
      </c>
      <c r="I4152">
        <f>Parameters!$B$1*H4152^(1/Parameters!$B$2)</f>
        <v>2.0499999999999998</v>
      </c>
      <c r="J4152" s="4">
        <v>9.2590000000000003</v>
      </c>
      <c r="K4152" s="5">
        <v>9.7769999999999992</v>
      </c>
      <c r="L4152">
        <f t="shared" si="517"/>
        <v>1</v>
      </c>
      <c r="M4152">
        <f>Parameters!$B$4/53*(1+Parameters!$C$5*COS(2*PI()*(C4152-1)/53+Parameters!$C$6))</f>
        <v>4716981.1320754718</v>
      </c>
      <c r="N4152">
        <f t="shared" si="518"/>
        <v>0</v>
      </c>
      <c r="O4152" s="4">
        <v>202.124</v>
      </c>
      <c r="P4152">
        <f t="shared" si="519"/>
        <v>0.99652907882540864</v>
      </c>
    </row>
    <row r="4153" spans="1:16" x14ac:dyDescent="0.3">
      <c r="A4153">
        <v>29051</v>
      </c>
      <c r="B4153" s="1">
        <f t="shared" si="512"/>
        <v>72881</v>
      </c>
      <c r="C4153">
        <f t="shared" si="513"/>
        <v>29</v>
      </c>
      <c r="D4153" s="2">
        <f t="shared" si="514"/>
        <v>7</v>
      </c>
      <c r="E4153" s="4">
        <v>26</v>
      </c>
      <c r="F4153">
        <v>26.091000000000001</v>
      </c>
      <c r="G4153">
        <f t="shared" si="515"/>
        <v>20.998000000000001</v>
      </c>
      <c r="H4153">
        <f t="shared" si="516"/>
        <v>1</v>
      </c>
      <c r="I4153">
        <f>Parameters!$B$1*H4153^(1/Parameters!$B$2)</f>
        <v>2.0499999999999998</v>
      </c>
      <c r="J4153" s="4">
        <v>9.2590000000000003</v>
      </c>
      <c r="K4153" s="5">
        <v>9.1890000000000001</v>
      </c>
      <c r="L4153">
        <f t="shared" si="517"/>
        <v>0.99243978831407276</v>
      </c>
      <c r="M4153">
        <f>Parameters!$B$4/53*(1+Parameters!$C$5*COS(2*PI()*(C4153-1)/53+Parameters!$C$6))</f>
        <v>4716981.1320754718</v>
      </c>
      <c r="N4153">
        <f t="shared" si="518"/>
        <v>1.2736562294106839E-2</v>
      </c>
      <c r="O4153" s="4">
        <v>198.672</v>
      </c>
      <c r="P4153">
        <f t="shared" si="519"/>
        <v>0.979509732384089</v>
      </c>
    </row>
    <row r="4154" spans="1:16" x14ac:dyDescent="0.3">
      <c r="A4154">
        <v>29058</v>
      </c>
      <c r="B4154" s="1">
        <f t="shared" si="512"/>
        <v>72888</v>
      </c>
      <c r="C4154">
        <f t="shared" si="513"/>
        <v>30</v>
      </c>
      <c r="D4154" s="2">
        <f t="shared" si="514"/>
        <v>7</v>
      </c>
      <c r="E4154" s="4">
        <v>26</v>
      </c>
      <c r="F4154">
        <v>26.091000000000001</v>
      </c>
      <c r="G4154">
        <f t="shared" si="515"/>
        <v>20.998000000000001</v>
      </c>
      <c r="H4154">
        <f t="shared" si="516"/>
        <v>1</v>
      </c>
      <c r="I4154">
        <f>Parameters!$B$1*H4154^(1/Parameters!$B$2)</f>
        <v>2.0499999999999998</v>
      </c>
      <c r="J4154" s="4">
        <v>9.2590000000000003</v>
      </c>
      <c r="K4154" s="5">
        <v>9.1999999999999993</v>
      </c>
      <c r="L4154">
        <f t="shared" si="517"/>
        <v>0.99362782157900409</v>
      </c>
      <c r="M4154">
        <f>Parameters!$B$4/53*(1+Parameters!$C$5*COS(2*PI()*(C4154-1)/53+Parameters!$C$6))</f>
        <v>4716981.1320754718</v>
      </c>
      <c r="N4154">
        <f t="shared" si="518"/>
        <v>1.0735102505033062E-2</v>
      </c>
      <c r="O4154" s="4">
        <v>192.946</v>
      </c>
      <c r="P4154">
        <f t="shared" si="519"/>
        <v>0.95127891612597859</v>
      </c>
    </row>
    <row r="4155" spans="1:16" x14ac:dyDescent="0.3">
      <c r="A4155">
        <v>29065</v>
      </c>
      <c r="B4155" s="1">
        <f t="shared" si="512"/>
        <v>72895</v>
      </c>
      <c r="C4155">
        <f t="shared" si="513"/>
        <v>31</v>
      </c>
      <c r="D4155" s="2">
        <f t="shared" si="514"/>
        <v>7</v>
      </c>
      <c r="E4155" s="4">
        <v>26</v>
      </c>
      <c r="F4155">
        <v>26.091000000000001</v>
      </c>
      <c r="G4155">
        <f t="shared" si="515"/>
        <v>20.998000000000001</v>
      </c>
      <c r="H4155">
        <f t="shared" si="516"/>
        <v>1</v>
      </c>
      <c r="I4155">
        <f>Parameters!$B$1*H4155^(1/Parameters!$B$2)</f>
        <v>2.0499999999999998</v>
      </c>
      <c r="J4155" s="4">
        <v>9.2590000000000003</v>
      </c>
      <c r="K4155" s="5">
        <v>6.89</v>
      </c>
      <c r="L4155">
        <f t="shared" si="517"/>
        <v>0.7441408359434063</v>
      </c>
      <c r="M4155">
        <f>Parameters!$B$4/53*(1+Parameters!$C$5*COS(2*PI()*(C4155-1)/53+Parameters!$C$6))</f>
        <v>4716981.1320754718</v>
      </c>
      <c r="N4155">
        <f t="shared" si="518"/>
        <v>0.43104165821055673</v>
      </c>
      <c r="O4155" s="4">
        <v>187.72399999999999</v>
      </c>
      <c r="P4155">
        <f t="shared" si="519"/>
        <v>0.92553296389058703</v>
      </c>
    </row>
    <row r="4156" spans="1:16" x14ac:dyDescent="0.3">
      <c r="A4156">
        <v>29072</v>
      </c>
      <c r="B4156" s="1">
        <f t="shared" si="512"/>
        <v>72902</v>
      </c>
      <c r="C4156">
        <f t="shared" si="513"/>
        <v>32</v>
      </c>
      <c r="D4156" s="2">
        <f t="shared" si="514"/>
        <v>8</v>
      </c>
      <c r="E4156" s="4">
        <v>26.4</v>
      </c>
      <c r="F4156">
        <v>26.4</v>
      </c>
      <c r="G4156">
        <f t="shared" si="515"/>
        <v>21.306999999999999</v>
      </c>
      <c r="H4156">
        <f t="shared" si="516"/>
        <v>1</v>
      </c>
      <c r="I4156">
        <f>Parameters!$B$1*H4156^(1/Parameters!$B$2)</f>
        <v>2.0499999999999998</v>
      </c>
      <c r="J4156" s="4">
        <v>9.2590000000000003</v>
      </c>
      <c r="K4156" s="5">
        <v>11.792</v>
      </c>
      <c r="L4156">
        <f t="shared" si="517"/>
        <v>1</v>
      </c>
      <c r="M4156">
        <f>Parameters!$B$4/53*(1+Parameters!$C$5*COS(2*PI()*(C4156-1)/53+Parameters!$C$6))</f>
        <v>4716981.1320754718</v>
      </c>
      <c r="N4156">
        <f t="shared" si="518"/>
        <v>0</v>
      </c>
      <c r="O4156" s="4">
        <v>199.976</v>
      </c>
      <c r="P4156">
        <f t="shared" si="519"/>
        <v>0.98593882501429786</v>
      </c>
    </row>
    <row r="4157" spans="1:16" x14ac:dyDescent="0.3">
      <c r="A4157">
        <v>29079</v>
      </c>
      <c r="B4157" s="1">
        <f t="shared" si="512"/>
        <v>72909</v>
      </c>
      <c r="C4157">
        <f t="shared" si="513"/>
        <v>33</v>
      </c>
      <c r="D4157" s="2">
        <f t="shared" si="514"/>
        <v>8</v>
      </c>
      <c r="E4157" s="4">
        <v>26.4</v>
      </c>
      <c r="F4157">
        <v>26.4</v>
      </c>
      <c r="G4157">
        <f t="shared" si="515"/>
        <v>21.306999999999999</v>
      </c>
      <c r="H4157">
        <f t="shared" si="516"/>
        <v>1</v>
      </c>
      <c r="I4157">
        <f>Parameters!$B$1*H4157^(1/Parameters!$B$2)</f>
        <v>2.0499999999999998</v>
      </c>
      <c r="J4157" s="4">
        <v>9.2590000000000003</v>
      </c>
      <c r="K4157" s="5">
        <v>18.190999999999999</v>
      </c>
      <c r="L4157">
        <f t="shared" si="517"/>
        <v>1</v>
      </c>
      <c r="M4157">
        <f>Parameters!$B$4/53*(1+Parameters!$C$5*COS(2*PI()*(C4157-1)/53+Parameters!$C$6))</f>
        <v>4716981.1320754718</v>
      </c>
      <c r="N4157">
        <f t="shared" si="518"/>
        <v>0</v>
      </c>
      <c r="O4157" s="4">
        <v>202.04300000000001</v>
      </c>
      <c r="P4157">
        <f t="shared" si="519"/>
        <v>0.99612972567890035</v>
      </c>
    </row>
    <row r="4158" spans="1:16" x14ac:dyDescent="0.3">
      <c r="A4158">
        <v>29086</v>
      </c>
      <c r="B4158" s="1">
        <f t="shared" si="512"/>
        <v>72916</v>
      </c>
      <c r="C4158">
        <f t="shared" si="513"/>
        <v>34</v>
      </c>
      <c r="D4158" s="2">
        <f t="shared" si="514"/>
        <v>8</v>
      </c>
      <c r="E4158" s="4">
        <v>26.4</v>
      </c>
      <c r="F4158">
        <v>26.4</v>
      </c>
      <c r="G4158">
        <f t="shared" si="515"/>
        <v>21.306999999999999</v>
      </c>
      <c r="H4158">
        <f t="shared" si="516"/>
        <v>1</v>
      </c>
      <c r="I4158">
        <f>Parameters!$B$1*H4158^(1/Parameters!$B$2)</f>
        <v>2.0499999999999998</v>
      </c>
      <c r="J4158" s="4">
        <v>9.2590000000000003</v>
      </c>
      <c r="K4158" s="5">
        <v>12.503</v>
      </c>
      <c r="L4158">
        <f t="shared" si="517"/>
        <v>1</v>
      </c>
      <c r="M4158">
        <f>Parameters!$B$4/53*(1+Parameters!$C$5*COS(2*PI()*(C4158-1)/53+Parameters!$C$6))</f>
        <v>4716981.1320754718</v>
      </c>
      <c r="N4158">
        <f t="shared" si="518"/>
        <v>0</v>
      </c>
      <c r="O4158" s="4">
        <v>202.04300000000001</v>
      </c>
      <c r="P4158">
        <f t="shared" si="519"/>
        <v>0.99612972567890035</v>
      </c>
    </row>
    <row r="4159" spans="1:16" x14ac:dyDescent="0.3">
      <c r="A4159">
        <v>29093</v>
      </c>
      <c r="B4159" s="1">
        <f t="shared" si="512"/>
        <v>72923</v>
      </c>
      <c r="C4159">
        <f t="shared" si="513"/>
        <v>35</v>
      </c>
      <c r="D4159" s="2">
        <f t="shared" si="514"/>
        <v>8</v>
      </c>
      <c r="E4159" s="4">
        <v>26.4</v>
      </c>
      <c r="F4159">
        <v>26.491</v>
      </c>
      <c r="G4159">
        <f t="shared" si="515"/>
        <v>21.398</v>
      </c>
      <c r="H4159">
        <f t="shared" si="516"/>
        <v>1</v>
      </c>
      <c r="I4159">
        <f>Parameters!$B$1*H4159^(1/Parameters!$B$2)</f>
        <v>2.0499999999999998</v>
      </c>
      <c r="J4159" s="4">
        <v>9.2590000000000003</v>
      </c>
      <c r="K4159" s="5">
        <v>9.1880000000000006</v>
      </c>
      <c r="L4159">
        <f t="shared" si="517"/>
        <v>0.99233178528998811</v>
      </c>
      <c r="M4159">
        <f>Parameters!$B$4/53*(1+Parameters!$C$5*COS(2*PI()*(C4159-1)/53+Parameters!$C$6))</f>
        <v>4716981.1320754718</v>
      </c>
      <c r="N4159">
        <f t="shared" si="518"/>
        <v>1.2918513184022604E-2</v>
      </c>
      <c r="O4159" s="4">
        <v>199.06299999999999</v>
      </c>
      <c r="P4159">
        <f t="shared" si="519"/>
        <v>0.98143747411599969</v>
      </c>
    </row>
    <row r="4160" spans="1:16" x14ac:dyDescent="0.3">
      <c r="A4160">
        <v>29100</v>
      </c>
      <c r="B4160" s="1">
        <f t="shared" si="512"/>
        <v>72930</v>
      </c>
      <c r="C4160">
        <f t="shared" si="513"/>
        <v>36</v>
      </c>
      <c r="D4160" s="2">
        <f t="shared" si="514"/>
        <v>9</v>
      </c>
      <c r="E4160" s="4">
        <v>25</v>
      </c>
      <c r="F4160">
        <v>25.091000000000001</v>
      </c>
      <c r="G4160">
        <f t="shared" si="515"/>
        <v>19.998000000000001</v>
      </c>
      <c r="H4160">
        <f t="shared" si="516"/>
        <v>1</v>
      </c>
      <c r="I4160">
        <f>Parameters!$B$1*H4160^(1/Parameters!$B$2)</f>
        <v>2.0499999999999998</v>
      </c>
      <c r="J4160" s="4">
        <v>9.2590000000000003</v>
      </c>
      <c r="K4160" s="5">
        <v>9.1950000000000003</v>
      </c>
      <c r="L4160">
        <f t="shared" si="517"/>
        <v>0.99308780645858086</v>
      </c>
      <c r="M4160">
        <f>Parameters!$B$4/53*(1+Parameters!$C$5*COS(2*PI()*(C4160-1)/53+Parameters!$C$6))</f>
        <v>4716981.1320754718</v>
      </c>
      <c r="N4160">
        <f t="shared" si="518"/>
        <v>1.1644856954611883E-2</v>
      </c>
      <c r="O4160" s="4">
        <v>195.11</v>
      </c>
      <c r="P4160">
        <f t="shared" si="519"/>
        <v>0.96194805450923937</v>
      </c>
    </row>
    <row r="4161" spans="1:16" x14ac:dyDescent="0.3">
      <c r="A4161">
        <v>29107</v>
      </c>
      <c r="B4161" s="1">
        <f t="shared" si="512"/>
        <v>72937</v>
      </c>
      <c r="C4161">
        <f t="shared" si="513"/>
        <v>37</v>
      </c>
      <c r="D4161" s="2">
        <f t="shared" si="514"/>
        <v>9</v>
      </c>
      <c r="E4161" s="4">
        <v>25</v>
      </c>
      <c r="F4161">
        <v>25.091000000000001</v>
      </c>
      <c r="G4161">
        <f t="shared" si="515"/>
        <v>19.998000000000001</v>
      </c>
      <c r="H4161">
        <f t="shared" si="516"/>
        <v>1</v>
      </c>
      <c r="I4161">
        <f>Parameters!$B$1*H4161^(1/Parameters!$B$2)</f>
        <v>2.0499999999999998</v>
      </c>
      <c r="J4161" s="4">
        <v>9.2590000000000003</v>
      </c>
      <c r="K4161" s="5">
        <v>9.1999999999999993</v>
      </c>
      <c r="L4161">
        <f t="shared" si="517"/>
        <v>0.99362782157900409</v>
      </c>
      <c r="M4161">
        <f>Parameters!$B$4/53*(1+Parameters!$C$5*COS(2*PI()*(C4161-1)/53+Parameters!$C$6))</f>
        <v>4716981.1320754718</v>
      </c>
      <c r="N4161">
        <f t="shared" si="518"/>
        <v>1.0735102505033062E-2</v>
      </c>
      <c r="O4161" s="4">
        <v>189.93899999999999</v>
      </c>
      <c r="P4161">
        <f t="shared" si="519"/>
        <v>0.9364535468475752</v>
      </c>
    </row>
    <row r="4162" spans="1:16" x14ac:dyDescent="0.3">
      <c r="A4162">
        <v>29114</v>
      </c>
      <c r="B4162" s="1">
        <f t="shared" si="512"/>
        <v>72944</v>
      </c>
      <c r="C4162">
        <f t="shared" si="513"/>
        <v>38</v>
      </c>
      <c r="D4162" s="2">
        <f t="shared" si="514"/>
        <v>9</v>
      </c>
      <c r="E4162" s="4">
        <v>25</v>
      </c>
      <c r="F4162">
        <v>25</v>
      </c>
      <c r="G4162">
        <f t="shared" si="515"/>
        <v>19.907</v>
      </c>
      <c r="H4162">
        <f t="shared" si="516"/>
        <v>1</v>
      </c>
      <c r="I4162">
        <f>Parameters!$B$1*H4162^(1/Parameters!$B$2)</f>
        <v>2.0499999999999998</v>
      </c>
      <c r="J4162" s="4">
        <v>9.2590000000000003</v>
      </c>
      <c r="K4162" s="5">
        <v>9.1270000000000007</v>
      </c>
      <c r="L4162">
        <f t="shared" si="517"/>
        <v>0.98574360082082302</v>
      </c>
      <c r="M4162">
        <f>Parameters!$B$4/53*(1+Parameters!$C$5*COS(2*PI()*(C4162-1)/53+Parameters!$C$6))</f>
        <v>4716981.1320754718</v>
      </c>
      <c r="N4162">
        <f t="shared" si="518"/>
        <v>2.4017517468887008E-2</v>
      </c>
      <c r="O4162" s="4">
        <v>201.96100000000001</v>
      </c>
      <c r="P4162">
        <f t="shared" si="519"/>
        <v>0.99572544224663262</v>
      </c>
    </row>
    <row r="4163" spans="1:16" x14ac:dyDescent="0.3">
      <c r="A4163">
        <v>29121</v>
      </c>
      <c r="B4163" s="1">
        <f t="shared" si="512"/>
        <v>72951</v>
      </c>
      <c r="C4163">
        <f t="shared" si="513"/>
        <v>39</v>
      </c>
      <c r="D4163" s="2">
        <f t="shared" si="514"/>
        <v>9</v>
      </c>
      <c r="E4163" s="4">
        <v>25</v>
      </c>
      <c r="F4163">
        <v>25</v>
      </c>
      <c r="G4163">
        <f t="shared" si="515"/>
        <v>19.907</v>
      </c>
      <c r="H4163">
        <f t="shared" si="516"/>
        <v>1</v>
      </c>
      <c r="I4163">
        <f>Parameters!$B$1*H4163^(1/Parameters!$B$2)</f>
        <v>2.0499999999999998</v>
      </c>
      <c r="J4163" s="4">
        <v>9.2590000000000003</v>
      </c>
      <c r="K4163" s="5">
        <v>73.603999999999999</v>
      </c>
      <c r="L4163">
        <f t="shared" si="517"/>
        <v>1</v>
      </c>
      <c r="M4163">
        <f>Parameters!$B$4/53*(1+Parameters!$C$5*COS(2*PI()*(C4163-1)/53+Parameters!$C$6))</f>
        <v>4716981.1320754718</v>
      </c>
      <c r="N4163">
        <f t="shared" si="518"/>
        <v>0</v>
      </c>
      <c r="O4163" s="4">
        <v>202.09</v>
      </c>
      <c r="P4163">
        <f t="shared" si="519"/>
        <v>0.99636144910959035</v>
      </c>
    </row>
    <row r="4164" spans="1:16" x14ac:dyDescent="0.3">
      <c r="A4164">
        <v>29128</v>
      </c>
      <c r="B4164" s="1">
        <f t="shared" ref="B4164:B4227" si="520">A4164+43830</f>
        <v>72958</v>
      </c>
      <c r="C4164">
        <f t="shared" ref="C4164:C4227" si="521">WEEKNUM(B4164)</f>
        <v>40</v>
      </c>
      <c r="D4164" s="2">
        <f t="shared" ref="D4164:D4227" si="522">MONTH(B4164)</f>
        <v>9</v>
      </c>
      <c r="E4164" s="4">
        <v>25</v>
      </c>
      <c r="F4164">
        <v>25</v>
      </c>
      <c r="G4164">
        <f t="shared" ref="G4164:G4227" si="523">F4164-5.093</f>
        <v>19.907</v>
      </c>
      <c r="H4164">
        <f t="shared" ref="H4164:H4227" si="524">MIN(1,F4164/E4164)</f>
        <v>1</v>
      </c>
      <c r="I4164">
        <f>Parameters!$B$1*H4164^(1/Parameters!$B$2)</f>
        <v>2.0499999999999998</v>
      </c>
      <c r="J4164" s="4">
        <v>9.2590000000000003</v>
      </c>
      <c r="K4164" s="5">
        <v>45.694000000000003</v>
      </c>
      <c r="L4164">
        <f t="shared" ref="L4164:L4227" si="525">MIN(1,K4164/J4164)</f>
        <v>1</v>
      </c>
      <c r="M4164">
        <f>Parameters!$B$4/53*(1+Parameters!$C$5*COS(2*PI()*(C4164-1)/53+Parameters!$C$6))</f>
        <v>4716981.1320754718</v>
      </c>
      <c r="N4164">
        <f t="shared" ref="N4164:N4227" si="526">2*M4164/(J4164*86400*7)*(1-L4164)</f>
        <v>0</v>
      </c>
      <c r="O4164" s="4">
        <v>202.09</v>
      </c>
      <c r="P4164">
        <f t="shared" ref="P4164:P4227" si="527">O4164/202.828</f>
        <v>0.99636144910959035</v>
      </c>
    </row>
    <row r="4165" spans="1:16" x14ac:dyDescent="0.3">
      <c r="A4165">
        <v>29135</v>
      </c>
      <c r="B4165" s="1">
        <f t="shared" si="520"/>
        <v>72965</v>
      </c>
      <c r="C4165">
        <f t="shared" si="521"/>
        <v>41</v>
      </c>
      <c r="D4165" s="2">
        <f t="shared" si="522"/>
        <v>10</v>
      </c>
      <c r="E4165" s="4">
        <v>24.3</v>
      </c>
      <c r="F4165">
        <v>24.3</v>
      </c>
      <c r="G4165">
        <f t="shared" si="523"/>
        <v>19.207000000000001</v>
      </c>
      <c r="H4165">
        <f t="shared" si="524"/>
        <v>1</v>
      </c>
      <c r="I4165">
        <f>Parameters!$B$1*H4165^(1/Parameters!$B$2)</f>
        <v>2.0499999999999998</v>
      </c>
      <c r="J4165" s="4">
        <v>9.2590000000000003</v>
      </c>
      <c r="K4165" s="5">
        <v>22.286999999999999</v>
      </c>
      <c r="L4165">
        <f t="shared" si="525"/>
        <v>1</v>
      </c>
      <c r="M4165">
        <f>Parameters!$B$4/53*(1+Parameters!$C$5*COS(2*PI()*(C4165-1)/53+Parameters!$C$6))</f>
        <v>4716981.1320754718</v>
      </c>
      <c r="N4165">
        <f t="shared" si="526"/>
        <v>0</v>
      </c>
      <c r="O4165" s="4">
        <v>202.12100000000001</v>
      </c>
      <c r="P4165">
        <f t="shared" si="527"/>
        <v>0.99651428796813069</v>
      </c>
    </row>
    <row r="4166" spans="1:16" x14ac:dyDescent="0.3">
      <c r="A4166">
        <v>29142</v>
      </c>
      <c r="B4166" s="1">
        <f t="shared" si="520"/>
        <v>72972</v>
      </c>
      <c r="C4166">
        <f t="shared" si="521"/>
        <v>42</v>
      </c>
      <c r="D4166" s="2">
        <f t="shared" si="522"/>
        <v>10</v>
      </c>
      <c r="E4166" s="4">
        <v>24.3</v>
      </c>
      <c r="F4166">
        <v>24.3</v>
      </c>
      <c r="G4166">
        <f t="shared" si="523"/>
        <v>19.207000000000001</v>
      </c>
      <c r="H4166">
        <f t="shared" si="524"/>
        <v>1</v>
      </c>
      <c r="I4166">
        <f>Parameters!$B$1*H4166^(1/Parameters!$B$2)</f>
        <v>2.0499999999999998</v>
      </c>
      <c r="J4166" s="4">
        <v>9.2590000000000003</v>
      </c>
      <c r="K4166" s="5">
        <v>14.702999999999999</v>
      </c>
      <c r="L4166">
        <f t="shared" si="525"/>
        <v>1</v>
      </c>
      <c r="M4166">
        <f>Parameters!$B$4/53*(1+Parameters!$C$5*COS(2*PI()*(C4166-1)/53+Parameters!$C$6))</f>
        <v>4716981.1320754718</v>
      </c>
      <c r="N4166">
        <f t="shared" si="526"/>
        <v>0</v>
      </c>
      <c r="O4166" s="4">
        <v>202.12100000000001</v>
      </c>
      <c r="P4166">
        <f t="shared" si="527"/>
        <v>0.99651428796813069</v>
      </c>
    </row>
    <row r="4167" spans="1:16" x14ac:dyDescent="0.3">
      <c r="A4167">
        <v>29149</v>
      </c>
      <c r="B4167" s="1">
        <f t="shared" si="520"/>
        <v>72979</v>
      </c>
      <c r="C4167">
        <f t="shared" si="521"/>
        <v>43</v>
      </c>
      <c r="D4167" s="2">
        <f t="shared" si="522"/>
        <v>10</v>
      </c>
      <c r="E4167" s="4">
        <v>24.3</v>
      </c>
      <c r="F4167">
        <v>24.3</v>
      </c>
      <c r="G4167">
        <f t="shared" si="523"/>
        <v>19.207000000000001</v>
      </c>
      <c r="H4167">
        <f t="shared" si="524"/>
        <v>1</v>
      </c>
      <c r="I4167">
        <f>Parameters!$B$1*H4167^(1/Parameters!$B$2)</f>
        <v>2.0499999999999998</v>
      </c>
      <c r="J4167" s="4">
        <v>9.2590000000000003</v>
      </c>
      <c r="K4167" s="5">
        <v>75.882999999999996</v>
      </c>
      <c r="L4167">
        <f t="shared" si="525"/>
        <v>1</v>
      </c>
      <c r="M4167">
        <f>Parameters!$B$4/53*(1+Parameters!$C$5*COS(2*PI()*(C4167-1)/53+Parameters!$C$6))</f>
        <v>4716981.1320754718</v>
      </c>
      <c r="N4167">
        <f t="shared" si="526"/>
        <v>0</v>
      </c>
      <c r="O4167" s="4">
        <v>202.12100000000001</v>
      </c>
      <c r="P4167">
        <f t="shared" si="527"/>
        <v>0.99651428796813069</v>
      </c>
    </row>
    <row r="4168" spans="1:16" x14ac:dyDescent="0.3">
      <c r="A4168">
        <v>29156</v>
      </c>
      <c r="B4168" s="1">
        <f t="shared" si="520"/>
        <v>72986</v>
      </c>
      <c r="C4168">
        <f t="shared" si="521"/>
        <v>44</v>
      </c>
      <c r="D4168" s="2">
        <f t="shared" si="522"/>
        <v>10</v>
      </c>
      <c r="E4168" s="4">
        <v>24.3</v>
      </c>
      <c r="F4168">
        <v>24.3</v>
      </c>
      <c r="G4168">
        <f t="shared" si="523"/>
        <v>19.207000000000001</v>
      </c>
      <c r="H4168">
        <f t="shared" si="524"/>
        <v>1</v>
      </c>
      <c r="I4168">
        <f>Parameters!$B$1*H4168^(1/Parameters!$B$2)</f>
        <v>2.0499999999999998</v>
      </c>
      <c r="J4168" s="4">
        <v>9.2590000000000003</v>
      </c>
      <c r="K4168" s="5">
        <v>36.585999999999999</v>
      </c>
      <c r="L4168">
        <f t="shared" si="525"/>
        <v>1</v>
      </c>
      <c r="M4168">
        <f>Parameters!$B$4/53*(1+Parameters!$C$5*COS(2*PI()*(C4168-1)/53+Parameters!$C$6))</f>
        <v>4716981.1320754718</v>
      </c>
      <c r="N4168">
        <f t="shared" si="526"/>
        <v>0</v>
      </c>
      <c r="O4168" s="4">
        <v>202.12100000000001</v>
      </c>
      <c r="P4168">
        <f t="shared" si="527"/>
        <v>0.99651428796813069</v>
      </c>
    </row>
    <row r="4169" spans="1:16" x14ac:dyDescent="0.3">
      <c r="A4169">
        <v>29163</v>
      </c>
      <c r="B4169" s="1">
        <f t="shared" si="520"/>
        <v>72993</v>
      </c>
      <c r="C4169">
        <f t="shared" si="521"/>
        <v>45</v>
      </c>
      <c r="D4169" s="2">
        <f t="shared" si="522"/>
        <v>11</v>
      </c>
      <c r="E4169" s="4">
        <v>24.7</v>
      </c>
      <c r="F4169">
        <v>24.7</v>
      </c>
      <c r="G4169">
        <f t="shared" si="523"/>
        <v>19.606999999999999</v>
      </c>
      <c r="H4169">
        <f t="shared" si="524"/>
        <v>1</v>
      </c>
      <c r="I4169">
        <f>Parameters!$B$1*H4169^(1/Parameters!$B$2)</f>
        <v>2.0499999999999998</v>
      </c>
      <c r="J4169" s="4">
        <v>9.2590000000000003</v>
      </c>
      <c r="K4169" s="5">
        <v>42.454999999999998</v>
      </c>
      <c r="L4169">
        <f t="shared" si="525"/>
        <v>1</v>
      </c>
      <c r="M4169">
        <f>Parameters!$B$4/53*(1+Parameters!$C$5*COS(2*PI()*(C4169-1)/53+Parameters!$C$6))</f>
        <v>4716981.1320754718</v>
      </c>
      <c r="N4169">
        <f t="shared" si="526"/>
        <v>0</v>
      </c>
      <c r="O4169" s="4">
        <v>202.124</v>
      </c>
      <c r="P4169">
        <f t="shared" si="527"/>
        <v>0.99652907882540864</v>
      </c>
    </row>
    <row r="4170" spans="1:16" x14ac:dyDescent="0.3">
      <c r="A4170">
        <v>29170</v>
      </c>
      <c r="B4170" s="1">
        <f t="shared" si="520"/>
        <v>73000</v>
      </c>
      <c r="C4170">
        <f t="shared" si="521"/>
        <v>46</v>
      </c>
      <c r="D4170" s="2">
        <f t="shared" si="522"/>
        <v>11</v>
      </c>
      <c r="E4170" s="4">
        <v>24.7</v>
      </c>
      <c r="F4170">
        <v>24.7</v>
      </c>
      <c r="G4170">
        <f t="shared" si="523"/>
        <v>19.606999999999999</v>
      </c>
      <c r="H4170">
        <f t="shared" si="524"/>
        <v>1</v>
      </c>
      <c r="I4170">
        <f>Parameters!$B$1*H4170^(1/Parameters!$B$2)</f>
        <v>2.0499999999999998</v>
      </c>
      <c r="J4170" s="4">
        <v>9.2590000000000003</v>
      </c>
      <c r="K4170" s="5">
        <v>29.088000000000001</v>
      </c>
      <c r="L4170">
        <f t="shared" si="525"/>
        <v>1</v>
      </c>
      <c r="M4170">
        <f>Parameters!$B$4/53*(1+Parameters!$C$5*COS(2*PI()*(C4170-1)/53+Parameters!$C$6))</f>
        <v>4716981.1320754718</v>
      </c>
      <c r="N4170">
        <f t="shared" si="526"/>
        <v>0</v>
      </c>
      <c r="O4170" s="4">
        <v>202.124</v>
      </c>
      <c r="P4170">
        <f t="shared" si="527"/>
        <v>0.99652907882540864</v>
      </c>
    </row>
    <row r="4171" spans="1:16" x14ac:dyDescent="0.3">
      <c r="A4171">
        <v>29177</v>
      </c>
      <c r="B4171" s="1">
        <f t="shared" si="520"/>
        <v>73007</v>
      </c>
      <c r="C4171">
        <f t="shared" si="521"/>
        <v>47</v>
      </c>
      <c r="D4171" s="2">
        <f t="shared" si="522"/>
        <v>11</v>
      </c>
      <c r="E4171" s="4">
        <v>24.7</v>
      </c>
      <c r="F4171">
        <v>24.7</v>
      </c>
      <c r="G4171">
        <f t="shared" si="523"/>
        <v>19.606999999999999</v>
      </c>
      <c r="H4171">
        <f t="shared" si="524"/>
        <v>1</v>
      </c>
      <c r="I4171">
        <f>Parameters!$B$1*H4171^(1/Parameters!$B$2)</f>
        <v>2.0499999999999998</v>
      </c>
      <c r="J4171" s="4">
        <v>9.2590000000000003</v>
      </c>
      <c r="K4171" s="5">
        <v>25.420999999999999</v>
      </c>
      <c r="L4171">
        <f t="shared" si="525"/>
        <v>1</v>
      </c>
      <c r="M4171">
        <f>Parameters!$B$4/53*(1+Parameters!$C$5*COS(2*PI()*(C4171-1)/53+Parameters!$C$6))</f>
        <v>4716981.1320754718</v>
      </c>
      <c r="N4171">
        <f t="shared" si="526"/>
        <v>0</v>
      </c>
      <c r="O4171" s="4">
        <v>202.124</v>
      </c>
      <c r="P4171">
        <f t="shared" si="527"/>
        <v>0.99652907882540864</v>
      </c>
    </row>
    <row r="4172" spans="1:16" x14ac:dyDescent="0.3">
      <c r="A4172">
        <v>29184</v>
      </c>
      <c r="B4172" s="1">
        <f t="shared" si="520"/>
        <v>73014</v>
      </c>
      <c r="C4172">
        <f t="shared" si="521"/>
        <v>48</v>
      </c>
      <c r="D4172" s="2">
        <f t="shared" si="522"/>
        <v>11</v>
      </c>
      <c r="E4172" s="4">
        <v>24.7</v>
      </c>
      <c r="F4172">
        <v>24.7</v>
      </c>
      <c r="G4172">
        <f t="shared" si="523"/>
        <v>19.606999999999999</v>
      </c>
      <c r="H4172">
        <f t="shared" si="524"/>
        <v>1</v>
      </c>
      <c r="I4172">
        <f>Parameters!$B$1*H4172^(1/Parameters!$B$2)</f>
        <v>2.0499999999999998</v>
      </c>
      <c r="J4172" s="4">
        <v>9.2590000000000003</v>
      </c>
      <c r="K4172" s="5">
        <v>40.747999999999998</v>
      </c>
      <c r="L4172">
        <f t="shared" si="525"/>
        <v>1</v>
      </c>
      <c r="M4172">
        <f>Parameters!$B$4/53*(1+Parameters!$C$5*COS(2*PI()*(C4172-1)/53+Parameters!$C$6))</f>
        <v>4716981.1320754718</v>
      </c>
      <c r="N4172">
        <f t="shared" si="526"/>
        <v>0</v>
      </c>
      <c r="O4172" s="4">
        <v>202.124</v>
      </c>
      <c r="P4172">
        <f t="shared" si="527"/>
        <v>0.99652907882540864</v>
      </c>
    </row>
    <row r="4173" spans="1:16" x14ac:dyDescent="0.3">
      <c r="A4173">
        <v>29191</v>
      </c>
      <c r="B4173" s="1">
        <f t="shared" si="520"/>
        <v>73021</v>
      </c>
      <c r="C4173">
        <f t="shared" si="521"/>
        <v>49</v>
      </c>
      <c r="D4173" s="2">
        <f t="shared" si="522"/>
        <v>12</v>
      </c>
      <c r="E4173" s="4">
        <v>25.5</v>
      </c>
      <c r="F4173">
        <v>25.5</v>
      </c>
      <c r="G4173">
        <f t="shared" si="523"/>
        <v>20.407</v>
      </c>
      <c r="H4173">
        <f t="shared" si="524"/>
        <v>1</v>
      </c>
      <c r="I4173">
        <f>Parameters!$B$1*H4173^(1/Parameters!$B$2)</f>
        <v>2.0499999999999998</v>
      </c>
      <c r="J4173" s="4">
        <v>9.2590000000000003</v>
      </c>
      <c r="K4173" s="5">
        <v>35.031999999999996</v>
      </c>
      <c r="L4173">
        <f t="shared" si="525"/>
        <v>1</v>
      </c>
      <c r="M4173">
        <f>Parameters!$B$4/53*(1+Parameters!$C$5*COS(2*PI()*(C4173-1)/53+Parameters!$C$6))</f>
        <v>4716981.1320754718</v>
      </c>
      <c r="N4173">
        <f t="shared" si="526"/>
        <v>0</v>
      </c>
      <c r="O4173" s="4">
        <v>202.08500000000001</v>
      </c>
      <c r="P4173">
        <f t="shared" si="527"/>
        <v>0.99633679768079364</v>
      </c>
    </row>
    <row r="4174" spans="1:16" x14ac:dyDescent="0.3">
      <c r="A4174">
        <v>29198</v>
      </c>
      <c r="B4174" s="1">
        <f t="shared" si="520"/>
        <v>73028</v>
      </c>
      <c r="C4174">
        <f t="shared" si="521"/>
        <v>50</v>
      </c>
      <c r="D4174" s="2">
        <f t="shared" si="522"/>
        <v>12</v>
      </c>
      <c r="E4174" s="4">
        <v>25.5</v>
      </c>
      <c r="F4174">
        <v>25.5</v>
      </c>
      <c r="G4174">
        <f t="shared" si="523"/>
        <v>20.407</v>
      </c>
      <c r="H4174">
        <f t="shared" si="524"/>
        <v>1</v>
      </c>
      <c r="I4174">
        <f>Parameters!$B$1*H4174^(1/Parameters!$B$2)</f>
        <v>2.0499999999999998</v>
      </c>
      <c r="J4174" s="4">
        <v>9.2590000000000003</v>
      </c>
      <c r="K4174" s="5">
        <v>93.756</v>
      </c>
      <c r="L4174">
        <f t="shared" si="525"/>
        <v>1</v>
      </c>
      <c r="M4174">
        <f>Parameters!$B$4/53*(1+Parameters!$C$5*COS(2*PI()*(C4174-1)/53+Parameters!$C$6))</f>
        <v>4716981.1320754718</v>
      </c>
      <c r="N4174">
        <f t="shared" si="526"/>
        <v>0</v>
      </c>
      <c r="O4174" s="4">
        <v>202.08500000000001</v>
      </c>
      <c r="P4174">
        <f t="shared" si="527"/>
        <v>0.99633679768079364</v>
      </c>
    </row>
    <row r="4175" spans="1:16" x14ac:dyDescent="0.3">
      <c r="A4175">
        <v>29205</v>
      </c>
      <c r="B4175" s="1">
        <f t="shared" si="520"/>
        <v>73035</v>
      </c>
      <c r="C4175">
        <f t="shared" si="521"/>
        <v>51</v>
      </c>
      <c r="D4175" s="2">
        <f t="shared" si="522"/>
        <v>12</v>
      </c>
      <c r="E4175" s="4">
        <v>25.5</v>
      </c>
      <c r="F4175">
        <v>25.5</v>
      </c>
      <c r="G4175">
        <f t="shared" si="523"/>
        <v>20.407</v>
      </c>
      <c r="H4175">
        <f t="shared" si="524"/>
        <v>1</v>
      </c>
      <c r="I4175">
        <f>Parameters!$B$1*H4175^(1/Parameters!$B$2)</f>
        <v>2.0499999999999998</v>
      </c>
      <c r="J4175" s="4">
        <v>9.2590000000000003</v>
      </c>
      <c r="K4175" s="5">
        <v>77.897999999999996</v>
      </c>
      <c r="L4175">
        <f t="shared" si="525"/>
        <v>1</v>
      </c>
      <c r="M4175">
        <f>Parameters!$B$4/53*(1+Parameters!$C$5*COS(2*PI()*(C4175-1)/53+Parameters!$C$6))</f>
        <v>4716981.1320754718</v>
      </c>
      <c r="N4175">
        <f t="shared" si="526"/>
        <v>0</v>
      </c>
      <c r="O4175" s="4">
        <v>202.08500000000001</v>
      </c>
      <c r="P4175">
        <f t="shared" si="527"/>
        <v>0.99633679768079364</v>
      </c>
    </row>
    <row r="4176" spans="1:16" x14ac:dyDescent="0.3">
      <c r="A4176">
        <v>29212</v>
      </c>
      <c r="B4176" s="1">
        <f t="shared" si="520"/>
        <v>73042</v>
      </c>
      <c r="C4176">
        <f t="shared" si="521"/>
        <v>52</v>
      </c>
      <c r="D4176" s="2">
        <f t="shared" si="522"/>
        <v>12</v>
      </c>
      <c r="E4176" s="4">
        <v>25.5</v>
      </c>
      <c r="F4176">
        <v>25.5</v>
      </c>
      <c r="G4176">
        <f t="shared" si="523"/>
        <v>20.407</v>
      </c>
      <c r="H4176">
        <f t="shared" si="524"/>
        <v>1</v>
      </c>
      <c r="I4176">
        <f>Parameters!$B$1*H4176^(1/Parameters!$B$2)</f>
        <v>2.0499999999999998</v>
      </c>
      <c r="J4176" s="4">
        <v>9.2590000000000003</v>
      </c>
      <c r="K4176" s="5">
        <v>257.83100000000002</v>
      </c>
      <c r="L4176">
        <f t="shared" si="525"/>
        <v>1</v>
      </c>
      <c r="M4176">
        <f>Parameters!$B$4/53*(1+Parameters!$C$5*COS(2*PI()*(C4176-1)/53+Parameters!$C$6))</f>
        <v>4716981.1320754718</v>
      </c>
      <c r="N4176">
        <f t="shared" si="526"/>
        <v>0</v>
      </c>
      <c r="O4176" s="4">
        <v>202.08500000000001</v>
      </c>
      <c r="P4176">
        <f t="shared" si="527"/>
        <v>0.99633679768079364</v>
      </c>
    </row>
    <row r="4177" spans="1:16" x14ac:dyDescent="0.3">
      <c r="A4177">
        <v>29219</v>
      </c>
      <c r="B4177" s="1">
        <f t="shared" si="520"/>
        <v>73049</v>
      </c>
      <c r="C4177">
        <f t="shared" si="521"/>
        <v>53</v>
      </c>
      <c r="D4177" s="2">
        <f t="shared" si="522"/>
        <v>12</v>
      </c>
      <c r="E4177" s="4">
        <v>25.5</v>
      </c>
      <c r="F4177">
        <v>25.5</v>
      </c>
      <c r="G4177">
        <f t="shared" si="523"/>
        <v>20.407</v>
      </c>
      <c r="H4177">
        <f t="shared" si="524"/>
        <v>1</v>
      </c>
      <c r="I4177">
        <f>Parameters!$B$1*H4177^(1/Parameters!$B$2)</f>
        <v>2.0499999999999998</v>
      </c>
      <c r="J4177" s="4">
        <v>9.2590000000000003</v>
      </c>
      <c r="K4177" s="5">
        <v>197.32599999999999</v>
      </c>
      <c r="L4177">
        <f t="shared" si="525"/>
        <v>1</v>
      </c>
      <c r="M4177">
        <f>Parameters!$B$4/53*(1+Parameters!$C$5*COS(2*PI()*(C4177-1)/53+Parameters!$C$6))</f>
        <v>4716981.1320754718</v>
      </c>
      <c r="N4177">
        <f t="shared" si="526"/>
        <v>0</v>
      </c>
      <c r="O4177" s="4">
        <v>202.08500000000001</v>
      </c>
      <c r="P4177">
        <f t="shared" si="527"/>
        <v>0.99633679768079364</v>
      </c>
    </row>
    <row r="4178" spans="1:16" x14ac:dyDescent="0.3">
      <c r="A4178">
        <v>29226</v>
      </c>
      <c r="B4178" s="1">
        <f t="shared" si="520"/>
        <v>73056</v>
      </c>
      <c r="C4178">
        <f t="shared" si="521"/>
        <v>2</v>
      </c>
      <c r="D4178" s="2">
        <f t="shared" si="522"/>
        <v>1</v>
      </c>
      <c r="E4178" s="4">
        <v>24.7</v>
      </c>
      <c r="F4178">
        <v>24.7</v>
      </c>
      <c r="G4178">
        <f t="shared" si="523"/>
        <v>19.606999999999999</v>
      </c>
      <c r="H4178">
        <f t="shared" si="524"/>
        <v>1</v>
      </c>
      <c r="I4178">
        <f>Parameters!$B$1*H4178^(1/Parameters!$B$2)</f>
        <v>2.0499999999999998</v>
      </c>
      <c r="J4178" s="4">
        <v>9.2590000000000003</v>
      </c>
      <c r="K4178" s="5">
        <v>120.387</v>
      </c>
      <c r="L4178">
        <f t="shared" si="525"/>
        <v>1</v>
      </c>
      <c r="M4178">
        <f>Parameters!$B$4/53*(1+Parameters!$C$5*COS(2*PI()*(C4178-1)/53+Parameters!$C$6))</f>
        <v>4716981.1320754718</v>
      </c>
      <c r="N4178">
        <f t="shared" si="526"/>
        <v>0</v>
      </c>
      <c r="O4178" s="4">
        <v>202.11699999999999</v>
      </c>
      <c r="P4178">
        <f t="shared" si="527"/>
        <v>0.99649456682509308</v>
      </c>
    </row>
    <row r="4179" spans="1:16" x14ac:dyDescent="0.3">
      <c r="A4179">
        <v>29233</v>
      </c>
      <c r="B4179" s="1">
        <f t="shared" si="520"/>
        <v>73063</v>
      </c>
      <c r="C4179">
        <f t="shared" si="521"/>
        <v>3</v>
      </c>
      <c r="D4179" s="2">
        <f t="shared" si="522"/>
        <v>1</v>
      </c>
      <c r="E4179" s="4">
        <v>24.7</v>
      </c>
      <c r="F4179">
        <v>24.7</v>
      </c>
      <c r="G4179">
        <f t="shared" si="523"/>
        <v>19.606999999999999</v>
      </c>
      <c r="H4179">
        <f t="shared" si="524"/>
        <v>1</v>
      </c>
      <c r="I4179">
        <f>Parameters!$B$1*H4179^(1/Parameters!$B$2)</f>
        <v>2.0499999999999998</v>
      </c>
      <c r="J4179" s="4">
        <v>9.2590000000000003</v>
      </c>
      <c r="K4179" s="5">
        <v>88.1</v>
      </c>
      <c r="L4179">
        <f t="shared" si="525"/>
        <v>1</v>
      </c>
      <c r="M4179">
        <f>Parameters!$B$4/53*(1+Parameters!$C$5*COS(2*PI()*(C4179-1)/53+Parameters!$C$6))</f>
        <v>4716981.1320754718</v>
      </c>
      <c r="N4179">
        <f t="shared" si="526"/>
        <v>0</v>
      </c>
      <c r="O4179" s="4">
        <v>202.11699999999999</v>
      </c>
      <c r="P4179">
        <f t="shared" si="527"/>
        <v>0.99649456682509308</v>
      </c>
    </row>
    <row r="4180" spans="1:16" x14ac:dyDescent="0.3">
      <c r="A4180">
        <v>29240</v>
      </c>
      <c r="B4180" s="1">
        <f t="shared" si="520"/>
        <v>73070</v>
      </c>
      <c r="C4180">
        <f t="shared" si="521"/>
        <v>4</v>
      </c>
      <c r="D4180" s="2">
        <f t="shared" si="522"/>
        <v>1</v>
      </c>
      <c r="E4180" s="4">
        <v>24.7</v>
      </c>
      <c r="F4180">
        <v>24.7</v>
      </c>
      <c r="G4180">
        <f t="shared" si="523"/>
        <v>19.606999999999999</v>
      </c>
      <c r="H4180">
        <f t="shared" si="524"/>
        <v>1</v>
      </c>
      <c r="I4180">
        <f>Parameters!$B$1*H4180^(1/Parameters!$B$2)</f>
        <v>2.0499999999999998</v>
      </c>
      <c r="J4180" s="4">
        <v>9.2590000000000003</v>
      </c>
      <c r="K4180" s="5">
        <v>61.69</v>
      </c>
      <c r="L4180">
        <f t="shared" si="525"/>
        <v>1</v>
      </c>
      <c r="M4180">
        <f>Parameters!$B$4/53*(1+Parameters!$C$5*COS(2*PI()*(C4180-1)/53+Parameters!$C$6))</f>
        <v>4716981.1320754718</v>
      </c>
      <c r="N4180">
        <f t="shared" si="526"/>
        <v>0</v>
      </c>
      <c r="O4180" s="4">
        <v>202.11699999999999</v>
      </c>
      <c r="P4180">
        <f t="shared" si="527"/>
        <v>0.99649456682509308</v>
      </c>
    </row>
    <row r="4181" spans="1:16" x14ac:dyDescent="0.3">
      <c r="A4181">
        <v>29247</v>
      </c>
      <c r="B4181" s="1">
        <f t="shared" si="520"/>
        <v>73077</v>
      </c>
      <c r="C4181">
        <f t="shared" si="521"/>
        <v>5</v>
      </c>
      <c r="D4181" s="2">
        <f t="shared" si="522"/>
        <v>1</v>
      </c>
      <c r="E4181" s="4">
        <v>24.7</v>
      </c>
      <c r="F4181">
        <v>24.7</v>
      </c>
      <c r="G4181">
        <f t="shared" si="523"/>
        <v>19.606999999999999</v>
      </c>
      <c r="H4181">
        <f t="shared" si="524"/>
        <v>1</v>
      </c>
      <c r="I4181">
        <f>Parameters!$B$1*H4181^(1/Parameters!$B$2)</f>
        <v>2.0499999999999998</v>
      </c>
      <c r="J4181" s="4">
        <v>9.2590000000000003</v>
      </c>
      <c r="K4181" s="5">
        <v>56.625</v>
      </c>
      <c r="L4181">
        <f t="shared" si="525"/>
        <v>1</v>
      </c>
      <c r="M4181">
        <f>Parameters!$B$4/53*(1+Parameters!$C$5*COS(2*PI()*(C4181-1)/53+Parameters!$C$6))</f>
        <v>4716981.1320754718</v>
      </c>
      <c r="N4181">
        <f t="shared" si="526"/>
        <v>0</v>
      </c>
      <c r="O4181" s="4">
        <v>202.11699999999999</v>
      </c>
      <c r="P4181">
        <f t="shared" si="527"/>
        <v>0.99649456682509308</v>
      </c>
    </row>
    <row r="4182" spans="1:16" x14ac:dyDescent="0.3">
      <c r="A4182">
        <v>29254</v>
      </c>
      <c r="B4182" s="1">
        <f t="shared" si="520"/>
        <v>73084</v>
      </c>
      <c r="C4182">
        <f t="shared" si="521"/>
        <v>6</v>
      </c>
      <c r="D4182" s="2">
        <f t="shared" si="522"/>
        <v>2</v>
      </c>
      <c r="E4182" s="4">
        <v>24.4</v>
      </c>
      <c r="F4182">
        <v>24.4</v>
      </c>
      <c r="G4182">
        <f t="shared" si="523"/>
        <v>19.306999999999999</v>
      </c>
      <c r="H4182">
        <f t="shared" si="524"/>
        <v>1</v>
      </c>
      <c r="I4182">
        <f>Parameters!$B$1*H4182^(1/Parameters!$B$2)</f>
        <v>2.0499999999999998</v>
      </c>
      <c r="J4182" s="4">
        <v>9.2590000000000003</v>
      </c>
      <c r="K4182" s="5">
        <v>77.884</v>
      </c>
      <c r="L4182">
        <f t="shared" si="525"/>
        <v>1</v>
      </c>
      <c r="M4182">
        <f>Parameters!$B$4/53*(1+Parameters!$C$5*COS(2*PI()*(C4182-1)/53+Parameters!$C$6))</f>
        <v>4716981.1320754718</v>
      </c>
      <c r="N4182">
        <f t="shared" si="526"/>
        <v>0</v>
      </c>
      <c r="O4182" s="4">
        <v>202.126</v>
      </c>
      <c r="P4182">
        <f t="shared" si="527"/>
        <v>0.9965389393969275</v>
      </c>
    </row>
    <row r="4183" spans="1:16" x14ac:dyDescent="0.3">
      <c r="A4183">
        <v>29261</v>
      </c>
      <c r="B4183" s="1">
        <f t="shared" si="520"/>
        <v>73091</v>
      </c>
      <c r="C4183">
        <f t="shared" si="521"/>
        <v>7</v>
      </c>
      <c r="D4183" s="2">
        <f t="shared" si="522"/>
        <v>2</v>
      </c>
      <c r="E4183" s="4">
        <v>24.4</v>
      </c>
      <c r="F4183">
        <v>24.4</v>
      </c>
      <c r="G4183">
        <f t="shared" si="523"/>
        <v>19.306999999999999</v>
      </c>
      <c r="H4183">
        <f t="shared" si="524"/>
        <v>1</v>
      </c>
      <c r="I4183">
        <f>Parameters!$B$1*H4183^(1/Parameters!$B$2)</f>
        <v>2.0499999999999998</v>
      </c>
      <c r="J4183" s="4">
        <v>9.2590000000000003</v>
      </c>
      <c r="K4183" s="5">
        <v>83.16</v>
      </c>
      <c r="L4183">
        <f t="shared" si="525"/>
        <v>1</v>
      </c>
      <c r="M4183">
        <f>Parameters!$B$4/53*(1+Parameters!$C$5*COS(2*PI()*(C4183-1)/53+Parameters!$C$6))</f>
        <v>4716981.1320754718</v>
      </c>
      <c r="N4183">
        <f t="shared" si="526"/>
        <v>0</v>
      </c>
      <c r="O4183" s="4">
        <v>202.126</v>
      </c>
      <c r="P4183">
        <f t="shared" si="527"/>
        <v>0.9965389393969275</v>
      </c>
    </row>
    <row r="4184" spans="1:16" x14ac:dyDescent="0.3">
      <c r="A4184">
        <v>29268</v>
      </c>
      <c r="B4184" s="1">
        <f t="shared" si="520"/>
        <v>73098</v>
      </c>
      <c r="C4184">
        <f t="shared" si="521"/>
        <v>8</v>
      </c>
      <c r="D4184" s="2">
        <f t="shared" si="522"/>
        <v>2</v>
      </c>
      <c r="E4184" s="4">
        <v>24.4</v>
      </c>
      <c r="F4184">
        <v>24.4</v>
      </c>
      <c r="G4184">
        <f t="shared" si="523"/>
        <v>19.306999999999999</v>
      </c>
      <c r="H4184">
        <f t="shared" si="524"/>
        <v>1</v>
      </c>
      <c r="I4184">
        <f>Parameters!$B$1*H4184^(1/Parameters!$B$2)</f>
        <v>2.0499999999999998</v>
      </c>
      <c r="J4184" s="4">
        <v>9.2590000000000003</v>
      </c>
      <c r="K4184" s="5">
        <v>62.008000000000003</v>
      </c>
      <c r="L4184">
        <f t="shared" si="525"/>
        <v>1</v>
      </c>
      <c r="M4184">
        <f>Parameters!$B$4/53*(1+Parameters!$C$5*COS(2*PI()*(C4184-1)/53+Parameters!$C$6))</f>
        <v>4716981.1320754718</v>
      </c>
      <c r="N4184">
        <f t="shared" si="526"/>
        <v>0</v>
      </c>
      <c r="O4184" s="4">
        <v>202.126</v>
      </c>
      <c r="P4184">
        <f t="shared" si="527"/>
        <v>0.9965389393969275</v>
      </c>
    </row>
    <row r="4185" spans="1:16" x14ac:dyDescent="0.3">
      <c r="A4185">
        <v>29275</v>
      </c>
      <c r="B4185" s="1">
        <f t="shared" si="520"/>
        <v>73105</v>
      </c>
      <c r="C4185">
        <f t="shared" si="521"/>
        <v>9</v>
      </c>
      <c r="D4185" s="2">
        <f t="shared" si="522"/>
        <v>2</v>
      </c>
      <c r="E4185" s="4">
        <v>24.4</v>
      </c>
      <c r="F4185">
        <v>24.4</v>
      </c>
      <c r="G4185">
        <f t="shared" si="523"/>
        <v>19.306999999999999</v>
      </c>
      <c r="H4185">
        <f t="shared" si="524"/>
        <v>1</v>
      </c>
      <c r="I4185">
        <f>Parameters!$B$1*H4185^(1/Parameters!$B$2)</f>
        <v>2.0499999999999998</v>
      </c>
      <c r="J4185" s="4">
        <v>9.2590000000000003</v>
      </c>
      <c r="K4185" s="5">
        <v>140.59899999999999</v>
      </c>
      <c r="L4185">
        <f t="shared" si="525"/>
        <v>1</v>
      </c>
      <c r="M4185">
        <f>Parameters!$B$4/53*(1+Parameters!$C$5*COS(2*PI()*(C4185-1)/53+Parameters!$C$6))</f>
        <v>4716981.1320754718</v>
      </c>
      <c r="N4185">
        <f t="shared" si="526"/>
        <v>0</v>
      </c>
      <c r="O4185" s="4">
        <v>202.126</v>
      </c>
      <c r="P4185">
        <f t="shared" si="527"/>
        <v>0.9965389393969275</v>
      </c>
    </row>
    <row r="4186" spans="1:16" x14ac:dyDescent="0.3">
      <c r="A4186">
        <v>29282</v>
      </c>
      <c r="B4186" s="1">
        <f t="shared" si="520"/>
        <v>73112</v>
      </c>
      <c r="C4186">
        <f t="shared" si="521"/>
        <v>10</v>
      </c>
      <c r="D4186" s="2">
        <f t="shared" si="522"/>
        <v>3</v>
      </c>
      <c r="E4186" s="4">
        <v>24.1</v>
      </c>
      <c r="F4186">
        <v>24.1</v>
      </c>
      <c r="G4186">
        <f t="shared" si="523"/>
        <v>19.007000000000001</v>
      </c>
      <c r="H4186">
        <f t="shared" si="524"/>
        <v>1</v>
      </c>
      <c r="I4186">
        <f>Parameters!$B$1*H4186^(1/Parameters!$B$2)</f>
        <v>2.0499999999999998</v>
      </c>
      <c r="J4186" s="4">
        <v>9.2590000000000003</v>
      </c>
      <c r="K4186" s="5">
        <v>145.226</v>
      </c>
      <c r="L4186">
        <f t="shared" si="525"/>
        <v>1</v>
      </c>
      <c r="M4186">
        <f>Parameters!$B$4/53*(1+Parameters!$C$5*COS(2*PI()*(C4186-1)/53+Parameters!$C$6))</f>
        <v>4716981.1320754718</v>
      </c>
      <c r="N4186">
        <f t="shared" si="526"/>
        <v>0</v>
      </c>
      <c r="O4186" s="4">
        <v>202.13</v>
      </c>
      <c r="P4186">
        <f t="shared" si="527"/>
        <v>0.99655866053996489</v>
      </c>
    </row>
    <row r="4187" spans="1:16" x14ac:dyDescent="0.3">
      <c r="A4187">
        <v>29289</v>
      </c>
      <c r="B4187" s="1">
        <f t="shared" si="520"/>
        <v>73119</v>
      </c>
      <c r="C4187">
        <f t="shared" si="521"/>
        <v>11</v>
      </c>
      <c r="D4187" s="2">
        <f t="shared" si="522"/>
        <v>3</v>
      </c>
      <c r="E4187" s="4">
        <v>24.1</v>
      </c>
      <c r="F4187">
        <v>24.1</v>
      </c>
      <c r="G4187">
        <f t="shared" si="523"/>
        <v>19.007000000000001</v>
      </c>
      <c r="H4187">
        <f t="shared" si="524"/>
        <v>1</v>
      </c>
      <c r="I4187">
        <f>Parameters!$B$1*H4187^(1/Parameters!$B$2)</f>
        <v>2.0499999999999998</v>
      </c>
      <c r="J4187" s="4">
        <v>9.2590000000000003</v>
      </c>
      <c r="K4187" s="5">
        <v>68.465999999999994</v>
      </c>
      <c r="L4187">
        <f t="shared" si="525"/>
        <v>1</v>
      </c>
      <c r="M4187">
        <f>Parameters!$B$4/53*(1+Parameters!$C$5*COS(2*PI()*(C4187-1)/53+Parameters!$C$6))</f>
        <v>4716981.1320754718</v>
      </c>
      <c r="N4187">
        <f t="shared" si="526"/>
        <v>0</v>
      </c>
      <c r="O4187" s="4">
        <v>202.13</v>
      </c>
      <c r="P4187">
        <f t="shared" si="527"/>
        <v>0.99655866053996489</v>
      </c>
    </row>
    <row r="4188" spans="1:16" x14ac:dyDescent="0.3">
      <c r="A4188">
        <v>29296</v>
      </c>
      <c r="B4188" s="1">
        <f t="shared" si="520"/>
        <v>73126</v>
      </c>
      <c r="C4188">
        <f t="shared" si="521"/>
        <v>12</v>
      </c>
      <c r="D4188" s="2">
        <f t="shared" si="522"/>
        <v>3</v>
      </c>
      <c r="E4188" s="4">
        <v>24.1</v>
      </c>
      <c r="F4188">
        <v>24.1</v>
      </c>
      <c r="G4188">
        <f t="shared" si="523"/>
        <v>19.007000000000001</v>
      </c>
      <c r="H4188">
        <f t="shared" si="524"/>
        <v>1</v>
      </c>
      <c r="I4188">
        <f>Parameters!$B$1*H4188^(1/Parameters!$B$2)</f>
        <v>2.0499999999999998</v>
      </c>
      <c r="J4188" s="4">
        <v>9.2590000000000003</v>
      </c>
      <c r="K4188" s="5">
        <v>50.463999999999999</v>
      </c>
      <c r="L4188">
        <f t="shared" si="525"/>
        <v>1</v>
      </c>
      <c r="M4188">
        <f>Parameters!$B$4/53*(1+Parameters!$C$5*COS(2*PI()*(C4188-1)/53+Parameters!$C$6))</f>
        <v>4716981.1320754718</v>
      </c>
      <c r="N4188">
        <f t="shared" si="526"/>
        <v>0</v>
      </c>
      <c r="O4188" s="4">
        <v>202.13</v>
      </c>
      <c r="P4188">
        <f t="shared" si="527"/>
        <v>0.99655866053996489</v>
      </c>
    </row>
    <row r="4189" spans="1:16" x14ac:dyDescent="0.3">
      <c r="A4189">
        <v>29303</v>
      </c>
      <c r="B4189" s="1">
        <f t="shared" si="520"/>
        <v>73133</v>
      </c>
      <c r="C4189">
        <f t="shared" si="521"/>
        <v>13</v>
      </c>
      <c r="D4189" s="2">
        <f t="shared" si="522"/>
        <v>3</v>
      </c>
      <c r="E4189" s="4">
        <v>24.1</v>
      </c>
      <c r="F4189">
        <v>24.1</v>
      </c>
      <c r="G4189">
        <f t="shared" si="523"/>
        <v>19.007000000000001</v>
      </c>
      <c r="H4189">
        <f t="shared" si="524"/>
        <v>1</v>
      </c>
      <c r="I4189">
        <f>Parameters!$B$1*H4189^(1/Parameters!$B$2)</f>
        <v>2.0499999999999998</v>
      </c>
      <c r="J4189" s="4">
        <v>9.2590000000000003</v>
      </c>
      <c r="K4189" s="5">
        <v>43.914999999999999</v>
      </c>
      <c r="L4189">
        <f t="shared" si="525"/>
        <v>1</v>
      </c>
      <c r="M4189">
        <f>Parameters!$B$4/53*(1+Parameters!$C$5*COS(2*PI()*(C4189-1)/53+Parameters!$C$6))</f>
        <v>4716981.1320754718</v>
      </c>
      <c r="N4189">
        <f t="shared" si="526"/>
        <v>0</v>
      </c>
      <c r="O4189" s="4">
        <v>202.13</v>
      </c>
      <c r="P4189">
        <f t="shared" si="527"/>
        <v>0.99655866053996489</v>
      </c>
    </row>
    <row r="4190" spans="1:16" x14ac:dyDescent="0.3">
      <c r="A4190">
        <v>29310</v>
      </c>
      <c r="B4190" s="1">
        <f t="shared" si="520"/>
        <v>73140</v>
      </c>
      <c r="C4190">
        <f t="shared" si="521"/>
        <v>14</v>
      </c>
      <c r="D4190" s="2">
        <f t="shared" si="522"/>
        <v>3</v>
      </c>
      <c r="E4190" s="4">
        <v>24.1</v>
      </c>
      <c r="F4190">
        <v>24.1</v>
      </c>
      <c r="G4190">
        <f t="shared" si="523"/>
        <v>19.007000000000001</v>
      </c>
      <c r="H4190">
        <f t="shared" si="524"/>
        <v>1</v>
      </c>
      <c r="I4190">
        <f>Parameters!$B$1*H4190^(1/Parameters!$B$2)</f>
        <v>2.0499999999999998</v>
      </c>
      <c r="J4190" s="4">
        <v>9.2590000000000003</v>
      </c>
      <c r="K4190" s="5">
        <v>108.062</v>
      </c>
      <c r="L4190">
        <f t="shared" si="525"/>
        <v>1</v>
      </c>
      <c r="M4190">
        <f>Parameters!$B$4/53*(1+Parameters!$C$5*COS(2*PI()*(C4190-1)/53+Parameters!$C$6))</f>
        <v>4716981.1320754718</v>
      </c>
      <c r="N4190">
        <f t="shared" si="526"/>
        <v>0</v>
      </c>
      <c r="O4190" s="4">
        <v>202.13</v>
      </c>
      <c r="P4190">
        <f t="shared" si="527"/>
        <v>0.99655866053996489</v>
      </c>
    </row>
    <row r="4191" spans="1:16" x14ac:dyDescent="0.3">
      <c r="A4191">
        <v>29317</v>
      </c>
      <c r="B4191" s="1">
        <f t="shared" si="520"/>
        <v>73147</v>
      </c>
      <c r="C4191">
        <f t="shared" si="521"/>
        <v>15</v>
      </c>
      <c r="D4191" s="2">
        <f t="shared" si="522"/>
        <v>4</v>
      </c>
      <c r="E4191" s="4">
        <v>24.1</v>
      </c>
      <c r="F4191">
        <v>24.1</v>
      </c>
      <c r="G4191">
        <f t="shared" si="523"/>
        <v>19.007000000000001</v>
      </c>
      <c r="H4191">
        <f t="shared" si="524"/>
        <v>1</v>
      </c>
      <c r="I4191">
        <f>Parameters!$B$1*H4191^(1/Parameters!$B$2)</f>
        <v>2.0499999999999998</v>
      </c>
      <c r="J4191" s="4">
        <v>9.2590000000000003</v>
      </c>
      <c r="K4191" s="5">
        <v>122.14700000000001</v>
      </c>
      <c r="L4191">
        <f t="shared" si="525"/>
        <v>1</v>
      </c>
      <c r="M4191">
        <f>Parameters!$B$4/53*(1+Parameters!$C$5*COS(2*PI()*(C4191-1)/53+Parameters!$C$6))</f>
        <v>4716981.1320754718</v>
      </c>
      <c r="N4191">
        <f t="shared" si="526"/>
        <v>0</v>
      </c>
      <c r="O4191" s="4">
        <v>202.12700000000001</v>
      </c>
      <c r="P4191">
        <f t="shared" si="527"/>
        <v>0.99654386968268682</v>
      </c>
    </row>
    <row r="4192" spans="1:16" x14ac:dyDescent="0.3">
      <c r="A4192">
        <v>29324</v>
      </c>
      <c r="B4192" s="1">
        <f t="shared" si="520"/>
        <v>73154</v>
      </c>
      <c r="C4192">
        <f t="shared" si="521"/>
        <v>16</v>
      </c>
      <c r="D4192" s="2">
        <f t="shared" si="522"/>
        <v>4</v>
      </c>
      <c r="E4192" s="4">
        <v>24.1</v>
      </c>
      <c r="F4192">
        <v>24.1</v>
      </c>
      <c r="G4192">
        <f t="shared" si="523"/>
        <v>19.007000000000001</v>
      </c>
      <c r="H4192">
        <f t="shared" si="524"/>
        <v>1</v>
      </c>
      <c r="I4192">
        <f>Parameters!$B$1*H4192^(1/Parameters!$B$2)</f>
        <v>2.0499999999999998</v>
      </c>
      <c r="J4192" s="4">
        <v>9.2590000000000003</v>
      </c>
      <c r="K4192" s="5">
        <v>215.774</v>
      </c>
      <c r="L4192">
        <f t="shared" si="525"/>
        <v>1</v>
      </c>
      <c r="M4192">
        <f>Parameters!$B$4/53*(1+Parameters!$C$5*COS(2*PI()*(C4192-1)/53+Parameters!$C$6))</f>
        <v>4716981.1320754718</v>
      </c>
      <c r="N4192">
        <f t="shared" si="526"/>
        <v>0</v>
      </c>
      <c r="O4192" s="4">
        <v>202.12700000000001</v>
      </c>
      <c r="P4192">
        <f t="shared" si="527"/>
        <v>0.99654386968268682</v>
      </c>
    </row>
    <row r="4193" spans="1:16" x14ac:dyDescent="0.3">
      <c r="A4193">
        <v>29331</v>
      </c>
      <c r="B4193" s="1">
        <f t="shared" si="520"/>
        <v>73161</v>
      </c>
      <c r="C4193">
        <f t="shared" si="521"/>
        <v>17</v>
      </c>
      <c r="D4193" s="2">
        <f t="shared" si="522"/>
        <v>4</v>
      </c>
      <c r="E4193" s="4">
        <v>24.1</v>
      </c>
      <c r="F4193">
        <v>24.1</v>
      </c>
      <c r="G4193">
        <f t="shared" si="523"/>
        <v>19.007000000000001</v>
      </c>
      <c r="H4193">
        <f t="shared" si="524"/>
        <v>1</v>
      </c>
      <c r="I4193">
        <f>Parameters!$B$1*H4193^(1/Parameters!$B$2)</f>
        <v>2.0499999999999998</v>
      </c>
      <c r="J4193" s="4">
        <v>9.2590000000000003</v>
      </c>
      <c r="K4193" s="5">
        <v>201.53700000000001</v>
      </c>
      <c r="L4193">
        <f t="shared" si="525"/>
        <v>1</v>
      </c>
      <c r="M4193">
        <f>Parameters!$B$4/53*(1+Parameters!$C$5*COS(2*PI()*(C4193-1)/53+Parameters!$C$6))</f>
        <v>4716981.1320754718</v>
      </c>
      <c r="N4193">
        <f t="shared" si="526"/>
        <v>0</v>
      </c>
      <c r="O4193" s="4">
        <v>202.12700000000001</v>
      </c>
      <c r="P4193">
        <f t="shared" si="527"/>
        <v>0.99654386968268682</v>
      </c>
    </row>
    <row r="4194" spans="1:16" x14ac:dyDescent="0.3">
      <c r="A4194">
        <v>29338</v>
      </c>
      <c r="B4194" s="1">
        <f t="shared" si="520"/>
        <v>73168</v>
      </c>
      <c r="C4194">
        <f t="shared" si="521"/>
        <v>18</v>
      </c>
      <c r="D4194" s="2">
        <f t="shared" si="522"/>
        <v>4</v>
      </c>
      <c r="E4194" s="4">
        <v>24.1</v>
      </c>
      <c r="F4194">
        <v>24.1</v>
      </c>
      <c r="G4194">
        <f t="shared" si="523"/>
        <v>19.007000000000001</v>
      </c>
      <c r="H4194">
        <f t="shared" si="524"/>
        <v>1</v>
      </c>
      <c r="I4194">
        <f>Parameters!$B$1*H4194^(1/Parameters!$B$2)</f>
        <v>2.0499999999999998</v>
      </c>
      <c r="J4194" s="4">
        <v>9.2590000000000003</v>
      </c>
      <c r="K4194" s="5">
        <v>146.47200000000001</v>
      </c>
      <c r="L4194">
        <f t="shared" si="525"/>
        <v>1</v>
      </c>
      <c r="M4194">
        <f>Parameters!$B$4/53*(1+Parameters!$C$5*COS(2*PI()*(C4194-1)/53+Parameters!$C$6))</f>
        <v>4716981.1320754718</v>
      </c>
      <c r="N4194">
        <f t="shared" si="526"/>
        <v>0</v>
      </c>
      <c r="O4194" s="4">
        <v>202.12700000000001</v>
      </c>
      <c r="P4194">
        <f t="shared" si="527"/>
        <v>0.99654386968268682</v>
      </c>
    </row>
    <row r="4195" spans="1:16" x14ac:dyDescent="0.3">
      <c r="A4195">
        <v>29345</v>
      </c>
      <c r="B4195" s="1">
        <f t="shared" si="520"/>
        <v>73175</v>
      </c>
      <c r="C4195">
        <f t="shared" si="521"/>
        <v>19</v>
      </c>
      <c r="D4195" s="2">
        <f t="shared" si="522"/>
        <v>5</v>
      </c>
      <c r="E4195" s="4">
        <v>25.1</v>
      </c>
      <c r="F4195">
        <v>25.1</v>
      </c>
      <c r="G4195">
        <f t="shared" si="523"/>
        <v>20.007000000000001</v>
      </c>
      <c r="H4195">
        <f t="shared" si="524"/>
        <v>1</v>
      </c>
      <c r="I4195">
        <f>Parameters!$B$1*H4195^(1/Parameters!$B$2)</f>
        <v>2.0499999999999998</v>
      </c>
      <c r="J4195" s="4">
        <v>9.2590000000000003</v>
      </c>
      <c r="K4195" s="5">
        <v>82.337999999999994</v>
      </c>
      <c r="L4195">
        <f t="shared" si="525"/>
        <v>1</v>
      </c>
      <c r="M4195">
        <f>Parameters!$B$4/53*(1+Parameters!$C$5*COS(2*PI()*(C4195-1)/53+Parameters!$C$6))</f>
        <v>4716981.1320754718</v>
      </c>
      <c r="N4195">
        <f t="shared" si="526"/>
        <v>0</v>
      </c>
      <c r="O4195" s="4">
        <v>202.08600000000001</v>
      </c>
      <c r="P4195">
        <f t="shared" si="527"/>
        <v>0.99634172796655296</v>
      </c>
    </row>
    <row r="4196" spans="1:16" x14ac:dyDescent="0.3">
      <c r="A4196">
        <v>29352</v>
      </c>
      <c r="B4196" s="1">
        <f t="shared" si="520"/>
        <v>73182</v>
      </c>
      <c r="C4196">
        <f t="shared" si="521"/>
        <v>20</v>
      </c>
      <c r="D4196" s="2">
        <f t="shared" si="522"/>
        <v>5</v>
      </c>
      <c r="E4196" s="4">
        <v>25.1</v>
      </c>
      <c r="F4196">
        <v>25.1</v>
      </c>
      <c r="G4196">
        <f t="shared" si="523"/>
        <v>20.007000000000001</v>
      </c>
      <c r="H4196">
        <f t="shared" si="524"/>
        <v>1</v>
      </c>
      <c r="I4196">
        <f>Parameters!$B$1*H4196^(1/Parameters!$B$2)</f>
        <v>2.0499999999999998</v>
      </c>
      <c r="J4196" s="4">
        <v>9.2590000000000003</v>
      </c>
      <c r="K4196" s="5">
        <v>60.802</v>
      </c>
      <c r="L4196">
        <f t="shared" si="525"/>
        <v>1</v>
      </c>
      <c r="M4196">
        <f>Parameters!$B$4/53*(1+Parameters!$C$5*COS(2*PI()*(C4196-1)/53+Parameters!$C$6))</f>
        <v>4716981.1320754718</v>
      </c>
      <c r="N4196">
        <f t="shared" si="526"/>
        <v>0</v>
      </c>
      <c r="O4196" s="4">
        <v>202.08600000000001</v>
      </c>
      <c r="P4196">
        <f t="shared" si="527"/>
        <v>0.99634172796655296</v>
      </c>
    </row>
    <row r="4197" spans="1:16" x14ac:dyDescent="0.3">
      <c r="A4197">
        <v>29359</v>
      </c>
      <c r="B4197" s="1">
        <f t="shared" si="520"/>
        <v>73189</v>
      </c>
      <c r="C4197">
        <f t="shared" si="521"/>
        <v>21</v>
      </c>
      <c r="D4197" s="2">
        <f t="shared" si="522"/>
        <v>5</v>
      </c>
      <c r="E4197" s="4">
        <v>25.1</v>
      </c>
      <c r="F4197">
        <v>25.1</v>
      </c>
      <c r="G4197">
        <f t="shared" si="523"/>
        <v>20.007000000000001</v>
      </c>
      <c r="H4197">
        <f t="shared" si="524"/>
        <v>1</v>
      </c>
      <c r="I4197">
        <f>Parameters!$B$1*H4197^(1/Parameters!$B$2)</f>
        <v>2.0499999999999998</v>
      </c>
      <c r="J4197" s="4">
        <v>9.2590000000000003</v>
      </c>
      <c r="K4197" s="5">
        <v>55.776000000000003</v>
      </c>
      <c r="L4197">
        <f t="shared" si="525"/>
        <v>1</v>
      </c>
      <c r="M4197">
        <f>Parameters!$B$4/53*(1+Parameters!$C$5*COS(2*PI()*(C4197-1)/53+Parameters!$C$6))</f>
        <v>4716981.1320754718</v>
      </c>
      <c r="N4197">
        <f t="shared" si="526"/>
        <v>0</v>
      </c>
      <c r="O4197" s="4">
        <v>202.08600000000001</v>
      </c>
      <c r="P4197">
        <f t="shared" si="527"/>
        <v>0.99634172796655296</v>
      </c>
    </row>
    <row r="4198" spans="1:16" x14ac:dyDescent="0.3">
      <c r="A4198">
        <v>29366</v>
      </c>
      <c r="B4198" s="1">
        <f t="shared" si="520"/>
        <v>73196</v>
      </c>
      <c r="C4198">
        <f t="shared" si="521"/>
        <v>22</v>
      </c>
      <c r="D4198" s="2">
        <f t="shared" si="522"/>
        <v>5</v>
      </c>
      <c r="E4198" s="4">
        <v>25.1</v>
      </c>
      <c r="F4198">
        <v>25.1</v>
      </c>
      <c r="G4198">
        <f t="shared" si="523"/>
        <v>20.007000000000001</v>
      </c>
      <c r="H4198">
        <f t="shared" si="524"/>
        <v>1</v>
      </c>
      <c r="I4198">
        <f>Parameters!$B$1*H4198^(1/Parameters!$B$2)</f>
        <v>2.0499999999999998</v>
      </c>
      <c r="J4198" s="4">
        <v>9.2590000000000003</v>
      </c>
      <c r="K4198" s="5">
        <v>142.93199999999999</v>
      </c>
      <c r="L4198">
        <f t="shared" si="525"/>
        <v>1</v>
      </c>
      <c r="M4198">
        <f>Parameters!$B$4/53*(1+Parameters!$C$5*COS(2*PI()*(C4198-1)/53+Parameters!$C$6))</f>
        <v>4716981.1320754718</v>
      </c>
      <c r="N4198">
        <f t="shared" si="526"/>
        <v>0</v>
      </c>
      <c r="O4198" s="4">
        <v>202.08600000000001</v>
      </c>
      <c r="P4198">
        <f t="shared" si="527"/>
        <v>0.99634172796655296</v>
      </c>
    </row>
    <row r="4199" spans="1:16" x14ac:dyDescent="0.3">
      <c r="A4199">
        <v>29373</v>
      </c>
      <c r="B4199" s="1">
        <f t="shared" si="520"/>
        <v>73203</v>
      </c>
      <c r="C4199">
        <f t="shared" si="521"/>
        <v>23</v>
      </c>
      <c r="D4199" s="2">
        <f t="shared" si="522"/>
        <v>6</v>
      </c>
      <c r="E4199" s="4">
        <v>25.3</v>
      </c>
      <c r="F4199">
        <v>25.3</v>
      </c>
      <c r="G4199">
        <f t="shared" si="523"/>
        <v>20.207000000000001</v>
      </c>
      <c r="H4199">
        <f t="shared" si="524"/>
        <v>1</v>
      </c>
      <c r="I4199">
        <f>Parameters!$B$1*H4199^(1/Parameters!$B$2)</f>
        <v>2.0499999999999998</v>
      </c>
      <c r="J4199" s="4">
        <v>9.2590000000000003</v>
      </c>
      <c r="K4199" s="5">
        <v>62.021999999999998</v>
      </c>
      <c r="L4199">
        <f t="shared" si="525"/>
        <v>1</v>
      </c>
      <c r="M4199">
        <f>Parameters!$B$4/53*(1+Parameters!$C$5*COS(2*PI()*(C4199-1)/53+Parameters!$C$6))</f>
        <v>4716981.1320754718</v>
      </c>
      <c r="N4199">
        <f t="shared" si="526"/>
        <v>0</v>
      </c>
      <c r="O4199" s="4">
        <v>202.07</v>
      </c>
      <c r="P4199">
        <f t="shared" si="527"/>
        <v>0.99626284339440307</v>
      </c>
    </row>
    <row r="4200" spans="1:16" x14ac:dyDescent="0.3">
      <c r="A4200">
        <v>29380</v>
      </c>
      <c r="B4200" s="1">
        <f t="shared" si="520"/>
        <v>73210</v>
      </c>
      <c r="C4200">
        <f t="shared" si="521"/>
        <v>24</v>
      </c>
      <c r="D4200" s="2">
        <f t="shared" si="522"/>
        <v>6</v>
      </c>
      <c r="E4200" s="4">
        <v>25.3</v>
      </c>
      <c r="F4200">
        <v>25.3</v>
      </c>
      <c r="G4200">
        <f t="shared" si="523"/>
        <v>20.207000000000001</v>
      </c>
      <c r="H4200">
        <f t="shared" si="524"/>
        <v>1</v>
      </c>
      <c r="I4200">
        <f>Parameters!$B$1*H4200^(1/Parameters!$B$2)</f>
        <v>2.0499999999999998</v>
      </c>
      <c r="J4200" s="4">
        <v>9.2590000000000003</v>
      </c>
      <c r="K4200" s="5">
        <v>38.659999999999997</v>
      </c>
      <c r="L4200">
        <f t="shared" si="525"/>
        <v>1</v>
      </c>
      <c r="M4200">
        <f>Parameters!$B$4/53*(1+Parameters!$C$5*COS(2*PI()*(C4200-1)/53+Parameters!$C$6))</f>
        <v>4716981.1320754718</v>
      </c>
      <c r="N4200">
        <f t="shared" si="526"/>
        <v>0</v>
      </c>
      <c r="O4200" s="4">
        <v>202.07</v>
      </c>
      <c r="P4200">
        <f t="shared" si="527"/>
        <v>0.99626284339440307</v>
      </c>
    </row>
    <row r="4201" spans="1:16" x14ac:dyDescent="0.3">
      <c r="A4201">
        <v>29387</v>
      </c>
      <c r="B4201" s="1">
        <f t="shared" si="520"/>
        <v>73217</v>
      </c>
      <c r="C4201">
        <f t="shared" si="521"/>
        <v>25</v>
      </c>
      <c r="D4201" s="2">
        <f t="shared" si="522"/>
        <v>6</v>
      </c>
      <c r="E4201" s="4">
        <v>25.3</v>
      </c>
      <c r="F4201">
        <v>25.3</v>
      </c>
      <c r="G4201">
        <f t="shared" si="523"/>
        <v>20.207000000000001</v>
      </c>
      <c r="H4201">
        <f t="shared" si="524"/>
        <v>1</v>
      </c>
      <c r="I4201">
        <f>Parameters!$B$1*H4201^(1/Parameters!$B$2)</f>
        <v>2.0499999999999998</v>
      </c>
      <c r="J4201" s="4">
        <v>9.2590000000000003</v>
      </c>
      <c r="K4201" s="5">
        <v>26.827000000000002</v>
      </c>
      <c r="L4201">
        <f t="shared" si="525"/>
        <v>1</v>
      </c>
      <c r="M4201">
        <f>Parameters!$B$4/53*(1+Parameters!$C$5*COS(2*PI()*(C4201-1)/53+Parameters!$C$6))</f>
        <v>4716981.1320754718</v>
      </c>
      <c r="N4201">
        <f t="shared" si="526"/>
        <v>0</v>
      </c>
      <c r="O4201" s="4">
        <v>202.07</v>
      </c>
      <c r="P4201">
        <f t="shared" si="527"/>
        <v>0.99626284339440307</v>
      </c>
    </row>
    <row r="4202" spans="1:16" x14ac:dyDescent="0.3">
      <c r="A4202">
        <v>29394</v>
      </c>
      <c r="B4202" s="1">
        <f t="shared" si="520"/>
        <v>73224</v>
      </c>
      <c r="C4202">
        <f t="shared" si="521"/>
        <v>26</v>
      </c>
      <c r="D4202" s="2">
        <f t="shared" si="522"/>
        <v>6</v>
      </c>
      <c r="E4202" s="4">
        <v>25.3</v>
      </c>
      <c r="F4202">
        <v>25.3</v>
      </c>
      <c r="G4202">
        <f t="shared" si="523"/>
        <v>20.207000000000001</v>
      </c>
      <c r="H4202">
        <f t="shared" si="524"/>
        <v>1</v>
      </c>
      <c r="I4202">
        <f>Parameters!$B$1*H4202^(1/Parameters!$B$2)</f>
        <v>2.0499999999999998</v>
      </c>
      <c r="J4202" s="4">
        <v>9.2590000000000003</v>
      </c>
      <c r="K4202" s="5">
        <v>24.117000000000001</v>
      </c>
      <c r="L4202">
        <f t="shared" si="525"/>
        <v>1</v>
      </c>
      <c r="M4202">
        <f>Parameters!$B$4/53*(1+Parameters!$C$5*COS(2*PI()*(C4202-1)/53+Parameters!$C$6))</f>
        <v>4716981.1320754718</v>
      </c>
      <c r="N4202">
        <f t="shared" si="526"/>
        <v>0</v>
      </c>
      <c r="O4202" s="4">
        <v>202.07</v>
      </c>
      <c r="P4202">
        <f t="shared" si="527"/>
        <v>0.99626284339440307</v>
      </c>
    </row>
    <row r="4203" spans="1:16" x14ac:dyDescent="0.3">
      <c r="A4203">
        <v>29401</v>
      </c>
      <c r="B4203" s="1">
        <f t="shared" si="520"/>
        <v>73231</v>
      </c>
      <c r="C4203">
        <f t="shared" si="521"/>
        <v>27</v>
      </c>
      <c r="D4203" s="2">
        <f t="shared" si="522"/>
        <v>6</v>
      </c>
      <c r="E4203" s="4">
        <v>25.3</v>
      </c>
      <c r="F4203">
        <v>25.3</v>
      </c>
      <c r="G4203">
        <f t="shared" si="523"/>
        <v>20.207000000000001</v>
      </c>
      <c r="H4203">
        <f t="shared" si="524"/>
        <v>1</v>
      </c>
      <c r="I4203">
        <f>Parameters!$B$1*H4203^(1/Parameters!$B$2)</f>
        <v>2.0499999999999998</v>
      </c>
      <c r="J4203" s="4">
        <v>9.2590000000000003</v>
      </c>
      <c r="K4203" s="5">
        <v>30.890999999999998</v>
      </c>
      <c r="L4203">
        <f t="shared" si="525"/>
        <v>1</v>
      </c>
      <c r="M4203">
        <f>Parameters!$B$4/53*(1+Parameters!$C$5*COS(2*PI()*(C4203-1)/53+Parameters!$C$6))</f>
        <v>4716981.1320754718</v>
      </c>
      <c r="N4203">
        <f t="shared" si="526"/>
        <v>0</v>
      </c>
      <c r="O4203" s="4">
        <v>202.07</v>
      </c>
      <c r="P4203">
        <f t="shared" si="527"/>
        <v>0.99626284339440307</v>
      </c>
    </row>
    <row r="4204" spans="1:16" x14ac:dyDescent="0.3">
      <c r="A4204">
        <v>29408</v>
      </c>
      <c r="B4204" s="1">
        <f t="shared" si="520"/>
        <v>73238</v>
      </c>
      <c r="C4204">
        <f t="shared" si="521"/>
        <v>28</v>
      </c>
      <c r="D4204" s="2">
        <f t="shared" si="522"/>
        <v>7</v>
      </c>
      <c r="E4204" s="4">
        <v>26</v>
      </c>
      <c r="F4204">
        <v>26</v>
      </c>
      <c r="G4204">
        <f t="shared" si="523"/>
        <v>20.907</v>
      </c>
      <c r="H4204">
        <f t="shared" si="524"/>
        <v>1</v>
      </c>
      <c r="I4204">
        <f>Parameters!$B$1*H4204^(1/Parameters!$B$2)</f>
        <v>2.0499999999999998</v>
      </c>
      <c r="J4204" s="4">
        <v>9.2590000000000003</v>
      </c>
      <c r="K4204" s="5">
        <v>37.637999999999998</v>
      </c>
      <c r="L4204">
        <f t="shared" si="525"/>
        <v>1</v>
      </c>
      <c r="M4204">
        <f>Parameters!$B$4/53*(1+Parameters!$C$5*COS(2*PI()*(C4204-1)/53+Parameters!$C$6))</f>
        <v>4716981.1320754718</v>
      </c>
      <c r="N4204">
        <f t="shared" si="526"/>
        <v>0</v>
      </c>
      <c r="O4204" s="4">
        <v>202.05</v>
      </c>
      <c r="P4204">
        <f t="shared" si="527"/>
        <v>0.99616423767921591</v>
      </c>
    </row>
    <row r="4205" spans="1:16" x14ac:dyDescent="0.3">
      <c r="A4205">
        <v>29415</v>
      </c>
      <c r="B4205" s="1">
        <f t="shared" si="520"/>
        <v>73245</v>
      </c>
      <c r="C4205">
        <f t="shared" si="521"/>
        <v>29</v>
      </c>
      <c r="D4205" s="2">
        <f t="shared" si="522"/>
        <v>7</v>
      </c>
      <c r="E4205" s="4">
        <v>26</v>
      </c>
      <c r="F4205">
        <v>26</v>
      </c>
      <c r="G4205">
        <f t="shared" si="523"/>
        <v>20.907</v>
      </c>
      <c r="H4205">
        <f t="shared" si="524"/>
        <v>1</v>
      </c>
      <c r="I4205">
        <f>Parameters!$B$1*H4205^(1/Parameters!$B$2)</f>
        <v>2.0499999999999998</v>
      </c>
      <c r="J4205" s="4">
        <v>9.2590000000000003</v>
      </c>
      <c r="K4205" s="5">
        <v>19.690000000000001</v>
      </c>
      <c r="L4205">
        <f t="shared" si="525"/>
        <v>1</v>
      </c>
      <c r="M4205">
        <f>Parameters!$B$4/53*(1+Parameters!$C$5*COS(2*PI()*(C4205-1)/53+Parameters!$C$6))</f>
        <v>4716981.1320754718</v>
      </c>
      <c r="N4205">
        <f t="shared" si="526"/>
        <v>0</v>
      </c>
      <c r="O4205" s="4">
        <v>202.05</v>
      </c>
      <c r="P4205">
        <f t="shared" si="527"/>
        <v>0.99616423767921591</v>
      </c>
    </row>
    <row r="4206" spans="1:16" x14ac:dyDescent="0.3">
      <c r="A4206">
        <v>29422</v>
      </c>
      <c r="B4206" s="1">
        <f t="shared" si="520"/>
        <v>73252</v>
      </c>
      <c r="C4206">
        <f t="shared" si="521"/>
        <v>30</v>
      </c>
      <c r="D4206" s="2">
        <f t="shared" si="522"/>
        <v>7</v>
      </c>
      <c r="E4206" s="4">
        <v>26</v>
      </c>
      <c r="F4206">
        <v>26.12</v>
      </c>
      <c r="G4206">
        <f t="shared" si="523"/>
        <v>21.027000000000001</v>
      </c>
      <c r="H4206">
        <f t="shared" si="524"/>
        <v>1</v>
      </c>
      <c r="I4206">
        <f>Parameters!$B$1*H4206^(1/Parameters!$B$2)</f>
        <v>2.0499999999999998</v>
      </c>
      <c r="J4206" s="4">
        <v>9.2590000000000003</v>
      </c>
      <c r="K4206" s="5">
        <v>11.475</v>
      </c>
      <c r="L4206">
        <f t="shared" si="525"/>
        <v>1</v>
      </c>
      <c r="M4206">
        <f>Parameters!$B$4/53*(1+Parameters!$C$5*COS(2*PI()*(C4206-1)/53+Parameters!$C$6))</f>
        <v>4716981.1320754718</v>
      </c>
      <c r="N4206">
        <f t="shared" si="526"/>
        <v>0</v>
      </c>
      <c r="O4206" s="4">
        <v>202.12799999999999</v>
      </c>
      <c r="P4206">
        <f t="shared" si="527"/>
        <v>0.99654879996844614</v>
      </c>
    </row>
    <row r="4207" spans="1:16" x14ac:dyDescent="0.3">
      <c r="A4207">
        <v>29429</v>
      </c>
      <c r="B4207" s="1">
        <f t="shared" si="520"/>
        <v>73259</v>
      </c>
      <c r="C4207">
        <f t="shared" si="521"/>
        <v>31</v>
      </c>
      <c r="D4207" s="2">
        <f t="shared" si="522"/>
        <v>7</v>
      </c>
      <c r="E4207" s="4">
        <v>26</v>
      </c>
      <c r="F4207">
        <v>26.094000000000001</v>
      </c>
      <c r="G4207">
        <f t="shared" si="523"/>
        <v>21.001000000000001</v>
      </c>
      <c r="H4207">
        <f t="shared" si="524"/>
        <v>1</v>
      </c>
      <c r="I4207">
        <f>Parameters!$B$1*H4207^(1/Parameters!$B$2)</f>
        <v>2.0499999999999998</v>
      </c>
      <c r="J4207" s="4">
        <v>9.2590000000000003</v>
      </c>
      <c r="K4207" s="5">
        <v>11.339</v>
      </c>
      <c r="L4207">
        <f t="shared" si="525"/>
        <v>1</v>
      </c>
      <c r="M4207">
        <f>Parameters!$B$4/53*(1+Parameters!$C$5*COS(2*PI()*(C4207-1)/53+Parameters!$C$6))</f>
        <v>4716981.1320754718</v>
      </c>
      <c r="N4207">
        <f t="shared" si="526"/>
        <v>0</v>
      </c>
      <c r="O4207" s="4">
        <v>202.12299999999999</v>
      </c>
      <c r="P4207">
        <f t="shared" si="527"/>
        <v>0.99652414853964932</v>
      </c>
    </row>
    <row r="4208" spans="1:16" x14ac:dyDescent="0.3">
      <c r="A4208">
        <v>29436</v>
      </c>
      <c r="B4208" s="1">
        <f t="shared" si="520"/>
        <v>73266</v>
      </c>
      <c r="C4208">
        <f t="shared" si="521"/>
        <v>32</v>
      </c>
      <c r="D4208" s="2">
        <f t="shared" si="522"/>
        <v>8</v>
      </c>
      <c r="E4208" s="4">
        <v>26.4</v>
      </c>
      <c r="F4208">
        <v>26.491</v>
      </c>
      <c r="G4208">
        <f t="shared" si="523"/>
        <v>21.398</v>
      </c>
      <c r="H4208">
        <f t="shared" si="524"/>
        <v>1</v>
      </c>
      <c r="I4208">
        <f>Parameters!$B$1*H4208^(1/Parameters!$B$2)</f>
        <v>2.0499999999999998</v>
      </c>
      <c r="J4208" s="4">
        <v>9.2590000000000003</v>
      </c>
      <c r="K4208" s="5">
        <v>10.013</v>
      </c>
      <c r="L4208">
        <f t="shared" si="525"/>
        <v>1</v>
      </c>
      <c r="M4208">
        <f>Parameters!$B$4/53*(1+Parameters!$C$5*COS(2*PI()*(C4208-1)/53+Parameters!$C$6))</f>
        <v>4716981.1320754718</v>
      </c>
      <c r="N4208">
        <f t="shared" si="526"/>
        <v>0</v>
      </c>
      <c r="O4208" s="4">
        <v>202.11799999999999</v>
      </c>
      <c r="P4208">
        <f t="shared" si="527"/>
        <v>0.99649949711085251</v>
      </c>
    </row>
    <row r="4209" spans="1:16" x14ac:dyDescent="0.3">
      <c r="A4209">
        <v>29443</v>
      </c>
      <c r="B4209" s="1">
        <f t="shared" si="520"/>
        <v>73273</v>
      </c>
      <c r="C4209">
        <f t="shared" si="521"/>
        <v>33</v>
      </c>
      <c r="D4209" s="2">
        <f t="shared" si="522"/>
        <v>8</v>
      </c>
      <c r="E4209" s="4">
        <v>26.4</v>
      </c>
      <c r="F4209">
        <v>26.491</v>
      </c>
      <c r="G4209">
        <f t="shared" si="523"/>
        <v>21.398</v>
      </c>
      <c r="H4209">
        <f t="shared" si="524"/>
        <v>1</v>
      </c>
      <c r="I4209">
        <f>Parameters!$B$1*H4209^(1/Parameters!$B$2)</f>
        <v>2.0499999999999998</v>
      </c>
      <c r="J4209" s="4">
        <v>9.2590000000000003</v>
      </c>
      <c r="K4209" s="5">
        <v>9.1349999999999998</v>
      </c>
      <c r="L4209">
        <f t="shared" si="525"/>
        <v>0.9866076250135003</v>
      </c>
      <c r="M4209">
        <f>Parameters!$B$4/53*(1+Parameters!$C$5*COS(2*PI()*(C4209-1)/53+Parameters!$C$6))</f>
        <v>4716981.1320754718</v>
      </c>
      <c r="N4209">
        <f t="shared" si="526"/>
        <v>2.2561910349560708E-2</v>
      </c>
      <c r="O4209" s="4">
        <v>200.31700000000001</v>
      </c>
      <c r="P4209">
        <f t="shared" si="527"/>
        <v>0.98762005245824047</v>
      </c>
    </row>
    <row r="4210" spans="1:16" x14ac:dyDescent="0.3">
      <c r="A4210">
        <v>29450</v>
      </c>
      <c r="B4210" s="1">
        <f t="shared" si="520"/>
        <v>73280</v>
      </c>
      <c r="C4210">
        <f t="shared" si="521"/>
        <v>34</v>
      </c>
      <c r="D4210" s="2">
        <f t="shared" si="522"/>
        <v>8</v>
      </c>
      <c r="E4210" s="4">
        <v>26.4</v>
      </c>
      <c r="F4210">
        <v>26.491</v>
      </c>
      <c r="G4210">
        <f t="shared" si="523"/>
        <v>21.398</v>
      </c>
      <c r="H4210">
        <f t="shared" si="524"/>
        <v>1</v>
      </c>
      <c r="I4210">
        <f>Parameters!$B$1*H4210^(1/Parameters!$B$2)</f>
        <v>2.0499999999999998</v>
      </c>
      <c r="J4210" s="4">
        <v>9.2590000000000003</v>
      </c>
      <c r="K4210" s="5">
        <v>9.1769999999999996</v>
      </c>
      <c r="L4210">
        <f t="shared" si="525"/>
        <v>0.99114375202505667</v>
      </c>
      <c r="M4210">
        <f>Parameters!$B$4/53*(1+Parameters!$C$5*COS(2*PI()*(C4210-1)/53+Parameters!$C$6))</f>
        <v>4716981.1320754718</v>
      </c>
      <c r="N4210">
        <f t="shared" si="526"/>
        <v>1.4919972973096567E-2</v>
      </c>
      <c r="O4210" s="4">
        <v>200.37299999999999</v>
      </c>
      <c r="P4210">
        <f t="shared" si="527"/>
        <v>0.98789614846076468</v>
      </c>
    </row>
    <row r="4211" spans="1:16" x14ac:dyDescent="0.3">
      <c r="A4211">
        <v>29457</v>
      </c>
      <c r="B4211" s="1">
        <f t="shared" si="520"/>
        <v>73287</v>
      </c>
      <c r="C4211">
        <f t="shared" si="521"/>
        <v>35</v>
      </c>
      <c r="D4211" s="2">
        <f t="shared" si="522"/>
        <v>8</v>
      </c>
      <c r="E4211" s="4">
        <v>26.4</v>
      </c>
      <c r="F4211">
        <v>26.491</v>
      </c>
      <c r="G4211">
        <f t="shared" si="523"/>
        <v>21.398</v>
      </c>
      <c r="H4211">
        <f t="shared" si="524"/>
        <v>1</v>
      </c>
      <c r="I4211">
        <f>Parameters!$B$1*H4211^(1/Parameters!$B$2)</f>
        <v>2.0499999999999998</v>
      </c>
      <c r="J4211" s="4">
        <v>9.2590000000000003</v>
      </c>
      <c r="K4211" s="5">
        <v>9.1829999999999998</v>
      </c>
      <c r="L4211">
        <f t="shared" si="525"/>
        <v>0.99179177016956466</v>
      </c>
      <c r="M4211">
        <f>Parameters!$B$4/53*(1+Parameters!$C$5*COS(2*PI()*(C4211-1)/53+Parameters!$C$6))</f>
        <v>4716981.1320754718</v>
      </c>
      <c r="N4211">
        <f t="shared" si="526"/>
        <v>1.3828267633601798E-2</v>
      </c>
      <c r="O4211" s="4">
        <v>198.81100000000001</v>
      </c>
      <c r="P4211">
        <f t="shared" si="527"/>
        <v>0.98019504210464037</v>
      </c>
    </row>
    <row r="4212" spans="1:16" x14ac:dyDescent="0.3">
      <c r="A4212">
        <v>29464</v>
      </c>
      <c r="B4212" s="1">
        <f t="shared" si="520"/>
        <v>73294</v>
      </c>
      <c r="C4212">
        <f t="shared" si="521"/>
        <v>36</v>
      </c>
      <c r="D4212" s="2">
        <f t="shared" si="522"/>
        <v>9</v>
      </c>
      <c r="E4212" s="4">
        <v>25</v>
      </c>
      <c r="F4212">
        <v>25.091000000000001</v>
      </c>
      <c r="G4212">
        <f t="shared" si="523"/>
        <v>19.998000000000001</v>
      </c>
      <c r="H4212">
        <f t="shared" si="524"/>
        <v>1</v>
      </c>
      <c r="I4212">
        <f>Parameters!$B$1*H4212^(1/Parameters!$B$2)</f>
        <v>2.0499999999999998</v>
      </c>
      <c r="J4212" s="4">
        <v>9.2590000000000003</v>
      </c>
      <c r="K4212" s="5">
        <v>9.1869999999999994</v>
      </c>
      <c r="L4212">
        <f t="shared" si="525"/>
        <v>0.99222378226590335</v>
      </c>
      <c r="M4212">
        <f>Parameters!$B$4/53*(1+Parameters!$C$5*COS(2*PI()*(C4212-1)/53+Parameters!$C$6))</f>
        <v>4716981.1320754718</v>
      </c>
      <c r="N4212">
        <f t="shared" si="526"/>
        <v>1.3100464073938554E-2</v>
      </c>
      <c r="O4212" s="4">
        <v>197.56200000000001</v>
      </c>
      <c r="P4212">
        <f t="shared" si="527"/>
        <v>0.97403711519119651</v>
      </c>
    </row>
    <row r="4213" spans="1:16" x14ac:dyDescent="0.3">
      <c r="A4213">
        <v>29471</v>
      </c>
      <c r="B4213" s="1">
        <f t="shared" si="520"/>
        <v>73301</v>
      </c>
      <c r="C4213">
        <f t="shared" si="521"/>
        <v>37</v>
      </c>
      <c r="D4213" s="2">
        <f t="shared" si="522"/>
        <v>9</v>
      </c>
      <c r="E4213" s="4">
        <v>25</v>
      </c>
      <c r="F4213">
        <v>25.091000000000001</v>
      </c>
      <c r="G4213">
        <f t="shared" si="523"/>
        <v>19.998000000000001</v>
      </c>
      <c r="H4213">
        <f t="shared" si="524"/>
        <v>1</v>
      </c>
      <c r="I4213">
        <f>Parameters!$B$1*H4213^(1/Parameters!$B$2)</f>
        <v>2.0499999999999998</v>
      </c>
      <c r="J4213" s="4">
        <v>9.2590000000000003</v>
      </c>
      <c r="K4213" s="5">
        <v>9.19</v>
      </c>
      <c r="L4213">
        <f t="shared" si="525"/>
        <v>0.9925477913381574</v>
      </c>
      <c r="M4213">
        <f>Parameters!$B$4/53*(1+Parameters!$C$5*COS(2*PI()*(C4213-1)/53+Parameters!$C$6))</f>
        <v>4716981.1320754718</v>
      </c>
      <c r="N4213">
        <f t="shared" si="526"/>
        <v>1.2554611404191077E-2</v>
      </c>
      <c r="O4213" s="4">
        <v>195.17099999999999</v>
      </c>
      <c r="P4213">
        <f t="shared" si="527"/>
        <v>0.96224880194056039</v>
      </c>
    </row>
    <row r="4214" spans="1:16" x14ac:dyDescent="0.3">
      <c r="A4214">
        <v>29478</v>
      </c>
      <c r="B4214" s="1">
        <f t="shared" si="520"/>
        <v>73308</v>
      </c>
      <c r="C4214">
        <f t="shared" si="521"/>
        <v>38</v>
      </c>
      <c r="D4214" s="2">
        <f t="shared" si="522"/>
        <v>9</v>
      </c>
      <c r="E4214" s="4">
        <v>25</v>
      </c>
      <c r="F4214">
        <v>25</v>
      </c>
      <c r="G4214">
        <f t="shared" si="523"/>
        <v>19.907</v>
      </c>
      <c r="H4214">
        <f t="shared" si="524"/>
        <v>1</v>
      </c>
      <c r="I4214">
        <f>Parameters!$B$1*H4214^(1/Parameters!$B$2)</f>
        <v>2.0499999999999998</v>
      </c>
      <c r="J4214" s="4">
        <v>9.2590000000000003</v>
      </c>
      <c r="K4214" s="5">
        <v>25.518000000000001</v>
      </c>
      <c r="L4214">
        <f t="shared" si="525"/>
        <v>1</v>
      </c>
      <c r="M4214">
        <f>Parameters!$B$4/53*(1+Parameters!$C$5*COS(2*PI()*(C4214-1)/53+Parameters!$C$6))</f>
        <v>4716981.1320754718</v>
      </c>
      <c r="N4214">
        <f t="shared" si="526"/>
        <v>0</v>
      </c>
      <c r="O4214" s="4">
        <v>202.09</v>
      </c>
      <c r="P4214">
        <f t="shared" si="527"/>
        <v>0.99636144910959035</v>
      </c>
    </row>
    <row r="4215" spans="1:16" x14ac:dyDescent="0.3">
      <c r="A4215">
        <v>29485</v>
      </c>
      <c r="B4215" s="1">
        <f t="shared" si="520"/>
        <v>73315</v>
      </c>
      <c r="C4215">
        <f t="shared" si="521"/>
        <v>39</v>
      </c>
      <c r="D4215" s="2">
        <f t="shared" si="522"/>
        <v>9</v>
      </c>
      <c r="E4215" s="4">
        <v>25</v>
      </c>
      <c r="F4215">
        <v>25</v>
      </c>
      <c r="G4215">
        <f t="shared" si="523"/>
        <v>19.907</v>
      </c>
      <c r="H4215">
        <f t="shared" si="524"/>
        <v>1</v>
      </c>
      <c r="I4215">
        <f>Parameters!$B$1*H4215^(1/Parameters!$B$2)</f>
        <v>2.0499999999999998</v>
      </c>
      <c r="J4215" s="4">
        <v>9.2590000000000003</v>
      </c>
      <c r="K4215" s="5">
        <v>34.277999999999999</v>
      </c>
      <c r="L4215">
        <f t="shared" si="525"/>
        <v>1</v>
      </c>
      <c r="M4215">
        <f>Parameters!$B$4/53*(1+Parameters!$C$5*COS(2*PI()*(C4215-1)/53+Parameters!$C$6))</f>
        <v>4716981.1320754718</v>
      </c>
      <c r="N4215">
        <f t="shared" si="526"/>
        <v>0</v>
      </c>
      <c r="O4215" s="4">
        <v>202.09</v>
      </c>
      <c r="P4215">
        <f t="shared" si="527"/>
        <v>0.99636144910959035</v>
      </c>
    </row>
    <row r="4216" spans="1:16" x14ac:dyDescent="0.3">
      <c r="A4216">
        <v>29492</v>
      </c>
      <c r="B4216" s="1">
        <f t="shared" si="520"/>
        <v>73322</v>
      </c>
      <c r="C4216">
        <f t="shared" si="521"/>
        <v>40</v>
      </c>
      <c r="D4216" s="2">
        <f t="shared" si="522"/>
        <v>9</v>
      </c>
      <c r="E4216" s="4">
        <v>25</v>
      </c>
      <c r="F4216">
        <v>25</v>
      </c>
      <c r="G4216">
        <f t="shared" si="523"/>
        <v>19.907</v>
      </c>
      <c r="H4216">
        <f t="shared" si="524"/>
        <v>1</v>
      </c>
      <c r="I4216">
        <f>Parameters!$B$1*H4216^(1/Parameters!$B$2)</f>
        <v>2.0499999999999998</v>
      </c>
      <c r="J4216" s="4">
        <v>9.2590000000000003</v>
      </c>
      <c r="K4216" s="5">
        <v>36.231000000000002</v>
      </c>
      <c r="L4216">
        <f t="shared" si="525"/>
        <v>1</v>
      </c>
      <c r="M4216">
        <f>Parameters!$B$4/53*(1+Parameters!$C$5*COS(2*PI()*(C4216-1)/53+Parameters!$C$6))</f>
        <v>4716981.1320754718</v>
      </c>
      <c r="N4216">
        <f t="shared" si="526"/>
        <v>0</v>
      </c>
      <c r="O4216" s="4">
        <v>202.09</v>
      </c>
      <c r="P4216">
        <f t="shared" si="527"/>
        <v>0.99636144910959035</v>
      </c>
    </row>
    <row r="4217" spans="1:16" x14ac:dyDescent="0.3">
      <c r="A4217">
        <v>29499</v>
      </c>
      <c r="B4217" s="1">
        <f t="shared" si="520"/>
        <v>73329</v>
      </c>
      <c r="C4217">
        <f t="shared" si="521"/>
        <v>41</v>
      </c>
      <c r="D4217" s="2">
        <f t="shared" si="522"/>
        <v>10</v>
      </c>
      <c r="E4217" s="4">
        <v>24.3</v>
      </c>
      <c r="F4217">
        <v>24.3</v>
      </c>
      <c r="G4217">
        <f t="shared" si="523"/>
        <v>19.207000000000001</v>
      </c>
      <c r="H4217">
        <f t="shared" si="524"/>
        <v>1</v>
      </c>
      <c r="I4217">
        <f>Parameters!$B$1*H4217^(1/Parameters!$B$2)</f>
        <v>2.0499999999999998</v>
      </c>
      <c r="J4217" s="4">
        <v>9.2590000000000003</v>
      </c>
      <c r="K4217" s="5">
        <v>72.099000000000004</v>
      </c>
      <c r="L4217">
        <f t="shared" si="525"/>
        <v>1</v>
      </c>
      <c r="M4217">
        <f>Parameters!$B$4/53*(1+Parameters!$C$5*COS(2*PI()*(C4217-1)/53+Parameters!$C$6))</f>
        <v>4716981.1320754718</v>
      </c>
      <c r="N4217">
        <f t="shared" si="526"/>
        <v>0</v>
      </c>
      <c r="O4217" s="4">
        <v>202.12100000000001</v>
      </c>
      <c r="P4217">
        <f t="shared" si="527"/>
        <v>0.99651428796813069</v>
      </c>
    </row>
    <row r="4218" spans="1:16" x14ac:dyDescent="0.3">
      <c r="A4218">
        <v>29506</v>
      </c>
      <c r="B4218" s="1">
        <f t="shared" si="520"/>
        <v>73336</v>
      </c>
      <c r="C4218">
        <f t="shared" si="521"/>
        <v>42</v>
      </c>
      <c r="D4218" s="2">
        <f t="shared" si="522"/>
        <v>10</v>
      </c>
      <c r="E4218" s="4">
        <v>24.3</v>
      </c>
      <c r="F4218">
        <v>24.3</v>
      </c>
      <c r="G4218">
        <f t="shared" si="523"/>
        <v>19.207000000000001</v>
      </c>
      <c r="H4218">
        <f t="shared" si="524"/>
        <v>1</v>
      </c>
      <c r="I4218">
        <f>Parameters!$B$1*H4218^(1/Parameters!$B$2)</f>
        <v>2.0499999999999998</v>
      </c>
      <c r="J4218" s="4">
        <v>9.2590000000000003</v>
      </c>
      <c r="K4218" s="5">
        <v>75.012</v>
      </c>
      <c r="L4218">
        <f t="shared" si="525"/>
        <v>1</v>
      </c>
      <c r="M4218">
        <f>Parameters!$B$4/53*(1+Parameters!$C$5*COS(2*PI()*(C4218-1)/53+Parameters!$C$6))</f>
        <v>4716981.1320754718</v>
      </c>
      <c r="N4218">
        <f t="shared" si="526"/>
        <v>0</v>
      </c>
      <c r="O4218" s="4">
        <v>202.12100000000001</v>
      </c>
      <c r="P4218">
        <f t="shared" si="527"/>
        <v>0.99651428796813069</v>
      </c>
    </row>
    <row r="4219" spans="1:16" x14ac:dyDescent="0.3">
      <c r="A4219">
        <v>29513</v>
      </c>
      <c r="B4219" s="1">
        <f t="shared" si="520"/>
        <v>73343</v>
      </c>
      <c r="C4219">
        <f t="shared" si="521"/>
        <v>43</v>
      </c>
      <c r="D4219" s="2">
        <f t="shared" si="522"/>
        <v>10</v>
      </c>
      <c r="E4219" s="4">
        <v>24.3</v>
      </c>
      <c r="F4219">
        <v>24.3</v>
      </c>
      <c r="G4219">
        <f t="shared" si="523"/>
        <v>19.207000000000001</v>
      </c>
      <c r="H4219">
        <f t="shared" si="524"/>
        <v>1</v>
      </c>
      <c r="I4219">
        <f>Parameters!$B$1*H4219^(1/Parameters!$B$2)</f>
        <v>2.0499999999999998</v>
      </c>
      <c r="J4219" s="4">
        <v>9.2590000000000003</v>
      </c>
      <c r="K4219" s="5">
        <v>85.51</v>
      </c>
      <c r="L4219">
        <f t="shared" si="525"/>
        <v>1</v>
      </c>
      <c r="M4219">
        <f>Parameters!$B$4/53*(1+Parameters!$C$5*COS(2*PI()*(C4219-1)/53+Parameters!$C$6))</f>
        <v>4716981.1320754718</v>
      </c>
      <c r="N4219">
        <f t="shared" si="526"/>
        <v>0</v>
      </c>
      <c r="O4219" s="4">
        <v>202.12100000000001</v>
      </c>
      <c r="P4219">
        <f t="shared" si="527"/>
        <v>0.99651428796813069</v>
      </c>
    </row>
    <row r="4220" spans="1:16" x14ac:dyDescent="0.3">
      <c r="A4220">
        <v>29520</v>
      </c>
      <c r="B4220" s="1">
        <f t="shared" si="520"/>
        <v>73350</v>
      </c>
      <c r="C4220">
        <f t="shared" si="521"/>
        <v>44</v>
      </c>
      <c r="D4220" s="2">
        <f t="shared" si="522"/>
        <v>10</v>
      </c>
      <c r="E4220" s="4">
        <v>24.3</v>
      </c>
      <c r="F4220">
        <v>24.3</v>
      </c>
      <c r="G4220">
        <f t="shared" si="523"/>
        <v>19.207000000000001</v>
      </c>
      <c r="H4220">
        <f t="shared" si="524"/>
        <v>1</v>
      </c>
      <c r="I4220">
        <f>Parameters!$B$1*H4220^(1/Parameters!$B$2)</f>
        <v>2.0499999999999998</v>
      </c>
      <c r="J4220" s="4">
        <v>9.2590000000000003</v>
      </c>
      <c r="K4220" s="5">
        <v>198.994</v>
      </c>
      <c r="L4220">
        <f t="shared" si="525"/>
        <v>1</v>
      </c>
      <c r="M4220">
        <f>Parameters!$B$4/53*(1+Parameters!$C$5*COS(2*PI()*(C4220-1)/53+Parameters!$C$6))</f>
        <v>4716981.1320754718</v>
      </c>
      <c r="N4220">
        <f t="shared" si="526"/>
        <v>0</v>
      </c>
      <c r="O4220" s="4">
        <v>202.12100000000001</v>
      </c>
      <c r="P4220">
        <f t="shared" si="527"/>
        <v>0.99651428796813069</v>
      </c>
    </row>
    <row r="4221" spans="1:16" x14ac:dyDescent="0.3">
      <c r="A4221">
        <v>29527</v>
      </c>
      <c r="B4221" s="1">
        <f t="shared" si="520"/>
        <v>73357</v>
      </c>
      <c r="C4221">
        <f t="shared" si="521"/>
        <v>45</v>
      </c>
      <c r="D4221" s="2">
        <f t="shared" si="522"/>
        <v>11</v>
      </c>
      <c r="E4221" s="4">
        <v>24.7</v>
      </c>
      <c r="F4221">
        <v>24.7</v>
      </c>
      <c r="G4221">
        <f t="shared" si="523"/>
        <v>19.606999999999999</v>
      </c>
      <c r="H4221">
        <f t="shared" si="524"/>
        <v>1</v>
      </c>
      <c r="I4221">
        <f>Parameters!$B$1*H4221^(1/Parameters!$B$2)</f>
        <v>2.0499999999999998</v>
      </c>
      <c r="J4221" s="4">
        <v>9.2590000000000003</v>
      </c>
      <c r="K4221" s="5">
        <v>353.935</v>
      </c>
      <c r="L4221">
        <f t="shared" si="525"/>
        <v>1</v>
      </c>
      <c r="M4221">
        <f>Parameters!$B$4/53*(1+Parameters!$C$5*COS(2*PI()*(C4221-1)/53+Parameters!$C$6))</f>
        <v>4716981.1320754718</v>
      </c>
      <c r="N4221">
        <f t="shared" si="526"/>
        <v>0</v>
      </c>
      <c r="O4221" s="4">
        <v>202.124</v>
      </c>
      <c r="P4221">
        <f t="shared" si="527"/>
        <v>0.99652907882540864</v>
      </c>
    </row>
    <row r="4222" spans="1:16" x14ac:dyDescent="0.3">
      <c r="A4222">
        <v>29534</v>
      </c>
      <c r="B4222" s="1">
        <f t="shared" si="520"/>
        <v>73364</v>
      </c>
      <c r="C4222">
        <f t="shared" si="521"/>
        <v>46</v>
      </c>
      <c r="D4222" s="2">
        <f t="shared" si="522"/>
        <v>11</v>
      </c>
      <c r="E4222" s="4">
        <v>24.7</v>
      </c>
      <c r="F4222">
        <v>24.7</v>
      </c>
      <c r="G4222">
        <f t="shared" si="523"/>
        <v>19.606999999999999</v>
      </c>
      <c r="H4222">
        <f t="shared" si="524"/>
        <v>1</v>
      </c>
      <c r="I4222">
        <f>Parameters!$B$1*H4222^(1/Parameters!$B$2)</f>
        <v>2.0499999999999998</v>
      </c>
      <c r="J4222" s="4">
        <v>9.2590000000000003</v>
      </c>
      <c r="K4222" s="5">
        <v>291.71100000000001</v>
      </c>
      <c r="L4222">
        <f t="shared" si="525"/>
        <v>1</v>
      </c>
      <c r="M4222">
        <f>Parameters!$B$4/53*(1+Parameters!$C$5*COS(2*PI()*(C4222-1)/53+Parameters!$C$6))</f>
        <v>4716981.1320754718</v>
      </c>
      <c r="N4222">
        <f t="shared" si="526"/>
        <v>0</v>
      </c>
      <c r="O4222" s="4">
        <v>202.124</v>
      </c>
      <c r="P4222">
        <f t="shared" si="527"/>
        <v>0.99652907882540864</v>
      </c>
    </row>
    <row r="4223" spans="1:16" x14ac:dyDescent="0.3">
      <c r="A4223">
        <v>29541</v>
      </c>
      <c r="B4223" s="1">
        <f t="shared" si="520"/>
        <v>73371</v>
      </c>
      <c r="C4223">
        <f t="shared" si="521"/>
        <v>47</v>
      </c>
      <c r="D4223" s="2">
        <f t="shared" si="522"/>
        <v>11</v>
      </c>
      <c r="E4223" s="4">
        <v>24.7</v>
      </c>
      <c r="F4223">
        <v>24.7</v>
      </c>
      <c r="G4223">
        <f t="shared" si="523"/>
        <v>19.606999999999999</v>
      </c>
      <c r="H4223">
        <f t="shared" si="524"/>
        <v>1</v>
      </c>
      <c r="I4223">
        <f>Parameters!$B$1*H4223^(1/Parameters!$B$2)</f>
        <v>2.0499999999999998</v>
      </c>
      <c r="J4223" s="4">
        <v>9.2590000000000003</v>
      </c>
      <c r="K4223" s="5">
        <v>189.77099999999999</v>
      </c>
      <c r="L4223">
        <f t="shared" si="525"/>
        <v>1</v>
      </c>
      <c r="M4223">
        <f>Parameters!$B$4/53*(1+Parameters!$C$5*COS(2*PI()*(C4223-1)/53+Parameters!$C$6))</f>
        <v>4716981.1320754718</v>
      </c>
      <c r="N4223">
        <f t="shared" si="526"/>
        <v>0</v>
      </c>
      <c r="O4223" s="4">
        <v>202.124</v>
      </c>
      <c r="P4223">
        <f t="shared" si="527"/>
        <v>0.99652907882540864</v>
      </c>
    </row>
    <row r="4224" spans="1:16" x14ac:dyDescent="0.3">
      <c r="A4224">
        <v>29548</v>
      </c>
      <c r="B4224" s="1">
        <f t="shared" si="520"/>
        <v>73378</v>
      </c>
      <c r="C4224">
        <f t="shared" si="521"/>
        <v>48</v>
      </c>
      <c r="D4224" s="2">
        <f t="shared" si="522"/>
        <v>11</v>
      </c>
      <c r="E4224" s="4">
        <v>24.7</v>
      </c>
      <c r="F4224">
        <v>24.7</v>
      </c>
      <c r="G4224">
        <f t="shared" si="523"/>
        <v>19.606999999999999</v>
      </c>
      <c r="H4224">
        <f t="shared" si="524"/>
        <v>1</v>
      </c>
      <c r="I4224">
        <f>Parameters!$B$1*H4224^(1/Parameters!$B$2)</f>
        <v>2.0499999999999998</v>
      </c>
      <c r="J4224" s="4">
        <v>9.2590000000000003</v>
      </c>
      <c r="K4224" s="5">
        <v>210.31100000000001</v>
      </c>
      <c r="L4224">
        <f t="shared" si="525"/>
        <v>1</v>
      </c>
      <c r="M4224">
        <f>Parameters!$B$4/53*(1+Parameters!$C$5*COS(2*PI()*(C4224-1)/53+Parameters!$C$6))</f>
        <v>4716981.1320754718</v>
      </c>
      <c r="N4224">
        <f t="shared" si="526"/>
        <v>0</v>
      </c>
      <c r="O4224" s="4">
        <v>202.124</v>
      </c>
      <c r="P4224">
        <f t="shared" si="527"/>
        <v>0.99652907882540864</v>
      </c>
    </row>
    <row r="4225" spans="1:16" x14ac:dyDescent="0.3">
      <c r="A4225">
        <v>29555</v>
      </c>
      <c r="B4225" s="1">
        <f t="shared" si="520"/>
        <v>73385</v>
      </c>
      <c r="C4225">
        <f t="shared" si="521"/>
        <v>49</v>
      </c>
      <c r="D4225" s="2">
        <f t="shared" si="522"/>
        <v>12</v>
      </c>
      <c r="E4225" s="4">
        <v>25.5</v>
      </c>
      <c r="F4225">
        <v>25.5</v>
      </c>
      <c r="G4225">
        <f t="shared" si="523"/>
        <v>20.407</v>
      </c>
      <c r="H4225">
        <f t="shared" si="524"/>
        <v>1</v>
      </c>
      <c r="I4225">
        <f>Parameters!$B$1*H4225^(1/Parameters!$B$2)</f>
        <v>2.0499999999999998</v>
      </c>
      <c r="J4225" s="4">
        <v>9.2590000000000003</v>
      </c>
      <c r="K4225" s="5">
        <v>268.5</v>
      </c>
      <c r="L4225">
        <f t="shared" si="525"/>
        <v>1</v>
      </c>
      <c r="M4225">
        <f>Parameters!$B$4/53*(1+Parameters!$C$5*COS(2*PI()*(C4225-1)/53+Parameters!$C$6))</f>
        <v>4716981.1320754718</v>
      </c>
      <c r="N4225">
        <f t="shared" si="526"/>
        <v>0</v>
      </c>
      <c r="O4225" s="4">
        <v>202.08500000000001</v>
      </c>
      <c r="P4225">
        <f t="shared" si="527"/>
        <v>0.99633679768079364</v>
      </c>
    </row>
    <row r="4226" spans="1:16" x14ac:dyDescent="0.3">
      <c r="A4226">
        <v>29562</v>
      </c>
      <c r="B4226" s="1">
        <f t="shared" si="520"/>
        <v>73392</v>
      </c>
      <c r="C4226">
        <f t="shared" si="521"/>
        <v>50</v>
      </c>
      <c r="D4226" s="2">
        <f t="shared" si="522"/>
        <v>12</v>
      </c>
      <c r="E4226" s="4">
        <v>25.5</v>
      </c>
      <c r="F4226">
        <v>25.5</v>
      </c>
      <c r="G4226">
        <f t="shared" si="523"/>
        <v>20.407</v>
      </c>
      <c r="H4226">
        <f t="shared" si="524"/>
        <v>1</v>
      </c>
      <c r="I4226">
        <f>Parameters!$B$1*H4226^(1/Parameters!$B$2)</f>
        <v>2.0499999999999998</v>
      </c>
      <c r="J4226" s="4">
        <v>9.2590000000000003</v>
      </c>
      <c r="K4226" s="5">
        <v>372.505</v>
      </c>
      <c r="L4226">
        <f t="shared" si="525"/>
        <v>1</v>
      </c>
      <c r="M4226">
        <f>Parameters!$B$4/53*(1+Parameters!$C$5*COS(2*PI()*(C4226-1)/53+Parameters!$C$6))</f>
        <v>4716981.1320754718</v>
      </c>
      <c r="N4226">
        <f t="shared" si="526"/>
        <v>0</v>
      </c>
      <c r="O4226" s="4">
        <v>202.08500000000001</v>
      </c>
      <c r="P4226">
        <f t="shared" si="527"/>
        <v>0.99633679768079364</v>
      </c>
    </row>
    <row r="4227" spans="1:16" x14ac:dyDescent="0.3">
      <c r="A4227">
        <v>29569</v>
      </c>
      <c r="B4227" s="1">
        <f t="shared" si="520"/>
        <v>73399</v>
      </c>
      <c r="C4227">
        <f t="shared" si="521"/>
        <v>51</v>
      </c>
      <c r="D4227" s="2">
        <f t="shared" si="522"/>
        <v>12</v>
      </c>
      <c r="E4227" s="4">
        <v>25.5</v>
      </c>
      <c r="F4227">
        <v>25.5</v>
      </c>
      <c r="G4227">
        <f t="shared" si="523"/>
        <v>20.407</v>
      </c>
      <c r="H4227">
        <f t="shared" si="524"/>
        <v>1</v>
      </c>
      <c r="I4227">
        <f>Parameters!$B$1*H4227^(1/Parameters!$B$2)</f>
        <v>2.0499999999999998</v>
      </c>
      <c r="J4227" s="4">
        <v>9.2590000000000003</v>
      </c>
      <c r="K4227" s="5">
        <v>358.61700000000002</v>
      </c>
      <c r="L4227">
        <f t="shared" si="525"/>
        <v>1</v>
      </c>
      <c r="M4227">
        <f>Parameters!$B$4/53*(1+Parameters!$C$5*COS(2*PI()*(C4227-1)/53+Parameters!$C$6))</f>
        <v>4716981.1320754718</v>
      </c>
      <c r="N4227">
        <f t="shared" si="526"/>
        <v>0</v>
      </c>
      <c r="O4227" s="4">
        <v>202.08500000000001</v>
      </c>
      <c r="P4227">
        <f t="shared" si="527"/>
        <v>0.99633679768079364</v>
      </c>
    </row>
    <row r="4228" spans="1:16" x14ac:dyDescent="0.3">
      <c r="A4228">
        <v>29576</v>
      </c>
      <c r="B4228" s="1">
        <f t="shared" ref="B4228:B4291" si="528">A4228+43830</f>
        <v>73406</v>
      </c>
      <c r="C4228">
        <f t="shared" ref="C4228:C4291" si="529">WEEKNUM(B4228)</f>
        <v>52</v>
      </c>
      <c r="D4228" s="2">
        <f t="shared" ref="D4228:D4291" si="530">MONTH(B4228)</f>
        <v>12</v>
      </c>
      <c r="E4228" s="4">
        <v>25.5</v>
      </c>
      <c r="F4228">
        <v>25.5</v>
      </c>
      <c r="G4228">
        <f t="shared" ref="G4228:G4291" si="531">F4228-5.093</f>
        <v>20.407</v>
      </c>
      <c r="H4228">
        <f t="shared" ref="H4228:H4291" si="532">MIN(1,F4228/E4228)</f>
        <v>1</v>
      </c>
      <c r="I4228">
        <f>Parameters!$B$1*H4228^(1/Parameters!$B$2)</f>
        <v>2.0499999999999998</v>
      </c>
      <c r="J4228" s="4">
        <v>9.2590000000000003</v>
      </c>
      <c r="K4228" s="5">
        <v>230.875</v>
      </c>
      <c r="L4228">
        <f t="shared" ref="L4228:L4291" si="533">MIN(1,K4228/J4228)</f>
        <v>1</v>
      </c>
      <c r="M4228">
        <f>Parameters!$B$4/53*(1+Parameters!$C$5*COS(2*PI()*(C4228-1)/53+Parameters!$C$6))</f>
        <v>4716981.1320754718</v>
      </c>
      <c r="N4228">
        <f t="shared" ref="N4228:N4291" si="534">2*M4228/(J4228*86400*7)*(1-L4228)</f>
        <v>0</v>
      </c>
      <c r="O4228" s="4">
        <v>202.08500000000001</v>
      </c>
      <c r="P4228">
        <f t="shared" ref="P4228:P4291" si="535">O4228/202.828</f>
        <v>0.99633679768079364</v>
      </c>
    </row>
    <row r="4229" spans="1:16" x14ac:dyDescent="0.3">
      <c r="A4229">
        <v>29583</v>
      </c>
      <c r="B4229" s="1">
        <f t="shared" si="528"/>
        <v>73413</v>
      </c>
      <c r="C4229">
        <f t="shared" si="529"/>
        <v>53</v>
      </c>
      <c r="D4229" s="2">
        <f t="shared" si="530"/>
        <v>12</v>
      </c>
      <c r="E4229" s="4">
        <v>25.5</v>
      </c>
      <c r="F4229">
        <v>25.5</v>
      </c>
      <c r="G4229">
        <f t="shared" si="531"/>
        <v>20.407</v>
      </c>
      <c r="H4229">
        <f t="shared" si="532"/>
        <v>1</v>
      </c>
      <c r="I4229">
        <f>Parameters!$B$1*H4229^(1/Parameters!$B$2)</f>
        <v>2.0499999999999998</v>
      </c>
      <c r="J4229" s="4">
        <v>9.2590000000000003</v>
      </c>
      <c r="K4229" s="5">
        <v>202.63499999999999</v>
      </c>
      <c r="L4229">
        <f t="shared" si="533"/>
        <v>1</v>
      </c>
      <c r="M4229">
        <f>Parameters!$B$4/53*(1+Parameters!$C$5*COS(2*PI()*(C4229-1)/53+Parameters!$C$6))</f>
        <v>4716981.1320754718</v>
      </c>
      <c r="N4229">
        <f t="shared" si="534"/>
        <v>0</v>
      </c>
      <c r="O4229" s="4">
        <v>202.08500000000001</v>
      </c>
      <c r="P4229">
        <f t="shared" si="535"/>
        <v>0.99633679768079364</v>
      </c>
    </row>
    <row r="4230" spans="1:16" x14ac:dyDescent="0.3">
      <c r="A4230">
        <v>29590</v>
      </c>
      <c r="B4230" s="1">
        <f t="shared" si="528"/>
        <v>73420</v>
      </c>
      <c r="C4230">
        <f t="shared" si="529"/>
        <v>2</v>
      </c>
      <c r="D4230" s="2">
        <f t="shared" si="530"/>
        <v>1</v>
      </c>
      <c r="E4230" s="4">
        <v>24.7</v>
      </c>
      <c r="F4230">
        <v>24.7</v>
      </c>
      <c r="G4230">
        <f t="shared" si="531"/>
        <v>19.606999999999999</v>
      </c>
      <c r="H4230">
        <f t="shared" si="532"/>
        <v>1</v>
      </c>
      <c r="I4230">
        <f>Parameters!$B$1*H4230^(1/Parameters!$B$2)</f>
        <v>2.0499999999999998</v>
      </c>
      <c r="J4230" s="4">
        <v>9.2590000000000003</v>
      </c>
      <c r="K4230" s="5">
        <v>283.02100000000002</v>
      </c>
      <c r="L4230">
        <f t="shared" si="533"/>
        <v>1</v>
      </c>
      <c r="M4230">
        <f>Parameters!$B$4/53*(1+Parameters!$C$5*COS(2*PI()*(C4230-1)/53+Parameters!$C$6))</f>
        <v>4716981.1320754718</v>
      </c>
      <c r="N4230">
        <f t="shared" si="534"/>
        <v>0</v>
      </c>
      <c r="O4230" s="4">
        <v>202.11699999999999</v>
      </c>
      <c r="P4230">
        <f t="shared" si="535"/>
        <v>0.99649456682509308</v>
      </c>
    </row>
    <row r="4231" spans="1:16" x14ac:dyDescent="0.3">
      <c r="A4231">
        <v>29597</v>
      </c>
      <c r="B4231" s="1">
        <f t="shared" si="528"/>
        <v>73427</v>
      </c>
      <c r="C4231">
        <f t="shared" si="529"/>
        <v>3</v>
      </c>
      <c r="D4231" s="2">
        <f t="shared" si="530"/>
        <v>1</v>
      </c>
      <c r="E4231" s="4">
        <v>24.7</v>
      </c>
      <c r="F4231">
        <v>24.7</v>
      </c>
      <c r="G4231">
        <f t="shared" si="531"/>
        <v>19.606999999999999</v>
      </c>
      <c r="H4231">
        <f t="shared" si="532"/>
        <v>1</v>
      </c>
      <c r="I4231">
        <f>Parameters!$B$1*H4231^(1/Parameters!$B$2)</f>
        <v>2.0499999999999998</v>
      </c>
      <c r="J4231" s="4">
        <v>9.2590000000000003</v>
      </c>
      <c r="K4231" s="5">
        <v>140.96299999999999</v>
      </c>
      <c r="L4231">
        <f t="shared" si="533"/>
        <v>1</v>
      </c>
      <c r="M4231">
        <f>Parameters!$B$4/53*(1+Parameters!$C$5*COS(2*PI()*(C4231-1)/53+Parameters!$C$6))</f>
        <v>4716981.1320754718</v>
      </c>
      <c r="N4231">
        <f t="shared" si="534"/>
        <v>0</v>
      </c>
      <c r="O4231" s="4">
        <v>202.11699999999999</v>
      </c>
      <c r="P4231">
        <f t="shared" si="535"/>
        <v>0.99649456682509308</v>
      </c>
    </row>
    <row r="4232" spans="1:16" x14ac:dyDescent="0.3">
      <c r="A4232">
        <v>29604</v>
      </c>
      <c r="B4232" s="1">
        <f t="shared" si="528"/>
        <v>73434</v>
      </c>
      <c r="C4232">
        <f t="shared" si="529"/>
        <v>4</v>
      </c>
      <c r="D4232" s="2">
        <f t="shared" si="530"/>
        <v>1</v>
      </c>
      <c r="E4232" s="4">
        <v>24.7</v>
      </c>
      <c r="F4232">
        <v>24.7</v>
      </c>
      <c r="G4232">
        <f t="shared" si="531"/>
        <v>19.606999999999999</v>
      </c>
      <c r="H4232">
        <f t="shared" si="532"/>
        <v>1</v>
      </c>
      <c r="I4232">
        <f>Parameters!$B$1*H4232^(1/Parameters!$B$2)</f>
        <v>2.0499999999999998</v>
      </c>
      <c r="J4232" s="4">
        <v>9.2590000000000003</v>
      </c>
      <c r="K4232" s="5">
        <v>154.32300000000001</v>
      </c>
      <c r="L4232">
        <f t="shared" si="533"/>
        <v>1</v>
      </c>
      <c r="M4232">
        <f>Parameters!$B$4/53*(1+Parameters!$C$5*COS(2*PI()*(C4232-1)/53+Parameters!$C$6))</f>
        <v>4716981.1320754718</v>
      </c>
      <c r="N4232">
        <f t="shared" si="534"/>
        <v>0</v>
      </c>
      <c r="O4232" s="4">
        <v>202.11699999999999</v>
      </c>
      <c r="P4232">
        <f t="shared" si="535"/>
        <v>0.99649456682509308</v>
      </c>
    </row>
    <row r="4233" spans="1:16" x14ac:dyDescent="0.3">
      <c r="A4233">
        <v>29611</v>
      </c>
      <c r="B4233" s="1">
        <f t="shared" si="528"/>
        <v>73441</v>
      </c>
      <c r="C4233">
        <f t="shared" si="529"/>
        <v>5</v>
      </c>
      <c r="D4233" s="2">
        <f t="shared" si="530"/>
        <v>1</v>
      </c>
      <c r="E4233" s="4">
        <v>24.7</v>
      </c>
      <c r="F4233">
        <v>24.7</v>
      </c>
      <c r="G4233">
        <f t="shared" si="531"/>
        <v>19.606999999999999</v>
      </c>
      <c r="H4233">
        <f t="shared" si="532"/>
        <v>1</v>
      </c>
      <c r="I4233">
        <f>Parameters!$B$1*H4233^(1/Parameters!$B$2)</f>
        <v>2.0499999999999998</v>
      </c>
      <c r="J4233" s="4">
        <v>9.2590000000000003</v>
      </c>
      <c r="K4233" s="5">
        <v>261.68299999999999</v>
      </c>
      <c r="L4233">
        <f t="shared" si="533"/>
        <v>1</v>
      </c>
      <c r="M4233">
        <f>Parameters!$B$4/53*(1+Parameters!$C$5*COS(2*PI()*(C4233-1)/53+Parameters!$C$6))</f>
        <v>4716981.1320754718</v>
      </c>
      <c r="N4233">
        <f t="shared" si="534"/>
        <v>0</v>
      </c>
      <c r="O4233" s="4">
        <v>202.11699999999999</v>
      </c>
      <c r="P4233">
        <f t="shared" si="535"/>
        <v>0.99649456682509308</v>
      </c>
    </row>
    <row r="4234" spans="1:16" x14ac:dyDescent="0.3">
      <c r="A4234">
        <v>29618</v>
      </c>
      <c r="B4234" s="1">
        <f t="shared" si="528"/>
        <v>73448</v>
      </c>
      <c r="C4234">
        <f t="shared" si="529"/>
        <v>6</v>
      </c>
      <c r="D4234" s="2">
        <f t="shared" si="530"/>
        <v>2</v>
      </c>
      <c r="E4234" s="4">
        <v>24.4</v>
      </c>
      <c r="F4234">
        <v>24.4</v>
      </c>
      <c r="G4234">
        <f t="shared" si="531"/>
        <v>19.306999999999999</v>
      </c>
      <c r="H4234">
        <f t="shared" si="532"/>
        <v>1</v>
      </c>
      <c r="I4234">
        <f>Parameters!$B$1*H4234^(1/Parameters!$B$2)</f>
        <v>2.0499999999999998</v>
      </c>
      <c r="J4234" s="4">
        <v>9.2590000000000003</v>
      </c>
      <c r="K4234" s="5">
        <v>266.72000000000003</v>
      </c>
      <c r="L4234">
        <f t="shared" si="533"/>
        <v>1</v>
      </c>
      <c r="M4234">
        <f>Parameters!$B$4/53*(1+Parameters!$C$5*COS(2*PI()*(C4234-1)/53+Parameters!$C$6))</f>
        <v>4716981.1320754718</v>
      </c>
      <c r="N4234">
        <f t="shared" si="534"/>
        <v>0</v>
      </c>
      <c r="O4234" s="4">
        <v>202.126</v>
      </c>
      <c r="P4234">
        <f t="shared" si="535"/>
        <v>0.9965389393969275</v>
      </c>
    </row>
    <row r="4235" spans="1:16" x14ac:dyDescent="0.3">
      <c r="A4235">
        <v>29625</v>
      </c>
      <c r="B4235" s="1">
        <f t="shared" si="528"/>
        <v>73455</v>
      </c>
      <c r="C4235">
        <f t="shared" si="529"/>
        <v>7</v>
      </c>
      <c r="D4235" s="2">
        <f t="shared" si="530"/>
        <v>2</v>
      </c>
      <c r="E4235" s="4">
        <v>24.4</v>
      </c>
      <c r="F4235">
        <v>24.4</v>
      </c>
      <c r="G4235">
        <f t="shared" si="531"/>
        <v>19.306999999999999</v>
      </c>
      <c r="H4235">
        <f t="shared" si="532"/>
        <v>1</v>
      </c>
      <c r="I4235">
        <f>Parameters!$B$1*H4235^(1/Parameters!$B$2)</f>
        <v>2.0499999999999998</v>
      </c>
      <c r="J4235" s="4">
        <v>9.2590000000000003</v>
      </c>
      <c r="K4235" s="5">
        <v>343.78399999999999</v>
      </c>
      <c r="L4235">
        <f t="shared" si="533"/>
        <v>1</v>
      </c>
      <c r="M4235">
        <f>Parameters!$B$4/53*(1+Parameters!$C$5*COS(2*PI()*(C4235-1)/53+Parameters!$C$6))</f>
        <v>4716981.1320754718</v>
      </c>
      <c r="N4235">
        <f t="shared" si="534"/>
        <v>0</v>
      </c>
      <c r="O4235" s="4">
        <v>202.126</v>
      </c>
      <c r="P4235">
        <f t="shared" si="535"/>
        <v>0.9965389393969275</v>
      </c>
    </row>
    <row r="4236" spans="1:16" x14ac:dyDescent="0.3">
      <c r="A4236">
        <v>29632</v>
      </c>
      <c r="B4236" s="1">
        <f t="shared" si="528"/>
        <v>73462</v>
      </c>
      <c r="C4236">
        <f t="shared" si="529"/>
        <v>8</v>
      </c>
      <c r="D4236" s="2">
        <f t="shared" si="530"/>
        <v>2</v>
      </c>
      <c r="E4236" s="4">
        <v>24.4</v>
      </c>
      <c r="F4236">
        <v>24.4</v>
      </c>
      <c r="G4236">
        <f t="shared" si="531"/>
        <v>19.306999999999999</v>
      </c>
      <c r="H4236">
        <f t="shared" si="532"/>
        <v>1</v>
      </c>
      <c r="I4236">
        <f>Parameters!$B$1*H4236^(1/Parameters!$B$2)</f>
        <v>2.0499999999999998</v>
      </c>
      <c r="J4236" s="4">
        <v>9.2590000000000003</v>
      </c>
      <c r="K4236" s="5">
        <v>247.804</v>
      </c>
      <c r="L4236">
        <f t="shared" si="533"/>
        <v>1</v>
      </c>
      <c r="M4236">
        <f>Parameters!$B$4/53*(1+Parameters!$C$5*COS(2*PI()*(C4236-1)/53+Parameters!$C$6))</f>
        <v>4716981.1320754718</v>
      </c>
      <c r="N4236">
        <f t="shared" si="534"/>
        <v>0</v>
      </c>
      <c r="O4236" s="4">
        <v>202.126</v>
      </c>
      <c r="P4236">
        <f t="shared" si="535"/>
        <v>0.9965389393969275</v>
      </c>
    </row>
    <row r="4237" spans="1:16" x14ac:dyDescent="0.3">
      <c r="A4237">
        <v>29639</v>
      </c>
      <c r="B4237" s="1">
        <f t="shared" si="528"/>
        <v>73469</v>
      </c>
      <c r="C4237">
        <f t="shared" si="529"/>
        <v>9</v>
      </c>
      <c r="D4237" s="2">
        <f t="shared" si="530"/>
        <v>2</v>
      </c>
      <c r="E4237" s="4">
        <v>24.4</v>
      </c>
      <c r="F4237">
        <v>24.4</v>
      </c>
      <c r="G4237">
        <f t="shared" si="531"/>
        <v>19.306999999999999</v>
      </c>
      <c r="H4237">
        <f t="shared" si="532"/>
        <v>1</v>
      </c>
      <c r="I4237">
        <f>Parameters!$B$1*H4237^(1/Parameters!$B$2)</f>
        <v>2.0499999999999998</v>
      </c>
      <c r="J4237" s="4">
        <v>9.2590000000000003</v>
      </c>
      <c r="K4237" s="5">
        <v>157.81299999999999</v>
      </c>
      <c r="L4237">
        <f t="shared" si="533"/>
        <v>1</v>
      </c>
      <c r="M4237">
        <f>Parameters!$B$4/53*(1+Parameters!$C$5*COS(2*PI()*(C4237-1)/53+Parameters!$C$6))</f>
        <v>4716981.1320754718</v>
      </c>
      <c r="N4237">
        <f t="shared" si="534"/>
        <v>0</v>
      </c>
      <c r="O4237" s="4">
        <v>202.126</v>
      </c>
      <c r="P4237">
        <f t="shared" si="535"/>
        <v>0.9965389393969275</v>
      </c>
    </row>
    <row r="4238" spans="1:16" x14ac:dyDescent="0.3">
      <c r="A4238">
        <v>29646</v>
      </c>
      <c r="B4238" s="1">
        <f t="shared" si="528"/>
        <v>73476</v>
      </c>
      <c r="C4238">
        <f t="shared" si="529"/>
        <v>10</v>
      </c>
      <c r="D4238" s="2">
        <f t="shared" si="530"/>
        <v>3</v>
      </c>
      <c r="E4238" s="4">
        <v>24.1</v>
      </c>
      <c r="F4238">
        <v>24.1</v>
      </c>
      <c r="G4238">
        <f t="shared" si="531"/>
        <v>19.007000000000001</v>
      </c>
      <c r="H4238">
        <f t="shared" si="532"/>
        <v>1</v>
      </c>
      <c r="I4238">
        <f>Parameters!$B$1*H4238^(1/Parameters!$B$2)</f>
        <v>2.0499999999999998</v>
      </c>
      <c r="J4238" s="4">
        <v>9.2590000000000003</v>
      </c>
      <c r="K4238" s="5">
        <v>142.29300000000001</v>
      </c>
      <c r="L4238">
        <f t="shared" si="533"/>
        <v>1</v>
      </c>
      <c r="M4238">
        <f>Parameters!$B$4/53*(1+Parameters!$C$5*COS(2*PI()*(C4238-1)/53+Parameters!$C$6))</f>
        <v>4716981.1320754718</v>
      </c>
      <c r="N4238">
        <f t="shared" si="534"/>
        <v>0</v>
      </c>
      <c r="O4238" s="4">
        <v>202.13</v>
      </c>
      <c r="P4238">
        <f t="shared" si="535"/>
        <v>0.99655866053996489</v>
      </c>
    </row>
    <row r="4239" spans="1:16" x14ac:dyDescent="0.3">
      <c r="A4239">
        <v>29653</v>
      </c>
      <c r="B4239" s="1">
        <f t="shared" si="528"/>
        <v>73483</v>
      </c>
      <c r="C4239">
        <f t="shared" si="529"/>
        <v>11</v>
      </c>
      <c r="D4239" s="2">
        <f t="shared" si="530"/>
        <v>3</v>
      </c>
      <c r="E4239" s="4">
        <v>24.1</v>
      </c>
      <c r="F4239">
        <v>24.1</v>
      </c>
      <c r="G4239">
        <f t="shared" si="531"/>
        <v>19.007000000000001</v>
      </c>
      <c r="H4239">
        <f t="shared" si="532"/>
        <v>1</v>
      </c>
      <c r="I4239">
        <f>Parameters!$B$1*H4239^(1/Parameters!$B$2)</f>
        <v>2.0499999999999998</v>
      </c>
      <c r="J4239" s="4">
        <v>9.2590000000000003</v>
      </c>
      <c r="K4239" s="5">
        <v>173.55799999999999</v>
      </c>
      <c r="L4239">
        <f t="shared" si="533"/>
        <v>1</v>
      </c>
      <c r="M4239">
        <f>Parameters!$B$4/53*(1+Parameters!$C$5*COS(2*PI()*(C4239-1)/53+Parameters!$C$6))</f>
        <v>4716981.1320754718</v>
      </c>
      <c r="N4239">
        <f t="shared" si="534"/>
        <v>0</v>
      </c>
      <c r="O4239" s="4">
        <v>202.13</v>
      </c>
      <c r="P4239">
        <f t="shared" si="535"/>
        <v>0.99655866053996489</v>
      </c>
    </row>
    <row r="4240" spans="1:16" x14ac:dyDescent="0.3">
      <c r="A4240">
        <v>29660</v>
      </c>
      <c r="B4240" s="1">
        <f t="shared" si="528"/>
        <v>73490</v>
      </c>
      <c r="C4240">
        <f t="shared" si="529"/>
        <v>12</v>
      </c>
      <c r="D4240" s="2">
        <f t="shared" si="530"/>
        <v>3</v>
      </c>
      <c r="E4240" s="4">
        <v>24.1</v>
      </c>
      <c r="F4240">
        <v>24.1</v>
      </c>
      <c r="G4240">
        <f t="shared" si="531"/>
        <v>19.007000000000001</v>
      </c>
      <c r="H4240">
        <f t="shared" si="532"/>
        <v>1</v>
      </c>
      <c r="I4240">
        <f>Parameters!$B$1*H4240^(1/Parameters!$B$2)</f>
        <v>2.0499999999999998</v>
      </c>
      <c r="J4240" s="4">
        <v>9.2590000000000003</v>
      </c>
      <c r="K4240" s="5">
        <v>222.75800000000001</v>
      </c>
      <c r="L4240">
        <f t="shared" si="533"/>
        <v>1</v>
      </c>
      <c r="M4240">
        <f>Parameters!$B$4/53*(1+Parameters!$C$5*COS(2*PI()*(C4240-1)/53+Parameters!$C$6))</f>
        <v>4716981.1320754718</v>
      </c>
      <c r="N4240">
        <f t="shared" si="534"/>
        <v>0</v>
      </c>
      <c r="O4240" s="4">
        <v>202.13</v>
      </c>
      <c r="P4240">
        <f t="shared" si="535"/>
        <v>0.99655866053996489</v>
      </c>
    </row>
    <row r="4241" spans="1:16" x14ac:dyDescent="0.3">
      <c r="A4241">
        <v>29667</v>
      </c>
      <c r="B4241" s="1">
        <f t="shared" si="528"/>
        <v>73497</v>
      </c>
      <c r="C4241">
        <f t="shared" si="529"/>
        <v>13</v>
      </c>
      <c r="D4241" s="2">
        <f t="shared" si="530"/>
        <v>3</v>
      </c>
      <c r="E4241" s="4">
        <v>24.1</v>
      </c>
      <c r="F4241">
        <v>24.1</v>
      </c>
      <c r="G4241">
        <f t="shared" si="531"/>
        <v>19.007000000000001</v>
      </c>
      <c r="H4241">
        <f t="shared" si="532"/>
        <v>1</v>
      </c>
      <c r="I4241">
        <f>Parameters!$B$1*H4241^(1/Parameters!$B$2)</f>
        <v>2.0499999999999998</v>
      </c>
      <c r="J4241" s="4">
        <v>9.2590000000000003</v>
      </c>
      <c r="K4241" s="5">
        <v>305.61799999999999</v>
      </c>
      <c r="L4241">
        <f t="shared" si="533"/>
        <v>1</v>
      </c>
      <c r="M4241">
        <f>Parameters!$B$4/53*(1+Parameters!$C$5*COS(2*PI()*(C4241-1)/53+Parameters!$C$6))</f>
        <v>4716981.1320754718</v>
      </c>
      <c r="N4241">
        <f t="shared" si="534"/>
        <v>0</v>
      </c>
      <c r="O4241" s="4">
        <v>202.13</v>
      </c>
      <c r="P4241">
        <f t="shared" si="535"/>
        <v>0.99655866053996489</v>
      </c>
    </row>
    <row r="4242" spans="1:16" x14ac:dyDescent="0.3">
      <c r="A4242">
        <v>29674</v>
      </c>
      <c r="B4242" s="1">
        <f t="shared" si="528"/>
        <v>73504</v>
      </c>
      <c r="C4242">
        <f t="shared" si="529"/>
        <v>14</v>
      </c>
      <c r="D4242" s="2">
        <f t="shared" si="530"/>
        <v>3</v>
      </c>
      <c r="E4242" s="4">
        <v>24.1</v>
      </c>
      <c r="F4242">
        <v>24.1</v>
      </c>
      <c r="G4242">
        <f t="shared" si="531"/>
        <v>19.007000000000001</v>
      </c>
      <c r="H4242">
        <f t="shared" si="532"/>
        <v>1</v>
      </c>
      <c r="I4242">
        <f>Parameters!$B$1*H4242^(1/Parameters!$B$2)</f>
        <v>2.0499999999999998</v>
      </c>
      <c r="J4242" s="4">
        <v>9.2590000000000003</v>
      </c>
      <c r="K4242" s="5">
        <v>221.358</v>
      </c>
      <c r="L4242">
        <f t="shared" si="533"/>
        <v>1</v>
      </c>
      <c r="M4242">
        <f>Parameters!$B$4/53*(1+Parameters!$C$5*COS(2*PI()*(C4242-1)/53+Parameters!$C$6))</f>
        <v>4716981.1320754718</v>
      </c>
      <c r="N4242">
        <f t="shared" si="534"/>
        <v>0</v>
      </c>
      <c r="O4242" s="4">
        <v>202.13</v>
      </c>
      <c r="P4242">
        <f t="shared" si="535"/>
        <v>0.99655866053996489</v>
      </c>
    </row>
    <row r="4243" spans="1:16" x14ac:dyDescent="0.3">
      <c r="A4243">
        <v>29681</v>
      </c>
      <c r="B4243" s="1">
        <f t="shared" si="528"/>
        <v>73511</v>
      </c>
      <c r="C4243">
        <f t="shared" si="529"/>
        <v>15</v>
      </c>
      <c r="D4243" s="2">
        <f t="shared" si="530"/>
        <v>4</v>
      </c>
      <c r="E4243" s="4">
        <v>24.1</v>
      </c>
      <c r="F4243">
        <v>24.1</v>
      </c>
      <c r="G4243">
        <f t="shared" si="531"/>
        <v>19.007000000000001</v>
      </c>
      <c r="H4243">
        <f t="shared" si="532"/>
        <v>1</v>
      </c>
      <c r="I4243">
        <f>Parameters!$B$1*H4243^(1/Parameters!$B$2)</f>
        <v>2.0499999999999998</v>
      </c>
      <c r="J4243" s="4">
        <v>9.2590000000000003</v>
      </c>
      <c r="K4243" s="5">
        <v>256.70800000000003</v>
      </c>
      <c r="L4243">
        <f t="shared" si="533"/>
        <v>1</v>
      </c>
      <c r="M4243">
        <f>Parameters!$B$4/53*(1+Parameters!$C$5*COS(2*PI()*(C4243-1)/53+Parameters!$C$6))</f>
        <v>4716981.1320754718</v>
      </c>
      <c r="N4243">
        <f t="shared" si="534"/>
        <v>0</v>
      </c>
      <c r="O4243" s="4">
        <v>202.12700000000001</v>
      </c>
      <c r="P4243">
        <f t="shared" si="535"/>
        <v>0.99654386968268682</v>
      </c>
    </row>
    <row r="4244" spans="1:16" x14ac:dyDescent="0.3">
      <c r="A4244">
        <v>29688</v>
      </c>
      <c r="B4244" s="1">
        <f t="shared" si="528"/>
        <v>73518</v>
      </c>
      <c r="C4244">
        <f t="shared" si="529"/>
        <v>16</v>
      </c>
      <c r="D4244" s="2">
        <f t="shared" si="530"/>
        <v>4</v>
      </c>
      <c r="E4244" s="4">
        <v>24.1</v>
      </c>
      <c r="F4244">
        <v>24.1</v>
      </c>
      <c r="G4244">
        <f t="shared" si="531"/>
        <v>19.007000000000001</v>
      </c>
      <c r="H4244">
        <f t="shared" si="532"/>
        <v>1</v>
      </c>
      <c r="I4244">
        <f>Parameters!$B$1*H4244^(1/Parameters!$B$2)</f>
        <v>2.0499999999999998</v>
      </c>
      <c r="J4244" s="4">
        <v>9.2590000000000003</v>
      </c>
      <c r="K4244" s="5">
        <v>168.83500000000001</v>
      </c>
      <c r="L4244">
        <f t="shared" si="533"/>
        <v>1</v>
      </c>
      <c r="M4244">
        <f>Parameters!$B$4/53*(1+Parameters!$C$5*COS(2*PI()*(C4244-1)/53+Parameters!$C$6))</f>
        <v>4716981.1320754718</v>
      </c>
      <c r="N4244">
        <f t="shared" si="534"/>
        <v>0</v>
      </c>
      <c r="O4244" s="4">
        <v>202.12700000000001</v>
      </c>
      <c r="P4244">
        <f t="shared" si="535"/>
        <v>0.99654386968268682</v>
      </c>
    </row>
    <row r="4245" spans="1:16" x14ac:dyDescent="0.3">
      <c r="A4245">
        <v>29695</v>
      </c>
      <c r="B4245" s="1">
        <f t="shared" si="528"/>
        <v>73525</v>
      </c>
      <c r="C4245">
        <f t="shared" si="529"/>
        <v>17</v>
      </c>
      <c r="D4245" s="2">
        <f t="shared" si="530"/>
        <v>4</v>
      </c>
      <c r="E4245" s="4">
        <v>24.1</v>
      </c>
      <c r="F4245">
        <v>24.1</v>
      </c>
      <c r="G4245">
        <f t="shared" si="531"/>
        <v>19.007000000000001</v>
      </c>
      <c r="H4245">
        <f t="shared" si="532"/>
        <v>1</v>
      </c>
      <c r="I4245">
        <f>Parameters!$B$1*H4245^(1/Parameters!$B$2)</f>
        <v>2.0499999999999998</v>
      </c>
      <c r="J4245" s="4">
        <v>9.2590000000000003</v>
      </c>
      <c r="K4245" s="5">
        <v>139.34100000000001</v>
      </c>
      <c r="L4245">
        <f t="shared" si="533"/>
        <v>1</v>
      </c>
      <c r="M4245">
        <f>Parameters!$B$4/53*(1+Parameters!$C$5*COS(2*PI()*(C4245-1)/53+Parameters!$C$6))</f>
        <v>4716981.1320754718</v>
      </c>
      <c r="N4245">
        <f t="shared" si="534"/>
        <v>0</v>
      </c>
      <c r="O4245" s="4">
        <v>202.12700000000001</v>
      </c>
      <c r="P4245">
        <f t="shared" si="535"/>
        <v>0.99654386968268682</v>
      </c>
    </row>
    <row r="4246" spans="1:16" x14ac:dyDescent="0.3">
      <c r="A4246">
        <v>29702</v>
      </c>
      <c r="B4246" s="1">
        <f t="shared" si="528"/>
        <v>73532</v>
      </c>
      <c r="C4246">
        <f t="shared" si="529"/>
        <v>18</v>
      </c>
      <c r="D4246" s="2">
        <f t="shared" si="530"/>
        <v>4</v>
      </c>
      <c r="E4246" s="4">
        <v>24.1</v>
      </c>
      <c r="F4246">
        <v>24.1</v>
      </c>
      <c r="G4246">
        <f t="shared" si="531"/>
        <v>19.007000000000001</v>
      </c>
      <c r="H4246">
        <f t="shared" si="532"/>
        <v>1</v>
      </c>
      <c r="I4246">
        <f>Parameters!$B$1*H4246^(1/Parameters!$B$2)</f>
        <v>2.0499999999999998</v>
      </c>
      <c r="J4246" s="4">
        <v>9.2590000000000003</v>
      </c>
      <c r="K4246" s="5">
        <v>164.94399999999999</v>
      </c>
      <c r="L4246">
        <f t="shared" si="533"/>
        <v>1</v>
      </c>
      <c r="M4246">
        <f>Parameters!$B$4/53*(1+Parameters!$C$5*COS(2*PI()*(C4246-1)/53+Parameters!$C$6))</f>
        <v>4716981.1320754718</v>
      </c>
      <c r="N4246">
        <f t="shared" si="534"/>
        <v>0</v>
      </c>
      <c r="O4246" s="4">
        <v>202.12700000000001</v>
      </c>
      <c r="P4246">
        <f t="shared" si="535"/>
        <v>0.99654386968268682</v>
      </c>
    </row>
    <row r="4247" spans="1:16" x14ac:dyDescent="0.3">
      <c r="A4247">
        <v>29709</v>
      </c>
      <c r="B4247" s="1">
        <f t="shared" si="528"/>
        <v>73539</v>
      </c>
      <c r="C4247">
        <f t="shared" si="529"/>
        <v>19</v>
      </c>
      <c r="D4247" s="2">
        <f t="shared" si="530"/>
        <v>5</v>
      </c>
      <c r="E4247" s="4">
        <v>25.1</v>
      </c>
      <c r="F4247">
        <v>25.1</v>
      </c>
      <c r="G4247">
        <f t="shared" si="531"/>
        <v>20.007000000000001</v>
      </c>
      <c r="H4247">
        <f t="shared" si="532"/>
        <v>1</v>
      </c>
      <c r="I4247">
        <f>Parameters!$B$1*H4247^(1/Parameters!$B$2)</f>
        <v>2.0499999999999998</v>
      </c>
      <c r="J4247" s="4">
        <v>9.2590000000000003</v>
      </c>
      <c r="K4247" s="5">
        <v>108.85</v>
      </c>
      <c r="L4247">
        <f t="shared" si="533"/>
        <v>1</v>
      </c>
      <c r="M4247">
        <f>Parameters!$B$4/53*(1+Parameters!$C$5*COS(2*PI()*(C4247-1)/53+Parameters!$C$6))</f>
        <v>4716981.1320754718</v>
      </c>
      <c r="N4247">
        <f t="shared" si="534"/>
        <v>0</v>
      </c>
      <c r="O4247" s="4">
        <v>202.08600000000001</v>
      </c>
      <c r="P4247">
        <f t="shared" si="535"/>
        <v>0.99634172796655296</v>
      </c>
    </row>
    <row r="4248" spans="1:16" x14ac:dyDescent="0.3">
      <c r="A4248">
        <v>29716</v>
      </c>
      <c r="B4248" s="1">
        <f t="shared" si="528"/>
        <v>73546</v>
      </c>
      <c r="C4248">
        <f t="shared" si="529"/>
        <v>20</v>
      </c>
      <c r="D4248" s="2">
        <f t="shared" si="530"/>
        <v>5</v>
      </c>
      <c r="E4248" s="4">
        <v>25.1</v>
      </c>
      <c r="F4248">
        <v>25.1</v>
      </c>
      <c r="G4248">
        <f t="shared" si="531"/>
        <v>20.007000000000001</v>
      </c>
      <c r="H4248">
        <f t="shared" si="532"/>
        <v>1</v>
      </c>
      <c r="I4248">
        <f>Parameters!$B$1*H4248^(1/Parameters!$B$2)</f>
        <v>2.0499999999999998</v>
      </c>
      <c r="J4248" s="4">
        <v>9.2590000000000003</v>
      </c>
      <c r="K4248" s="5">
        <v>95.49</v>
      </c>
      <c r="L4248">
        <f t="shared" si="533"/>
        <v>1</v>
      </c>
      <c r="M4248">
        <f>Parameters!$B$4/53*(1+Parameters!$C$5*COS(2*PI()*(C4248-1)/53+Parameters!$C$6))</f>
        <v>4716981.1320754718</v>
      </c>
      <c r="N4248">
        <f t="shared" si="534"/>
        <v>0</v>
      </c>
      <c r="O4248" s="4">
        <v>202.08600000000001</v>
      </c>
      <c r="P4248">
        <f t="shared" si="535"/>
        <v>0.99634172796655296</v>
      </c>
    </row>
    <row r="4249" spans="1:16" x14ac:dyDescent="0.3">
      <c r="A4249">
        <v>29723</v>
      </c>
      <c r="B4249" s="1">
        <f t="shared" si="528"/>
        <v>73553</v>
      </c>
      <c r="C4249">
        <f t="shared" si="529"/>
        <v>21</v>
      </c>
      <c r="D4249" s="2">
        <f t="shared" si="530"/>
        <v>5</v>
      </c>
      <c r="E4249" s="4">
        <v>25.1</v>
      </c>
      <c r="F4249">
        <v>25.1</v>
      </c>
      <c r="G4249">
        <f t="shared" si="531"/>
        <v>20.007000000000001</v>
      </c>
      <c r="H4249">
        <f t="shared" si="532"/>
        <v>1</v>
      </c>
      <c r="I4249">
        <f>Parameters!$B$1*H4249^(1/Parameters!$B$2)</f>
        <v>2.0499999999999998</v>
      </c>
      <c r="J4249" s="4">
        <v>9.2590000000000003</v>
      </c>
      <c r="K4249" s="5">
        <v>112.752</v>
      </c>
      <c r="L4249">
        <f t="shared" si="533"/>
        <v>1</v>
      </c>
      <c r="M4249">
        <f>Parameters!$B$4/53*(1+Parameters!$C$5*COS(2*PI()*(C4249-1)/53+Parameters!$C$6))</f>
        <v>4716981.1320754718</v>
      </c>
      <c r="N4249">
        <f t="shared" si="534"/>
        <v>0</v>
      </c>
      <c r="O4249" s="4">
        <v>202.08600000000001</v>
      </c>
      <c r="P4249">
        <f t="shared" si="535"/>
        <v>0.99634172796655296</v>
      </c>
    </row>
    <row r="4250" spans="1:16" x14ac:dyDescent="0.3">
      <c r="A4250">
        <v>29730</v>
      </c>
      <c r="B4250" s="1">
        <f t="shared" si="528"/>
        <v>73560</v>
      </c>
      <c r="C4250">
        <f t="shared" si="529"/>
        <v>22</v>
      </c>
      <c r="D4250" s="2">
        <f t="shared" si="530"/>
        <v>5</v>
      </c>
      <c r="E4250" s="4">
        <v>25.1</v>
      </c>
      <c r="F4250">
        <v>25.1</v>
      </c>
      <c r="G4250">
        <f t="shared" si="531"/>
        <v>20.007000000000001</v>
      </c>
      <c r="H4250">
        <f t="shared" si="532"/>
        <v>1</v>
      </c>
      <c r="I4250">
        <f>Parameters!$B$1*H4250^(1/Parameters!$B$2)</f>
        <v>2.0499999999999998</v>
      </c>
      <c r="J4250" s="4">
        <v>9.2590000000000003</v>
      </c>
      <c r="K4250" s="5">
        <v>64.447000000000003</v>
      </c>
      <c r="L4250">
        <f t="shared" si="533"/>
        <v>1</v>
      </c>
      <c r="M4250">
        <f>Parameters!$B$4/53*(1+Parameters!$C$5*COS(2*PI()*(C4250-1)/53+Parameters!$C$6))</f>
        <v>4716981.1320754718</v>
      </c>
      <c r="N4250">
        <f t="shared" si="534"/>
        <v>0</v>
      </c>
      <c r="O4250" s="4">
        <v>202.08600000000001</v>
      </c>
      <c r="P4250">
        <f t="shared" si="535"/>
        <v>0.99634172796655296</v>
      </c>
    </row>
    <row r="4251" spans="1:16" x14ac:dyDescent="0.3">
      <c r="A4251">
        <v>29737</v>
      </c>
      <c r="B4251" s="1">
        <f t="shared" si="528"/>
        <v>73567</v>
      </c>
      <c r="C4251">
        <f t="shared" si="529"/>
        <v>23</v>
      </c>
      <c r="D4251" s="2">
        <f t="shared" si="530"/>
        <v>6</v>
      </c>
      <c r="E4251" s="4">
        <v>25.3</v>
      </c>
      <c r="F4251">
        <v>25.3</v>
      </c>
      <c r="G4251">
        <f t="shared" si="531"/>
        <v>20.207000000000001</v>
      </c>
      <c r="H4251">
        <f t="shared" si="532"/>
        <v>1</v>
      </c>
      <c r="I4251">
        <f>Parameters!$B$1*H4251^(1/Parameters!$B$2)</f>
        <v>2.0499999999999998</v>
      </c>
      <c r="J4251" s="4">
        <v>9.2590000000000003</v>
      </c>
      <c r="K4251" s="5">
        <v>51.948</v>
      </c>
      <c r="L4251">
        <f t="shared" si="533"/>
        <v>1</v>
      </c>
      <c r="M4251">
        <f>Parameters!$B$4/53*(1+Parameters!$C$5*COS(2*PI()*(C4251-1)/53+Parameters!$C$6))</f>
        <v>4716981.1320754718</v>
      </c>
      <c r="N4251">
        <f t="shared" si="534"/>
        <v>0</v>
      </c>
      <c r="O4251" s="4">
        <v>202.07</v>
      </c>
      <c r="P4251">
        <f t="shared" si="535"/>
        <v>0.99626284339440307</v>
      </c>
    </row>
    <row r="4252" spans="1:16" x14ac:dyDescent="0.3">
      <c r="A4252">
        <v>29744</v>
      </c>
      <c r="B4252" s="1">
        <f t="shared" si="528"/>
        <v>73574</v>
      </c>
      <c r="C4252">
        <f t="shared" si="529"/>
        <v>24</v>
      </c>
      <c r="D4252" s="2">
        <f t="shared" si="530"/>
        <v>6</v>
      </c>
      <c r="E4252" s="4">
        <v>25.3</v>
      </c>
      <c r="F4252">
        <v>25.3</v>
      </c>
      <c r="G4252">
        <f t="shared" si="531"/>
        <v>20.207000000000001</v>
      </c>
      <c r="H4252">
        <f t="shared" si="532"/>
        <v>1</v>
      </c>
      <c r="I4252">
        <f>Parameters!$B$1*H4252^(1/Parameters!$B$2)</f>
        <v>2.0499999999999998</v>
      </c>
      <c r="J4252" s="4">
        <v>9.2590000000000003</v>
      </c>
      <c r="K4252" s="5">
        <v>43.301000000000002</v>
      </c>
      <c r="L4252">
        <f t="shared" si="533"/>
        <v>1</v>
      </c>
      <c r="M4252">
        <f>Parameters!$B$4/53*(1+Parameters!$C$5*COS(2*PI()*(C4252-1)/53+Parameters!$C$6))</f>
        <v>4716981.1320754718</v>
      </c>
      <c r="N4252">
        <f t="shared" si="534"/>
        <v>0</v>
      </c>
      <c r="O4252" s="4">
        <v>202.07</v>
      </c>
      <c r="P4252">
        <f t="shared" si="535"/>
        <v>0.99626284339440307</v>
      </c>
    </row>
    <row r="4253" spans="1:16" x14ac:dyDescent="0.3">
      <c r="A4253">
        <v>29751</v>
      </c>
      <c r="B4253" s="1">
        <f t="shared" si="528"/>
        <v>73581</v>
      </c>
      <c r="C4253">
        <f t="shared" si="529"/>
        <v>25</v>
      </c>
      <c r="D4253" s="2">
        <f t="shared" si="530"/>
        <v>6</v>
      </c>
      <c r="E4253" s="4">
        <v>25.3</v>
      </c>
      <c r="F4253">
        <v>25.3</v>
      </c>
      <c r="G4253">
        <f t="shared" si="531"/>
        <v>20.207000000000001</v>
      </c>
      <c r="H4253">
        <f t="shared" si="532"/>
        <v>1</v>
      </c>
      <c r="I4253">
        <f>Parameters!$B$1*H4253^(1/Parameters!$B$2)</f>
        <v>2.0499999999999998</v>
      </c>
      <c r="J4253" s="4">
        <v>9.2590000000000003</v>
      </c>
      <c r="K4253" s="5">
        <v>52.384</v>
      </c>
      <c r="L4253">
        <f t="shared" si="533"/>
        <v>1</v>
      </c>
      <c r="M4253">
        <f>Parameters!$B$4/53*(1+Parameters!$C$5*COS(2*PI()*(C4253-1)/53+Parameters!$C$6))</f>
        <v>4716981.1320754718</v>
      </c>
      <c r="N4253">
        <f t="shared" si="534"/>
        <v>0</v>
      </c>
      <c r="O4253" s="4">
        <v>202.07</v>
      </c>
      <c r="P4253">
        <f t="shared" si="535"/>
        <v>0.99626284339440307</v>
      </c>
    </row>
    <row r="4254" spans="1:16" x14ac:dyDescent="0.3">
      <c r="A4254">
        <v>29758</v>
      </c>
      <c r="B4254" s="1">
        <f t="shared" si="528"/>
        <v>73588</v>
      </c>
      <c r="C4254">
        <f t="shared" si="529"/>
        <v>26</v>
      </c>
      <c r="D4254" s="2">
        <f t="shared" si="530"/>
        <v>6</v>
      </c>
      <c r="E4254" s="4">
        <v>25.3</v>
      </c>
      <c r="F4254">
        <v>25.3</v>
      </c>
      <c r="G4254">
        <f t="shared" si="531"/>
        <v>20.207000000000001</v>
      </c>
      <c r="H4254">
        <f t="shared" si="532"/>
        <v>1</v>
      </c>
      <c r="I4254">
        <f>Parameters!$B$1*H4254^(1/Parameters!$B$2)</f>
        <v>2.0499999999999998</v>
      </c>
      <c r="J4254" s="4">
        <v>9.2590000000000003</v>
      </c>
      <c r="K4254" s="5">
        <v>32.933999999999997</v>
      </c>
      <c r="L4254">
        <f t="shared" si="533"/>
        <v>1</v>
      </c>
      <c r="M4254">
        <f>Parameters!$B$4/53*(1+Parameters!$C$5*COS(2*PI()*(C4254-1)/53+Parameters!$C$6))</f>
        <v>4716981.1320754718</v>
      </c>
      <c r="N4254">
        <f t="shared" si="534"/>
        <v>0</v>
      </c>
      <c r="O4254" s="4">
        <v>202.07</v>
      </c>
      <c r="P4254">
        <f t="shared" si="535"/>
        <v>0.99626284339440307</v>
      </c>
    </row>
    <row r="4255" spans="1:16" x14ac:dyDescent="0.3">
      <c r="A4255">
        <v>29765</v>
      </c>
      <c r="B4255" s="1">
        <f t="shared" si="528"/>
        <v>73595</v>
      </c>
      <c r="C4255">
        <f t="shared" si="529"/>
        <v>27</v>
      </c>
      <c r="D4255" s="2">
        <f t="shared" si="530"/>
        <v>6</v>
      </c>
      <c r="E4255" s="4">
        <v>25.3</v>
      </c>
      <c r="F4255">
        <v>25.3</v>
      </c>
      <c r="G4255">
        <f t="shared" si="531"/>
        <v>20.207000000000001</v>
      </c>
      <c r="H4255">
        <f t="shared" si="532"/>
        <v>1</v>
      </c>
      <c r="I4255">
        <f>Parameters!$B$1*H4255^(1/Parameters!$B$2)</f>
        <v>2.0499999999999998</v>
      </c>
      <c r="J4255" s="4">
        <v>9.2590000000000003</v>
      </c>
      <c r="K4255" s="5">
        <v>25.824999999999999</v>
      </c>
      <c r="L4255">
        <f t="shared" si="533"/>
        <v>1</v>
      </c>
      <c r="M4255">
        <f>Parameters!$B$4/53*(1+Parameters!$C$5*COS(2*PI()*(C4255-1)/53+Parameters!$C$6))</f>
        <v>4716981.1320754718</v>
      </c>
      <c r="N4255">
        <f t="shared" si="534"/>
        <v>0</v>
      </c>
      <c r="O4255" s="4">
        <v>202.07</v>
      </c>
      <c r="P4255">
        <f t="shared" si="535"/>
        <v>0.99626284339440307</v>
      </c>
    </row>
    <row r="4256" spans="1:16" x14ac:dyDescent="0.3">
      <c r="A4256">
        <v>29772</v>
      </c>
      <c r="B4256" s="1">
        <f t="shared" si="528"/>
        <v>73602</v>
      </c>
      <c r="C4256">
        <f t="shared" si="529"/>
        <v>28</v>
      </c>
      <c r="D4256" s="2">
        <f t="shared" si="530"/>
        <v>7</v>
      </c>
      <c r="E4256" s="4">
        <v>26</v>
      </c>
      <c r="F4256">
        <v>26</v>
      </c>
      <c r="G4256">
        <f t="shared" si="531"/>
        <v>20.907</v>
      </c>
      <c r="H4256">
        <f t="shared" si="532"/>
        <v>1</v>
      </c>
      <c r="I4256">
        <f>Parameters!$B$1*H4256^(1/Parameters!$B$2)</f>
        <v>2.0499999999999998</v>
      </c>
      <c r="J4256" s="4">
        <v>9.2590000000000003</v>
      </c>
      <c r="K4256" s="5">
        <v>36.780999999999999</v>
      </c>
      <c r="L4256">
        <f t="shared" si="533"/>
        <v>1</v>
      </c>
      <c r="M4256">
        <f>Parameters!$B$4/53*(1+Parameters!$C$5*COS(2*PI()*(C4256-1)/53+Parameters!$C$6))</f>
        <v>4716981.1320754718</v>
      </c>
      <c r="N4256">
        <f t="shared" si="534"/>
        <v>0</v>
      </c>
      <c r="O4256" s="4">
        <v>202.05</v>
      </c>
      <c r="P4256">
        <f t="shared" si="535"/>
        <v>0.99616423767921591</v>
      </c>
    </row>
    <row r="4257" spans="1:16" x14ac:dyDescent="0.3">
      <c r="A4257">
        <v>29779</v>
      </c>
      <c r="B4257" s="1">
        <f t="shared" si="528"/>
        <v>73609</v>
      </c>
      <c r="C4257">
        <f t="shared" si="529"/>
        <v>29</v>
      </c>
      <c r="D4257" s="2">
        <f t="shared" si="530"/>
        <v>7</v>
      </c>
      <c r="E4257" s="4">
        <v>26</v>
      </c>
      <c r="F4257">
        <v>26</v>
      </c>
      <c r="G4257">
        <f t="shared" si="531"/>
        <v>20.907</v>
      </c>
      <c r="H4257">
        <f t="shared" si="532"/>
        <v>1</v>
      </c>
      <c r="I4257">
        <f>Parameters!$B$1*H4257^(1/Parameters!$B$2)</f>
        <v>2.0499999999999998</v>
      </c>
      <c r="J4257" s="4">
        <v>9.2590000000000003</v>
      </c>
      <c r="K4257" s="5">
        <v>30.344000000000001</v>
      </c>
      <c r="L4257">
        <f t="shared" si="533"/>
        <v>1</v>
      </c>
      <c r="M4257">
        <f>Parameters!$B$4/53*(1+Parameters!$C$5*COS(2*PI()*(C4257-1)/53+Parameters!$C$6))</f>
        <v>4716981.1320754718</v>
      </c>
      <c r="N4257">
        <f t="shared" si="534"/>
        <v>0</v>
      </c>
      <c r="O4257" s="4">
        <v>202.05</v>
      </c>
      <c r="P4257">
        <f t="shared" si="535"/>
        <v>0.99616423767921591</v>
      </c>
    </row>
    <row r="4258" spans="1:16" x14ac:dyDescent="0.3">
      <c r="A4258">
        <v>29786</v>
      </c>
      <c r="B4258" s="1">
        <f t="shared" si="528"/>
        <v>73616</v>
      </c>
      <c r="C4258">
        <f t="shared" si="529"/>
        <v>30</v>
      </c>
      <c r="D4258" s="2">
        <f t="shared" si="530"/>
        <v>7</v>
      </c>
      <c r="E4258" s="4">
        <v>26</v>
      </c>
      <c r="F4258">
        <v>26</v>
      </c>
      <c r="G4258">
        <f t="shared" si="531"/>
        <v>20.907</v>
      </c>
      <c r="H4258">
        <f t="shared" si="532"/>
        <v>1</v>
      </c>
      <c r="I4258">
        <f>Parameters!$B$1*H4258^(1/Parameters!$B$2)</f>
        <v>2.0499999999999998</v>
      </c>
      <c r="J4258" s="4">
        <v>9.2590000000000003</v>
      </c>
      <c r="K4258" s="5">
        <v>26.597000000000001</v>
      </c>
      <c r="L4258">
        <f t="shared" si="533"/>
        <v>1</v>
      </c>
      <c r="M4258">
        <f>Parameters!$B$4/53*(1+Parameters!$C$5*COS(2*PI()*(C4258-1)/53+Parameters!$C$6))</f>
        <v>4716981.1320754718</v>
      </c>
      <c r="N4258">
        <f t="shared" si="534"/>
        <v>0</v>
      </c>
      <c r="O4258" s="4">
        <v>202.05</v>
      </c>
      <c r="P4258">
        <f t="shared" si="535"/>
        <v>0.99616423767921591</v>
      </c>
    </row>
    <row r="4259" spans="1:16" x14ac:dyDescent="0.3">
      <c r="A4259">
        <v>29793</v>
      </c>
      <c r="B4259" s="1">
        <f t="shared" si="528"/>
        <v>73623</v>
      </c>
      <c r="C4259">
        <f t="shared" si="529"/>
        <v>31</v>
      </c>
      <c r="D4259" s="2">
        <f t="shared" si="530"/>
        <v>7</v>
      </c>
      <c r="E4259" s="4">
        <v>26</v>
      </c>
      <c r="F4259">
        <v>26</v>
      </c>
      <c r="G4259">
        <f t="shared" si="531"/>
        <v>20.907</v>
      </c>
      <c r="H4259">
        <f t="shared" si="532"/>
        <v>1</v>
      </c>
      <c r="I4259">
        <f>Parameters!$B$1*H4259^(1/Parameters!$B$2)</f>
        <v>2.0499999999999998</v>
      </c>
      <c r="J4259" s="4">
        <v>9.2590000000000003</v>
      </c>
      <c r="K4259" s="5">
        <v>13.888999999999999</v>
      </c>
      <c r="L4259">
        <f t="shared" si="533"/>
        <v>1</v>
      </c>
      <c r="M4259">
        <f>Parameters!$B$4/53*(1+Parameters!$C$5*COS(2*PI()*(C4259-1)/53+Parameters!$C$6))</f>
        <v>4716981.1320754718</v>
      </c>
      <c r="N4259">
        <f t="shared" si="534"/>
        <v>0</v>
      </c>
      <c r="O4259" s="4">
        <v>202.05</v>
      </c>
      <c r="P4259">
        <f t="shared" si="535"/>
        <v>0.99616423767921591</v>
      </c>
    </row>
    <row r="4260" spans="1:16" x14ac:dyDescent="0.3">
      <c r="A4260">
        <v>29800</v>
      </c>
      <c r="B4260" s="1">
        <f t="shared" si="528"/>
        <v>73630</v>
      </c>
      <c r="C4260">
        <f t="shared" si="529"/>
        <v>32</v>
      </c>
      <c r="D4260" s="2">
        <f t="shared" si="530"/>
        <v>8</v>
      </c>
      <c r="E4260" s="4">
        <v>26.4</v>
      </c>
      <c r="F4260">
        <v>26.4</v>
      </c>
      <c r="G4260">
        <f t="shared" si="531"/>
        <v>21.306999999999999</v>
      </c>
      <c r="H4260">
        <f t="shared" si="532"/>
        <v>1</v>
      </c>
      <c r="I4260">
        <f>Parameters!$B$1*H4260^(1/Parameters!$B$2)</f>
        <v>2.0499999999999998</v>
      </c>
      <c r="J4260" s="4">
        <v>9.2590000000000003</v>
      </c>
      <c r="K4260" s="5">
        <v>22.524999999999999</v>
      </c>
      <c r="L4260">
        <f t="shared" si="533"/>
        <v>1</v>
      </c>
      <c r="M4260">
        <f>Parameters!$B$4/53*(1+Parameters!$C$5*COS(2*PI()*(C4260-1)/53+Parameters!$C$6))</f>
        <v>4716981.1320754718</v>
      </c>
      <c r="N4260">
        <f t="shared" si="534"/>
        <v>0</v>
      </c>
      <c r="O4260" s="4">
        <v>202.04300000000001</v>
      </c>
      <c r="P4260">
        <f t="shared" si="535"/>
        <v>0.99612972567890035</v>
      </c>
    </row>
    <row r="4261" spans="1:16" x14ac:dyDescent="0.3">
      <c r="A4261">
        <v>29807</v>
      </c>
      <c r="B4261" s="1">
        <f t="shared" si="528"/>
        <v>73637</v>
      </c>
      <c r="C4261">
        <f t="shared" si="529"/>
        <v>33</v>
      </c>
      <c r="D4261" s="2">
        <f t="shared" si="530"/>
        <v>8</v>
      </c>
      <c r="E4261" s="4">
        <v>26.4</v>
      </c>
      <c r="F4261">
        <v>26.4</v>
      </c>
      <c r="G4261">
        <f t="shared" si="531"/>
        <v>21.306999999999999</v>
      </c>
      <c r="H4261">
        <f t="shared" si="532"/>
        <v>1</v>
      </c>
      <c r="I4261">
        <f>Parameters!$B$1*H4261^(1/Parameters!$B$2)</f>
        <v>2.0499999999999998</v>
      </c>
      <c r="J4261" s="4">
        <v>9.2590000000000003</v>
      </c>
      <c r="K4261" s="5">
        <v>36.387</v>
      </c>
      <c r="L4261">
        <f t="shared" si="533"/>
        <v>1</v>
      </c>
      <c r="M4261">
        <f>Parameters!$B$4/53*(1+Parameters!$C$5*COS(2*PI()*(C4261-1)/53+Parameters!$C$6))</f>
        <v>4716981.1320754718</v>
      </c>
      <c r="N4261">
        <f t="shared" si="534"/>
        <v>0</v>
      </c>
      <c r="O4261" s="4">
        <v>202.04300000000001</v>
      </c>
      <c r="P4261">
        <f t="shared" si="535"/>
        <v>0.99612972567890035</v>
      </c>
    </row>
    <row r="4262" spans="1:16" x14ac:dyDescent="0.3">
      <c r="A4262">
        <v>29814</v>
      </c>
      <c r="B4262" s="1">
        <f t="shared" si="528"/>
        <v>73644</v>
      </c>
      <c r="C4262">
        <f t="shared" si="529"/>
        <v>34</v>
      </c>
      <c r="D4262" s="2">
        <f t="shared" si="530"/>
        <v>8</v>
      </c>
      <c r="E4262" s="4">
        <v>26.4</v>
      </c>
      <c r="F4262">
        <v>26.4</v>
      </c>
      <c r="G4262">
        <f t="shared" si="531"/>
        <v>21.306999999999999</v>
      </c>
      <c r="H4262">
        <f t="shared" si="532"/>
        <v>1</v>
      </c>
      <c r="I4262">
        <f>Parameters!$B$1*H4262^(1/Parameters!$B$2)</f>
        <v>2.0499999999999998</v>
      </c>
      <c r="J4262" s="4">
        <v>9.2590000000000003</v>
      </c>
      <c r="K4262" s="5">
        <v>24.39</v>
      </c>
      <c r="L4262">
        <f t="shared" si="533"/>
        <v>1</v>
      </c>
      <c r="M4262">
        <f>Parameters!$B$4/53*(1+Parameters!$C$5*COS(2*PI()*(C4262-1)/53+Parameters!$C$6))</f>
        <v>4716981.1320754718</v>
      </c>
      <c r="N4262">
        <f t="shared" si="534"/>
        <v>0</v>
      </c>
      <c r="O4262" s="4">
        <v>202.04300000000001</v>
      </c>
      <c r="P4262">
        <f t="shared" si="535"/>
        <v>0.99612972567890035</v>
      </c>
    </row>
    <row r="4263" spans="1:16" x14ac:dyDescent="0.3">
      <c r="A4263">
        <v>29821</v>
      </c>
      <c r="B4263" s="1">
        <f t="shared" si="528"/>
        <v>73651</v>
      </c>
      <c r="C4263">
        <f t="shared" si="529"/>
        <v>35</v>
      </c>
      <c r="D4263" s="2">
        <f t="shared" si="530"/>
        <v>8</v>
      </c>
      <c r="E4263" s="4">
        <v>26.4</v>
      </c>
      <c r="F4263">
        <v>26.4</v>
      </c>
      <c r="G4263">
        <f t="shared" si="531"/>
        <v>21.306999999999999</v>
      </c>
      <c r="H4263">
        <f t="shared" si="532"/>
        <v>1</v>
      </c>
      <c r="I4263">
        <f>Parameters!$B$1*H4263^(1/Parameters!$B$2)</f>
        <v>2.0499999999999998</v>
      </c>
      <c r="J4263" s="4">
        <v>9.2590000000000003</v>
      </c>
      <c r="K4263" s="5">
        <v>15.169</v>
      </c>
      <c r="L4263">
        <f t="shared" si="533"/>
        <v>1</v>
      </c>
      <c r="M4263">
        <f>Parameters!$B$4/53*(1+Parameters!$C$5*COS(2*PI()*(C4263-1)/53+Parameters!$C$6))</f>
        <v>4716981.1320754718</v>
      </c>
      <c r="N4263">
        <f t="shared" si="534"/>
        <v>0</v>
      </c>
      <c r="O4263" s="4">
        <v>202.04300000000001</v>
      </c>
      <c r="P4263">
        <f t="shared" si="535"/>
        <v>0.99612972567890035</v>
      </c>
    </row>
    <row r="4264" spans="1:16" x14ac:dyDescent="0.3">
      <c r="A4264">
        <v>29828</v>
      </c>
      <c r="B4264" s="1">
        <f t="shared" si="528"/>
        <v>73658</v>
      </c>
      <c r="C4264">
        <f t="shared" si="529"/>
        <v>36</v>
      </c>
      <c r="D4264" s="2">
        <f t="shared" si="530"/>
        <v>8</v>
      </c>
      <c r="E4264" s="4">
        <v>26.4</v>
      </c>
      <c r="F4264">
        <v>26.4</v>
      </c>
      <c r="G4264">
        <f t="shared" si="531"/>
        <v>21.306999999999999</v>
      </c>
      <c r="H4264">
        <f t="shared" si="532"/>
        <v>1</v>
      </c>
      <c r="I4264">
        <f>Parameters!$B$1*H4264^(1/Parameters!$B$2)</f>
        <v>2.0499999999999998</v>
      </c>
      <c r="J4264" s="4">
        <v>9.2590000000000003</v>
      </c>
      <c r="K4264" s="5">
        <v>19.817</v>
      </c>
      <c r="L4264">
        <f t="shared" si="533"/>
        <v>1</v>
      </c>
      <c r="M4264">
        <f>Parameters!$B$4/53*(1+Parameters!$C$5*COS(2*PI()*(C4264-1)/53+Parameters!$C$6))</f>
        <v>4716981.1320754718</v>
      </c>
      <c r="N4264">
        <f t="shared" si="534"/>
        <v>0</v>
      </c>
      <c r="O4264" s="4">
        <v>202.04300000000001</v>
      </c>
      <c r="P4264">
        <f t="shared" si="535"/>
        <v>0.99612972567890035</v>
      </c>
    </row>
    <row r="4265" spans="1:16" x14ac:dyDescent="0.3">
      <c r="A4265">
        <v>29835</v>
      </c>
      <c r="B4265" s="1">
        <f t="shared" si="528"/>
        <v>73665</v>
      </c>
      <c r="C4265">
        <f t="shared" si="529"/>
        <v>37</v>
      </c>
      <c r="D4265" s="2">
        <f t="shared" si="530"/>
        <v>9</v>
      </c>
      <c r="E4265" s="4">
        <v>25</v>
      </c>
      <c r="F4265">
        <v>25.126000000000001</v>
      </c>
      <c r="G4265">
        <f t="shared" si="531"/>
        <v>20.033000000000001</v>
      </c>
      <c r="H4265">
        <f t="shared" si="532"/>
        <v>1</v>
      </c>
      <c r="I4265">
        <f>Parameters!$B$1*H4265^(1/Parameters!$B$2)</f>
        <v>2.0499999999999998</v>
      </c>
      <c r="J4265" s="4">
        <v>9.2590000000000003</v>
      </c>
      <c r="K4265" s="5">
        <v>13.784000000000001</v>
      </c>
      <c r="L4265">
        <f t="shared" si="533"/>
        <v>1</v>
      </c>
      <c r="M4265">
        <f>Parameters!$B$4/53*(1+Parameters!$C$5*COS(2*PI()*(C4265-1)/53+Parameters!$C$6))</f>
        <v>4716981.1320754718</v>
      </c>
      <c r="N4265">
        <f t="shared" si="534"/>
        <v>0</v>
      </c>
      <c r="O4265" s="4">
        <v>202.16900000000001</v>
      </c>
      <c r="P4265">
        <f t="shared" si="535"/>
        <v>0.99675094168458012</v>
      </c>
    </row>
    <row r="4266" spans="1:16" x14ac:dyDescent="0.3">
      <c r="A4266">
        <v>29842</v>
      </c>
      <c r="B4266" s="1">
        <f t="shared" si="528"/>
        <v>73672</v>
      </c>
      <c r="C4266">
        <f t="shared" si="529"/>
        <v>38</v>
      </c>
      <c r="D4266" s="2">
        <f t="shared" si="530"/>
        <v>9</v>
      </c>
      <c r="E4266" s="4">
        <v>25</v>
      </c>
      <c r="F4266">
        <v>25.21</v>
      </c>
      <c r="G4266">
        <f t="shared" si="531"/>
        <v>20.117000000000001</v>
      </c>
      <c r="H4266">
        <f t="shared" si="532"/>
        <v>1</v>
      </c>
      <c r="I4266">
        <f>Parameters!$B$1*H4266^(1/Parameters!$B$2)</f>
        <v>2.0499999999999998</v>
      </c>
      <c r="J4266" s="4">
        <v>9.2590000000000003</v>
      </c>
      <c r="K4266" s="5">
        <v>14.318</v>
      </c>
      <c r="L4266">
        <f t="shared" si="533"/>
        <v>1</v>
      </c>
      <c r="M4266">
        <f>Parameters!$B$4/53*(1+Parameters!$C$5*COS(2*PI()*(C4266-1)/53+Parameters!$C$6))</f>
        <v>4716981.1320754718</v>
      </c>
      <c r="N4266">
        <f t="shared" si="534"/>
        <v>0</v>
      </c>
      <c r="O4266" s="4">
        <v>202.178</v>
      </c>
      <c r="P4266">
        <f t="shared" si="535"/>
        <v>0.99679531425641432</v>
      </c>
    </row>
    <row r="4267" spans="1:16" x14ac:dyDescent="0.3">
      <c r="A4267">
        <v>29849</v>
      </c>
      <c r="B4267" s="1">
        <f t="shared" si="528"/>
        <v>73679</v>
      </c>
      <c r="C4267">
        <f t="shared" si="529"/>
        <v>39</v>
      </c>
      <c r="D4267" s="2">
        <f t="shared" si="530"/>
        <v>9</v>
      </c>
      <c r="E4267" s="4">
        <v>25</v>
      </c>
      <c r="F4267">
        <v>25</v>
      </c>
      <c r="G4267">
        <f t="shared" si="531"/>
        <v>19.907</v>
      </c>
      <c r="H4267">
        <f t="shared" si="532"/>
        <v>1</v>
      </c>
      <c r="I4267">
        <f>Parameters!$B$1*H4267^(1/Parameters!$B$2)</f>
        <v>2.0499999999999998</v>
      </c>
      <c r="J4267" s="4">
        <v>9.2590000000000003</v>
      </c>
      <c r="K4267" s="5">
        <v>14.486000000000001</v>
      </c>
      <c r="L4267">
        <f t="shared" si="533"/>
        <v>1</v>
      </c>
      <c r="M4267">
        <f>Parameters!$B$4/53*(1+Parameters!$C$5*COS(2*PI()*(C4267-1)/53+Parameters!$C$6))</f>
        <v>4716981.1320754718</v>
      </c>
      <c r="N4267">
        <f t="shared" si="534"/>
        <v>0</v>
      </c>
      <c r="O4267" s="4">
        <v>202.09</v>
      </c>
      <c r="P4267">
        <f t="shared" si="535"/>
        <v>0.99636144910959035</v>
      </c>
    </row>
    <row r="4268" spans="1:16" x14ac:dyDescent="0.3">
      <c r="A4268">
        <v>29856</v>
      </c>
      <c r="B4268" s="1">
        <f t="shared" si="528"/>
        <v>73686</v>
      </c>
      <c r="C4268">
        <f t="shared" si="529"/>
        <v>40</v>
      </c>
      <c r="D4268" s="2">
        <f t="shared" si="530"/>
        <v>9</v>
      </c>
      <c r="E4268" s="4">
        <v>25</v>
      </c>
      <c r="F4268">
        <v>25</v>
      </c>
      <c r="G4268">
        <f t="shared" si="531"/>
        <v>19.907</v>
      </c>
      <c r="H4268">
        <f t="shared" si="532"/>
        <v>1</v>
      </c>
      <c r="I4268">
        <f>Parameters!$B$1*H4268^(1/Parameters!$B$2)</f>
        <v>2.0499999999999998</v>
      </c>
      <c r="J4268" s="4">
        <v>9.2590000000000003</v>
      </c>
      <c r="K4268" s="5">
        <v>35.250999999999998</v>
      </c>
      <c r="L4268">
        <f t="shared" si="533"/>
        <v>1</v>
      </c>
      <c r="M4268">
        <f>Parameters!$B$4/53*(1+Parameters!$C$5*COS(2*PI()*(C4268-1)/53+Parameters!$C$6))</f>
        <v>4716981.1320754718</v>
      </c>
      <c r="N4268">
        <f t="shared" si="534"/>
        <v>0</v>
      </c>
      <c r="O4268" s="4">
        <v>202.09</v>
      </c>
      <c r="P4268">
        <f t="shared" si="535"/>
        <v>0.99636144910959035</v>
      </c>
    </row>
    <row r="4269" spans="1:16" x14ac:dyDescent="0.3">
      <c r="A4269">
        <v>29863</v>
      </c>
      <c r="B4269" s="1">
        <f t="shared" si="528"/>
        <v>73693</v>
      </c>
      <c r="C4269">
        <f t="shared" si="529"/>
        <v>41</v>
      </c>
      <c r="D4269" s="2">
        <f t="shared" si="530"/>
        <v>10</v>
      </c>
      <c r="E4269" s="4">
        <v>24.3</v>
      </c>
      <c r="F4269">
        <v>24.3</v>
      </c>
      <c r="G4269">
        <f t="shared" si="531"/>
        <v>19.207000000000001</v>
      </c>
      <c r="H4269">
        <f t="shared" si="532"/>
        <v>1</v>
      </c>
      <c r="I4269">
        <f>Parameters!$B$1*H4269^(1/Parameters!$B$2)</f>
        <v>2.0499999999999998</v>
      </c>
      <c r="J4269" s="4">
        <v>9.2590000000000003</v>
      </c>
      <c r="K4269" s="5">
        <v>67.179000000000002</v>
      </c>
      <c r="L4269">
        <f t="shared" si="533"/>
        <v>1</v>
      </c>
      <c r="M4269">
        <f>Parameters!$B$4/53*(1+Parameters!$C$5*COS(2*PI()*(C4269-1)/53+Parameters!$C$6))</f>
        <v>4716981.1320754718</v>
      </c>
      <c r="N4269">
        <f t="shared" si="534"/>
        <v>0</v>
      </c>
      <c r="O4269" s="4">
        <v>202.12100000000001</v>
      </c>
      <c r="P4269">
        <f t="shared" si="535"/>
        <v>0.99651428796813069</v>
      </c>
    </row>
    <row r="4270" spans="1:16" x14ac:dyDescent="0.3">
      <c r="A4270">
        <v>29870</v>
      </c>
      <c r="B4270" s="1">
        <f t="shared" si="528"/>
        <v>73700</v>
      </c>
      <c r="C4270">
        <f t="shared" si="529"/>
        <v>42</v>
      </c>
      <c r="D4270" s="2">
        <f t="shared" si="530"/>
        <v>10</v>
      </c>
      <c r="E4270" s="4">
        <v>24.3</v>
      </c>
      <c r="F4270">
        <v>24.3</v>
      </c>
      <c r="G4270">
        <f t="shared" si="531"/>
        <v>19.207000000000001</v>
      </c>
      <c r="H4270">
        <f t="shared" si="532"/>
        <v>1</v>
      </c>
      <c r="I4270">
        <f>Parameters!$B$1*H4270^(1/Parameters!$B$2)</f>
        <v>2.0499999999999998</v>
      </c>
      <c r="J4270" s="4">
        <v>9.2590000000000003</v>
      </c>
      <c r="K4270" s="5">
        <v>32.485999999999997</v>
      </c>
      <c r="L4270">
        <f t="shared" si="533"/>
        <v>1</v>
      </c>
      <c r="M4270">
        <f>Parameters!$B$4/53*(1+Parameters!$C$5*COS(2*PI()*(C4270-1)/53+Parameters!$C$6))</f>
        <v>4716981.1320754718</v>
      </c>
      <c r="N4270">
        <f t="shared" si="534"/>
        <v>0</v>
      </c>
      <c r="O4270" s="4">
        <v>202.12100000000001</v>
      </c>
      <c r="P4270">
        <f t="shared" si="535"/>
        <v>0.99651428796813069</v>
      </c>
    </row>
    <row r="4271" spans="1:16" x14ac:dyDescent="0.3">
      <c r="A4271">
        <v>29877</v>
      </c>
      <c r="B4271" s="1">
        <f t="shared" si="528"/>
        <v>73707</v>
      </c>
      <c r="C4271">
        <f t="shared" si="529"/>
        <v>43</v>
      </c>
      <c r="D4271" s="2">
        <f t="shared" si="530"/>
        <v>10</v>
      </c>
      <c r="E4271" s="4">
        <v>24.3</v>
      </c>
      <c r="F4271">
        <v>24.3</v>
      </c>
      <c r="G4271">
        <f t="shared" si="531"/>
        <v>19.207000000000001</v>
      </c>
      <c r="H4271">
        <f t="shared" si="532"/>
        <v>1</v>
      </c>
      <c r="I4271">
        <f>Parameters!$B$1*H4271^(1/Parameters!$B$2)</f>
        <v>2.0499999999999998</v>
      </c>
      <c r="J4271" s="4">
        <v>9.2590000000000003</v>
      </c>
      <c r="K4271" s="5">
        <v>76.924000000000007</v>
      </c>
      <c r="L4271">
        <f t="shared" si="533"/>
        <v>1</v>
      </c>
      <c r="M4271">
        <f>Parameters!$B$4/53*(1+Parameters!$C$5*COS(2*PI()*(C4271-1)/53+Parameters!$C$6))</f>
        <v>4716981.1320754718</v>
      </c>
      <c r="N4271">
        <f t="shared" si="534"/>
        <v>0</v>
      </c>
      <c r="O4271" s="4">
        <v>202.12100000000001</v>
      </c>
      <c r="P4271">
        <f t="shared" si="535"/>
        <v>0.99651428796813069</v>
      </c>
    </row>
    <row r="4272" spans="1:16" x14ac:dyDescent="0.3">
      <c r="A4272">
        <v>29884</v>
      </c>
      <c r="B4272" s="1">
        <f t="shared" si="528"/>
        <v>73714</v>
      </c>
      <c r="C4272">
        <f t="shared" si="529"/>
        <v>44</v>
      </c>
      <c r="D4272" s="2">
        <f t="shared" si="530"/>
        <v>10</v>
      </c>
      <c r="E4272" s="4">
        <v>24.3</v>
      </c>
      <c r="F4272">
        <v>24.3</v>
      </c>
      <c r="G4272">
        <f t="shared" si="531"/>
        <v>19.207000000000001</v>
      </c>
      <c r="H4272">
        <f t="shared" si="532"/>
        <v>1</v>
      </c>
      <c r="I4272">
        <f>Parameters!$B$1*H4272^(1/Parameters!$B$2)</f>
        <v>2.0499999999999998</v>
      </c>
      <c r="J4272" s="4">
        <v>9.2590000000000003</v>
      </c>
      <c r="K4272" s="5">
        <v>96.322000000000003</v>
      </c>
      <c r="L4272">
        <f t="shared" si="533"/>
        <v>1</v>
      </c>
      <c r="M4272">
        <f>Parameters!$B$4/53*(1+Parameters!$C$5*COS(2*PI()*(C4272-1)/53+Parameters!$C$6))</f>
        <v>4716981.1320754718</v>
      </c>
      <c r="N4272">
        <f t="shared" si="534"/>
        <v>0</v>
      </c>
      <c r="O4272" s="4">
        <v>202.12100000000001</v>
      </c>
      <c r="P4272">
        <f t="shared" si="535"/>
        <v>0.99651428796813069</v>
      </c>
    </row>
    <row r="4273" spans="1:16" x14ac:dyDescent="0.3">
      <c r="A4273">
        <v>29891</v>
      </c>
      <c r="B4273" s="1">
        <f t="shared" si="528"/>
        <v>73721</v>
      </c>
      <c r="C4273">
        <f t="shared" si="529"/>
        <v>45</v>
      </c>
      <c r="D4273" s="2">
        <f t="shared" si="530"/>
        <v>11</v>
      </c>
      <c r="E4273" s="4">
        <v>24.7</v>
      </c>
      <c r="F4273">
        <v>24.7</v>
      </c>
      <c r="G4273">
        <f t="shared" si="531"/>
        <v>19.606999999999999</v>
      </c>
      <c r="H4273">
        <f t="shared" si="532"/>
        <v>1</v>
      </c>
      <c r="I4273">
        <f>Parameters!$B$1*H4273^(1/Parameters!$B$2)</f>
        <v>2.0499999999999998</v>
      </c>
      <c r="J4273" s="4">
        <v>9.2590000000000003</v>
      </c>
      <c r="K4273" s="5">
        <v>38.539000000000001</v>
      </c>
      <c r="L4273">
        <f t="shared" si="533"/>
        <v>1</v>
      </c>
      <c r="M4273">
        <f>Parameters!$B$4/53*(1+Parameters!$C$5*COS(2*PI()*(C4273-1)/53+Parameters!$C$6))</f>
        <v>4716981.1320754718</v>
      </c>
      <c r="N4273">
        <f t="shared" si="534"/>
        <v>0</v>
      </c>
      <c r="O4273" s="4">
        <v>202.124</v>
      </c>
      <c r="P4273">
        <f t="shared" si="535"/>
        <v>0.99652907882540864</v>
      </c>
    </row>
    <row r="4274" spans="1:16" x14ac:dyDescent="0.3">
      <c r="A4274">
        <v>29898</v>
      </c>
      <c r="B4274" s="1">
        <f t="shared" si="528"/>
        <v>73728</v>
      </c>
      <c r="C4274">
        <f t="shared" si="529"/>
        <v>46</v>
      </c>
      <c r="D4274" s="2">
        <f t="shared" si="530"/>
        <v>11</v>
      </c>
      <c r="E4274" s="4">
        <v>24.7</v>
      </c>
      <c r="F4274">
        <v>24.7</v>
      </c>
      <c r="G4274">
        <f t="shared" si="531"/>
        <v>19.606999999999999</v>
      </c>
      <c r="H4274">
        <f t="shared" si="532"/>
        <v>1</v>
      </c>
      <c r="I4274">
        <f>Parameters!$B$1*H4274^(1/Parameters!$B$2)</f>
        <v>2.0499999999999998</v>
      </c>
      <c r="J4274" s="4">
        <v>9.2590000000000003</v>
      </c>
      <c r="K4274" s="5">
        <v>44.616999999999997</v>
      </c>
      <c r="L4274">
        <f t="shared" si="533"/>
        <v>1</v>
      </c>
      <c r="M4274">
        <f>Parameters!$B$4/53*(1+Parameters!$C$5*COS(2*PI()*(C4274-1)/53+Parameters!$C$6))</f>
        <v>4716981.1320754718</v>
      </c>
      <c r="N4274">
        <f t="shared" si="534"/>
        <v>0</v>
      </c>
      <c r="O4274" s="4">
        <v>202.124</v>
      </c>
      <c r="P4274">
        <f t="shared" si="535"/>
        <v>0.99652907882540864</v>
      </c>
    </row>
    <row r="4275" spans="1:16" x14ac:dyDescent="0.3">
      <c r="A4275">
        <v>29905</v>
      </c>
      <c r="B4275" s="1">
        <f t="shared" si="528"/>
        <v>73735</v>
      </c>
      <c r="C4275">
        <f t="shared" si="529"/>
        <v>47</v>
      </c>
      <c r="D4275" s="2">
        <f t="shared" si="530"/>
        <v>11</v>
      </c>
      <c r="E4275" s="4">
        <v>24.7</v>
      </c>
      <c r="F4275">
        <v>24.7</v>
      </c>
      <c r="G4275">
        <f t="shared" si="531"/>
        <v>19.606999999999999</v>
      </c>
      <c r="H4275">
        <f t="shared" si="532"/>
        <v>1</v>
      </c>
      <c r="I4275">
        <f>Parameters!$B$1*H4275^(1/Parameters!$B$2)</f>
        <v>2.0499999999999998</v>
      </c>
      <c r="J4275" s="4">
        <v>9.2590000000000003</v>
      </c>
      <c r="K4275" s="5">
        <v>29.934000000000001</v>
      </c>
      <c r="L4275">
        <f t="shared" si="533"/>
        <v>1</v>
      </c>
      <c r="M4275">
        <f>Parameters!$B$4/53*(1+Parameters!$C$5*COS(2*PI()*(C4275-1)/53+Parameters!$C$6))</f>
        <v>4716981.1320754718</v>
      </c>
      <c r="N4275">
        <f t="shared" si="534"/>
        <v>0</v>
      </c>
      <c r="O4275" s="4">
        <v>202.124</v>
      </c>
      <c r="P4275">
        <f t="shared" si="535"/>
        <v>0.99652907882540864</v>
      </c>
    </row>
    <row r="4276" spans="1:16" x14ac:dyDescent="0.3">
      <c r="A4276">
        <v>29912</v>
      </c>
      <c r="B4276" s="1">
        <f t="shared" si="528"/>
        <v>73742</v>
      </c>
      <c r="C4276">
        <f t="shared" si="529"/>
        <v>48</v>
      </c>
      <c r="D4276" s="2">
        <f t="shared" si="530"/>
        <v>11</v>
      </c>
      <c r="E4276" s="4">
        <v>24.7</v>
      </c>
      <c r="F4276">
        <v>24.7</v>
      </c>
      <c r="G4276">
        <f t="shared" si="531"/>
        <v>19.606999999999999</v>
      </c>
      <c r="H4276">
        <f t="shared" si="532"/>
        <v>1</v>
      </c>
      <c r="I4276">
        <f>Parameters!$B$1*H4276^(1/Parameters!$B$2)</f>
        <v>2.0499999999999998</v>
      </c>
      <c r="J4276" s="4">
        <v>9.2590000000000003</v>
      </c>
      <c r="K4276" s="5">
        <v>30.475000000000001</v>
      </c>
      <c r="L4276">
        <f t="shared" si="533"/>
        <v>1</v>
      </c>
      <c r="M4276">
        <f>Parameters!$B$4/53*(1+Parameters!$C$5*COS(2*PI()*(C4276-1)/53+Parameters!$C$6))</f>
        <v>4716981.1320754718</v>
      </c>
      <c r="N4276">
        <f t="shared" si="534"/>
        <v>0</v>
      </c>
      <c r="O4276" s="4">
        <v>202.124</v>
      </c>
      <c r="P4276">
        <f t="shared" si="535"/>
        <v>0.99652907882540864</v>
      </c>
    </row>
    <row r="4277" spans="1:16" x14ac:dyDescent="0.3">
      <c r="A4277">
        <v>29919</v>
      </c>
      <c r="B4277" s="1">
        <f t="shared" si="528"/>
        <v>73749</v>
      </c>
      <c r="C4277">
        <f t="shared" si="529"/>
        <v>49</v>
      </c>
      <c r="D4277" s="2">
        <f t="shared" si="530"/>
        <v>11</v>
      </c>
      <c r="E4277" s="4">
        <v>24.7</v>
      </c>
      <c r="F4277">
        <v>24.7</v>
      </c>
      <c r="G4277">
        <f t="shared" si="531"/>
        <v>19.606999999999999</v>
      </c>
      <c r="H4277">
        <f t="shared" si="532"/>
        <v>1</v>
      </c>
      <c r="I4277">
        <f>Parameters!$B$1*H4277^(1/Parameters!$B$2)</f>
        <v>2.0499999999999998</v>
      </c>
      <c r="J4277" s="4">
        <v>9.2590000000000003</v>
      </c>
      <c r="K4277" s="5">
        <v>89.700999999999993</v>
      </c>
      <c r="L4277">
        <f t="shared" si="533"/>
        <v>1</v>
      </c>
      <c r="M4277">
        <f>Parameters!$B$4/53*(1+Parameters!$C$5*COS(2*PI()*(C4277-1)/53+Parameters!$C$6))</f>
        <v>4716981.1320754718</v>
      </c>
      <c r="N4277">
        <f t="shared" si="534"/>
        <v>0</v>
      </c>
      <c r="O4277" s="4">
        <v>202.124</v>
      </c>
      <c r="P4277">
        <f t="shared" si="535"/>
        <v>0.99652907882540864</v>
      </c>
    </row>
    <row r="4278" spans="1:16" x14ac:dyDescent="0.3">
      <c r="A4278">
        <v>29926</v>
      </c>
      <c r="B4278" s="1">
        <f t="shared" si="528"/>
        <v>73756</v>
      </c>
      <c r="C4278">
        <f t="shared" si="529"/>
        <v>50</v>
      </c>
      <c r="D4278" s="2">
        <f t="shared" si="530"/>
        <v>12</v>
      </c>
      <c r="E4278" s="4">
        <v>25.5</v>
      </c>
      <c r="F4278">
        <v>25.5</v>
      </c>
      <c r="G4278">
        <f t="shared" si="531"/>
        <v>20.407</v>
      </c>
      <c r="H4278">
        <f t="shared" si="532"/>
        <v>1</v>
      </c>
      <c r="I4278">
        <f>Parameters!$B$1*H4278^(1/Parameters!$B$2)</f>
        <v>2.0499999999999998</v>
      </c>
      <c r="J4278" s="4">
        <v>9.2590000000000003</v>
      </c>
      <c r="K4278" s="5">
        <v>78.328000000000003</v>
      </c>
      <c r="L4278">
        <f t="shared" si="533"/>
        <v>1</v>
      </c>
      <c r="M4278">
        <f>Parameters!$B$4/53*(1+Parameters!$C$5*COS(2*PI()*(C4278-1)/53+Parameters!$C$6))</f>
        <v>4716981.1320754718</v>
      </c>
      <c r="N4278">
        <f t="shared" si="534"/>
        <v>0</v>
      </c>
      <c r="O4278" s="4">
        <v>202.08500000000001</v>
      </c>
      <c r="P4278">
        <f t="shared" si="535"/>
        <v>0.99633679768079364</v>
      </c>
    </row>
    <row r="4279" spans="1:16" x14ac:dyDescent="0.3">
      <c r="A4279">
        <v>29933</v>
      </c>
      <c r="B4279" s="1">
        <f t="shared" si="528"/>
        <v>73763</v>
      </c>
      <c r="C4279">
        <f t="shared" si="529"/>
        <v>51</v>
      </c>
      <c r="D4279" s="2">
        <f t="shared" si="530"/>
        <v>12</v>
      </c>
      <c r="E4279" s="4">
        <v>25.5</v>
      </c>
      <c r="F4279">
        <v>25.5</v>
      </c>
      <c r="G4279">
        <f t="shared" si="531"/>
        <v>20.407</v>
      </c>
      <c r="H4279">
        <f t="shared" si="532"/>
        <v>1</v>
      </c>
      <c r="I4279">
        <f>Parameters!$B$1*H4279^(1/Parameters!$B$2)</f>
        <v>2.0499999999999998</v>
      </c>
      <c r="J4279" s="4">
        <v>9.2590000000000003</v>
      </c>
      <c r="K4279" s="5">
        <v>39.921999999999997</v>
      </c>
      <c r="L4279">
        <f t="shared" si="533"/>
        <v>1</v>
      </c>
      <c r="M4279">
        <f>Parameters!$B$4/53*(1+Parameters!$C$5*COS(2*PI()*(C4279-1)/53+Parameters!$C$6))</f>
        <v>4716981.1320754718</v>
      </c>
      <c r="N4279">
        <f t="shared" si="534"/>
        <v>0</v>
      </c>
      <c r="O4279" s="4">
        <v>202.08500000000001</v>
      </c>
      <c r="P4279">
        <f t="shared" si="535"/>
        <v>0.99633679768079364</v>
      </c>
    </row>
    <row r="4280" spans="1:16" x14ac:dyDescent="0.3">
      <c r="A4280">
        <v>29940</v>
      </c>
      <c r="B4280" s="1">
        <f t="shared" si="528"/>
        <v>73770</v>
      </c>
      <c r="C4280">
        <f t="shared" si="529"/>
        <v>52</v>
      </c>
      <c r="D4280" s="2">
        <f t="shared" si="530"/>
        <v>12</v>
      </c>
      <c r="E4280" s="4">
        <v>25.5</v>
      </c>
      <c r="F4280">
        <v>25.5</v>
      </c>
      <c r="G4280">
        <f t="shared" si="531"/>
        <v>20.407</v>
      </c>
      <c r="H4280">
        <f t="shared" si="532"/>
        <v>1</v>
      </c>
      <c r="I4280">
        <f>Parameters!$B$1*H4280^(1/Parameters!$B$2)</f>
        <v>2.0499999999999998</v>
      </c>
      <c r="J4280" s="4">
        <v>9.2590000000000003</v>
      </c>
      <c r="K4280" s="5">
        <v>33.311</v>
      </c>
      <c r="L4280">
        <f t="shared" si="533"/>
        <v>1</v>
      </c>
      <c r="M4280">
        <f>Parameters!$B$4/53*(1+Parameters!$C$5*COS(2*PI()*(C4280-1)/53+Parameters!$C$6))</f>
        <v>4716981.1320754718</v>
      </c>
      <c r="N4280">
        <f t="shared" si="534"/>
        <v>0</v>
      </c>
      <c r="O4280" s="4">
        <v>202.08500000000001</v>
      </c>
      <c r="P4280">
        <f t="shared" si="535"/>
        <v>0.99633679768079364</v>
      </c>
    </row>
    <row r="4281" spans="1:16" x14ac:dyDescent="0.3">
      <c r="A4281">
        <v>29947</v>
      </c>
      <c r="B4281" s="1">
        <f t="shared" si="528"/>
        <v>73777</v>
      </c>
      <c r="C4281">
        <f t="shared" si="529"/>
        <v>53</v>
      </c>
      <c r="D4281" s="2">
        <f t="shared" si="530"/>
        <v>12</v>
      </c>
      <c r="E4281" s="4">
        <v>25.5</v>
      </c>
      <c r="F4281">
        <v>25.5</v>
      </c>
      <c r="G4281">
        <f t="shared" si="531"/>
        <v>20.407</v>
      </c>
      <c r="H4281">
        <f t="shared" si="532"/>
        <v>1</v>
      </c>
      <c r="I4281">
        <f>Parameters!$B$1*H4281^(1/Parameters!$B$2)</f>
        <v>2.0499999999999998</v>
      </c>
      <c r="J4281" s="4">
        <v>9.2590000000000003</v>
      </c>
      <c r="K4281" s="5">
        <v>30.834</v>
      </c>
      <c r="L4281">
        <f t="shared" si="533"/>
        <v>1</v>
      </c>
      <c r="M4281">
        <f>Parameters!$B$4/53*(1+Parameters!$C$5*COS(2*PI()*(C4281-1)/53+Parameters!$C$6))</f>
        <v>4716981.1320754718</v>
      </c>
      <c r="N4281">
        <f t="shared" si="534"/>
        <v>0</v>
      </c>
      <c r="O4281" s="4">
        <v>202.08500000000001</v>
      </c>
      <c r="P4281">
        <f t="shared" si="535"/>
        <v>0.99633679768079364</v>
      </c>
    </row>
    <row r="4282" spans="1:16" x14ac:dyDescent="0.3">
      <c r="A4282">
        <v>29954</v>
      </c>
      <c r="B4282" s="1">
        <f t="shared" si="528"/>
        <v>73784</v>
      </c>
      <c r="C4282">
        <f t="shared" si="529"/>
        <v>1</v>
      </c>
      <c r="D4282" s="2">
        <f t="shared" si="530"/>
        <v>1</v>
      </c>
      <c r="E4282" s="4">
        <v>24.7</v>
      </c>
      <c r="F4282">
        <v>24.7</v>
      </c>
      <c r="G4282">
        <f t="shared" si="531"/>
        <v>19.606999999999999</v>
      </c>
      <c r="H4282">
        <f t="shared" si="532"/>
        <v>1</v>
      </c>
      <c r="I4282">
        <f>Parameters!$B$1*H4282^(1/Parameters!$B$2)</f>
        <v>2.0499999999999998</v>
      </c>
      <c r="J4282" s="4">
        <v>9.2590000000000003</v>
      </c>
      <c r="K4282" s="5">
        <v>23.192</v>
      </c>
      <c r="L4282">
        <f t="shared" si="533"/>
        <v>1</v>
      </c>
      <c r="M4282">
        <f>Parameters!$B$4/53*(1+Parameters!$C$5*COS(2*PI()*(C4282-1)/53+Parameters!$C$6))</f>
        <v>4716981.1320754718</v>
      </c>
      <c r="N4282">
        <f t="shared" si="534"/>
        <v>0</v>
      </c>
      <c r="O4282" s="4">
        <v>202.11699999999999</v>
      </c>
      <c r="P4282">
        <f t="shared" si="535"/>
        <v>0.99649456682509308</v>
      </c>
    </row>
    <row r="4283" spans="1:16" x14ac:dyDescent="0.3">
      <c r="A4283">
        <v>29961</v>
      </c>
      <c r="B4283" s="1">
        <f t="shared" si="528"/>
        <v>73791</v>
      </c>
      <c r="C4283">
        <f t="shared" si="529"/>
        <v>2</v>
      </c>
      <c r="D4283" s="2">
        <f t="shared" si="530"/>
        <v>1</v>
      </c>
      <c r="E4283" s="4">
        <v>24.7</v>
      </c>
      <c r="F4283">
        <v>24.7</v>
      </c>
      <c r="G4283">
        <f t="shared" si="531"/>
        <v>19.606999999999999</v>
      </c>
      <c r="H4283">
        <f t="shared" si="532"/>
        <v>1</v>
      </c>
      <c r="I4283">
        <f>Parameters!$B$1*H4283^(1/Parameters!$B$2)</f>
        <v>2.0499999999999998</v>
      </c>
      <c r="J4283" s="4">
        <v>9.2590000000000003</v>
      </c>
      <c r="K4283" s="5">
        <v>38.381</v>
      </c>
      <c r="L4283">
        <f t="shared" si="533"/>
        <v>1</v>
      </c>
      <c r="M4283">
        <f>Parameters!$B$4/53*(1+Parameters!$C$5*COS(2*PI()*(C4283-1)/53+Parameters!$C$6))</f>
        <v>4716981.1320754718</v>
      </c>
      <c r="N4283">
        <f t="shared" si="534"/>
        <v>0</v>
      </c>
      <c r="O4283" s="4">
        <v>202.11699999999999</v>
      </c>
      <c r="P4283">
        <f t="shared" si="535"/>
        <v>0.99649456682509308</v>
      </c>
    </row>
    <row r="4284" spans="1:16" x14ac:dyDescent="0.3">
      <c r="A4284">
        <v>29968</v>
      </c>
      <c r="B4284" s="1">
        <f t="shared" si="528"/>
        <v>73798</v>
      </c>
      <c r="C4284">
        <f t="shared" si="529"/>
        <v>3</v>
      </c>
      <c r="D4284" s="2">
        <f t="shared" si="530"/>
        <v>1</v>
      </c>
      <c r="E4284" s="4">
        <v>24.7</v>
      </c>
      <c r="F4284">
        <v>24.7</v>
      </c>
      <c r="G4284">
        <f t="shared" si="531"/>
        <v>19.606999999999999</v>
      </c>
      <c r="H4284">
        <f t="shared" si="532"/>
        <v>1</v>
      </c>
      <c r="I4284">
        <f>Parameters!$B$1*H4284^(1/Parameters!$B$2)</f>
        <v>2.0499999999999998</v>
      </c>
      <c r="J4284" s="4">
        <v>9.2590000000000003</v>
      </c>
      <c r="K4284" s="5">
        <v>54.585000000000001</v>
      </c>
      <c r="L4284">
        <f t="shared" si="533"/>
        <v>1</v>
      </c>
      <c r="M4284">
        <f>Parameters!$B$4/53*(1+Parameters!$C$5*COS(2*PI()*(C4284-1)/53+Parameters!$C$6))</f>
        <v>4716981.1320754718</v>
      </c>
      <c r="N4284">
        <f t="shared" si="534"/>
        <v>0</v>
      </c>
      <c r="O4284" s="4">
        <v>202.11699999999999</v>
      </c>
      <c r="P4284">
        <f t="shared" si="535"/>
        <v>0.99649456682509308</v>
      </c>
    </row>
    <row r="4285" spans="1:16" x14ac:dyDescent="0.3">
      <c r="A4285">
        <v>29975</v>
      </c>
      <c r="B4285" s="1">
        <f t="shared" si="528"/>
        <v>73805</v>
      </c>
      <c r="C4285">
        <f t="shared" si="529"/>
        <v>4</v>
      </c>
      <c r="D4285" s="2">
        <f t="shared" si="530"/>
        <v>1</v>
      </c>
      <c r="E4285" s="4">
        <v>24.7</v>
      </c>
      <c r="F4285">
        <v>24.7</v>
      </c>
      <c r="G4285">
        <f t="shared" si="531"/>
        <v>19.606999999999999</v>
      </c>
      <c r="H4285">
        <f t="shared" si="532"/>
        <v>1</v>
      </c>
      <c r="I4285">
        <f>Parameters!$B$1*H4285^(1/Parameters!$B$2)</f>
        <v>2.0499999999999998</v>
      </c>
      <c r="J4285" s="4">
        <v>9.2590000000000003</v>
      </c>
      <c r="K4285" s="5">
        <v>186.91300000000001</v>
      </c>
      <c r="L4285">
        <f t="shared" si="533"/>
        <v>1</v>
      </c>
      <c r="M4285">
        <f>Parameters!$B$4/53*(1+Parameters!$C$5*COS(2*PI()*(C4285-1)/53+Parameters!$C$6))</f>
        <v>4716981.1320754718</v>
      </c>
      <c r="N4285">
        <f t="shared" si="534"/>
        <v>0</v>
      </c>
      <c r="O4285" s="4">
        <v>202.11699999999999</v>
      </c>
      <c r="P4285">
        <f t="shared" si="535"/>
        <v>0.99649456682509308</v>
      </c>
    </row>
    <row r="4286" spans="1:16" x14ac:dyDescent="0.3">
      <c r="A4286">
        <v>29982</v>
      </c>
      <c r="B4286" s="1">
        <f t="shared" si="528"/>
        <v>73812</v>
      </c>
      <c r="C4286">
        <f t="shared" si="529"/>
        <v>5</v>
      </c>
      <c r="D4286" s="2">
        <f t="shared" si="530"/>
        <v>2</v>
      </c>
      <c r="E4286" s="4">
        <v>24.4</v>
      </c>
      <c r="F4286">
        <v>24.4</v>
      </c>
      <c r="G4286">
        <f t="shared" si="531"/>
        <v>19.306999999999999</v>
      </c>
      <c r="H4286">
        <f t="shared" si="532"/>
        <v>1</v>
      </c>
      <c r="I4286">
        <f>Parameters!$B$1*H4286^(1/Parameters!$B$2)</f>
        <v>2.0499999999999998</v>
      </c>
      <c r="J4286" s="4">
        <v>9.2590000000000003</v>
      </c>
      <c r="K4286" s="5">
        <v>224.56899999999999</v>
      </c>
      <c r="L4286">
        <f t="shared" si="533"/>
        <v>1</v>
      </c>
      <c r="M4286">
        <f>Parameters!$B$4/53*(1+Parameters!$C$5*COS(2*PI()*(C4286-1)/53+Parameters!$C$6))</f>
        <v>4716981.1320754718</v>
      </c>
      <c r="N4286">
        <f t="shared" si="534"/>
        <v>0</v>
      </c>
      <c r="O4286" s="4">
        <v>202.126</v>
      </c>
      <c r="P4286">
        <f t="shared" si="535"/>
        <v>0.9965389393969275</v>
      </c>
    </row>
    <row r="4287" spans="1:16" x14ac:dyDescent="0.3">
      <c r="A4287">
        <v>29989</v>
      </c>
      <c r="B4287" s="1">
        <f t="shared" si="528"/>
        <v>73819</v>
      </c>
      <c r="C4287">
        <f t="shared" si="529"/>
        <v>6</v>
      </c>
      <c r="D4287" s="2">
        <f t="shared" si="530"/>
        <v>2</v>
      </c>
      <c r="E4287" s="4">
        <v>24.4</v>
      </c>
      <c r="F4287">
        <v>24.4</v>
      </c>
      <c r="G4287">
        <f t="shared" si="531"/>
        <v>19.306999999999999</v>
      </c>
      <c r="H4287">
        <f t="shared" si="532"/>
        <v>1</v>
      </c>
      <c r="I4287">
        <f>Parameters!$B$1*H4287^(1/Parameters!$B$2)</f>
        <v>2.0499999999999998</v>
      </c>
      <c r="J4287" s="4">
        <v>9.2590000000000003</v>
      </c>
      <c r="K4287" s="5">
        <v>191.43299999999999</v>
      </c>
      <c r="L4287">
        <f t="shared" si="533"/>
        <v>1</v>
      </c>
      <c r="M4287">
        <f>Parameters!$B$4/53*(1+Parameters!$C$5*COS(2*PI()*(C4287-1)/53+Parameters!$C$6))</f>
        <v>4716981.1320754718</v>
      </c>
      <c r="N4287">
        <f t="shared" si="534"/>
        <v>0</v>
      </c>
      <c r="O4287" s="4">
        <v>202.126</v>
      </c>
      <c r="P4287">
        <f t="shared" si="535"/>
        <v>0.9965389393969275</v>
      </c>
    </row>
    <row r="4288" spans="1:16" x14ac:dyDescent="0.3">
      <c r="A4288">
        <v>29996</v>
      </c>
      <c r="B4288" s="1">
        <f t="shared" si="528"/>
        <v>73826</v>
      </c>
      <c r="C4288">
        <f t="shared" si="529"/>
        <v>7</v>
      </c>
      <c r="D4288" s="2">
        <f t="shared" si="530"/>
        <v>2</v>
      </c>
      <c r="E4288" s="4">
        <v>24.4</v>
      </c>
      <c r="F4288">
        <v>24.4</v>
      </c>
      <c r="G4288">
        <f t="shared" si="531"/>
        <v>19.306999999999999</v>
      </c>
      <c r="H4288">
        <f t="shared" si="532"/>
        <v>1</v>
      </c>
      <c r="I4288">
        <f>Parameters!$B$1*H4288^(1/Parameters!$B$2)</f>
        <v>2.0499999999999998</v>
      </c>
      <c r="J4288" s="4">
        <v>9.2590000000000003</v>
      </c>
      <c r="K4288" s="5">
        <v>134.65100000000001</v>
      </c>
      <c r="L4288">
        <f t="shared" si="533"/>
        <v>1</v>
      </c>
      <c r="M4288">
        <f>Parameters!$B$4/53*(1+Parameters!$C$5*COS(2*PI()*(C4288-1)/53+Parameters!$C$6))</f>
        <v>4716981.1320754718</v>
      </c>
      <c r="N4288">
        <f t="shared" si="534"/>
        <v>0</v>
      </c>
      <c r="O4288" s="4">
        <v>202.126</v>
      </c>
      <c r="P4288">
        <f t="shared" si="535"/>
        <v>0.9965389393969275</v>
      </c>
    </row>
    <row r="4289" spans="1:16" x14ac:dyDescent="0.3">
      <c r="A4289">
        <v>30003</v>
      </c>
      <c r="B4289" s="1">
        <f t="shared" si="528"/>
        <v>73833</v>
      </c>
      <c r="C4289">
        <f t="shared" si="529"/>
        <v>8</v>
      </c>
      <c r="D4289" s="2">
        <f t="shared" si="530"/>
        <v>2</v>
      </c>
      <c r="E4289" s="4">
        <v>24.4</v>
      </c>
      <c r="F4289">
        <v>24.4</v>
      </c>
      <c r="G4289">
        <f t="shared" si="531"/>
        <v>19.306999999999999</v>
      </c>
      <c r="H4289">
        <f t="shared" si="532"/>
        <v>1</v>
      </c>
      <c r="I4289">
        <f>Parameters!$B$1*H4289^(1/Parameters!$B$2)</f>
        <v>2.0499999999999998</v>
      </c>
      <c r="J4289" s="4">
        <v>9.2590000000000003</v>
      </c>
      <c r="K4289" s="5">
        <v>155.03399999999999</v>
      </c>
      <c r="L4289">
        <f t="shared" si="533"/>
        <v>1</v>
      </c>
      <c r="M4289">
        <f>Parameters!$B$4/53*(1+Parameters!$C$5*COS(2*PI()*(C4289-1)/53+Parameters!$C$6))</f>
        <v>4716981.1320754718</v>
      </c>
      <c r="N4289">
        <f t="shared" si="534"/>
        <v>0</v>
      </c>
      <c r="O4289" s="4">
        <v>202.126</v>
      </c>
      <c r="P4289">
        <f t="shared" si="535"/>
        <v>0.9965389393969275</v>
      </c>
    </row>
    <row r="4290" spans="1:16" x14ac:dyDescent="0.3">
      <c r="A4290">
        <v>30010</v>
      </c>
      <c r="B4290" s="1">
        <f t="shared" si="528"/>
        <v>73840</v>
      </c>
      <c r="C4290">
        <f t="shared" si="529"/>
        <v>9</v>
      </c>
      <c r="D4290" s="2">
        <f t="shared" si="530"/>
        <v>3</v>
      </c>
      <c r="E4290" s="4">
        <v>24.1</v>
      </c>
      <c r="F4290">
        <v>24.1</v>
      </c>
      <c r="G4290">
        <f t="shared" si="531"/>
        <v>19.007000000000001</v>
      </c>
      <c r="H4290">
        <f t="shared" si="532"/>
        <v>1</v>
      </c>
      <c r="I4290">
        <f>Parameters!$B$1*H4290^(1/Parameters!$B$2)</f>
        <v>2.0499999999999998</v>
      </c>
      <c r="J4290" s="4">
        <v>9.2590000000000003</v>
      </c>
      <c r="K4290" s="5">
        <v>144.51900000000001</v>
      </c>
      <c r="L4290">
        <f t="shared" si="533"/>
        <v>1</v>
      </c>
      <c r="M4290">
        <f>Parameters!$B$4/53*(1+Parameters!$C$5*COS(2*PI()*(C4290-1)/53+Parameters!$C$6))</f>
        <v>4716981.1320754718</v>
      </c>
      <c r="N4290">
        <f t="shared" si="534"/>
        <v>0</v>
      </c>
      <c r="O4290" s="4">
        <v>202.13</v>
      </c>
      <c r="P4290">
        <f t="shared" si="535"/>
        <v>0.99655866053996489</v>
      </c>
    </row>
    <row r="4291" spans="1:16" x14ac:dyDescent="0.3">
      <c r="A4291">
        <v>30017</v>
      </c>
      <c r="B4291" s="1">
        <f t="shared" si="528"/>
        <v>73847</v>
      </c>
      <c r="C4291">
        <f t="shared" si="529"/>
        <v>10</v>
      </c>
      <c r="D4291" s="2">
        <f t="shared" si="530"/>
        <v>3</v>
      </c>
      <c r="E4291" s="4">
        <v>24.1</v>
      </c>
      <c r="F4291">
        <v>24.1</v>
      </c>
      <c r="G4291">
        <f t="shared" si="531"/>
        <v>19.007000000000001</v>
      </c>
      <c r="H4291">
        <f t="shared" si="532"/>
        <v>1</v>
      </c>
      <c r="I4291">
        <f>Parameters!$B$1*H4291^(1/Parameters!$B$2)</f>
        <v>2.0499999999999998</v>
      </c>
      <c r="J4291" s="4">
        <v>9.2590000000000003</v>
      </c>
      <c r="K4291" s="5">
        <v>81.430000000000007</v>
      </c>
      <c r="L4291">
        <f t="shared" si="533"/>
        <v>1</v>
      </c>
      <c r="M4291">
        <f>Parameters!$B$4/53*(1+Parameters!$C$5*COS(2*PI()*(C4291-1)/53+Parameters!$C$6))</f>
        <v>4716981.1320754718</v>
      </c>
      <c r="N4291">
        <f t="shared" si="534"/>
        <v>0</v>
      </c>
      <c r="O4291" s="4">
        <v>202.13</v>
      </c>
      <c r="P4291">
        <f t="shared" si="535"/>
        <v>0.99655866053996489</v>
      </c>
    </row>
    <row r="4292" spans="1:16" x14ac:dyDescent="0.3">
      <c r="A4292">
        <v>30024</v>
      </c>
      <c r="B4292" s="1">
        <f t="shared" ref="B4292:B4355" si="536">A4292+43830</f>
        <v>73854</v>
      </c>
      <c r="C4292">
        <f t="shared" ref="C4292:C4355" si="537">WEEKNUM(B4292)</f>
        <v>11</v>
      </c>
      <c r="D4292" s="2">
        <f t="shared" ref="D4292:D4355" si="538">MONTH(B4292)</f>
        <v>3</v>
      </c>
      <c r="E4292" s="4">
        <v>24.1</v>
      </c>
      <c r="F4292">
        <v>24.1</v>
      </c>
      <c r="G4292">
        <f t="shared" ref="G4292:G4355" si="539">F4292-5.093</f>
        <v>19.007000000000001</v>
      </c>
      <c r="H4292">
        <f t="shared" ref="H4292:H4355" si="540">MIN(1,F4292/E4292)</f>
        <v>1</v>
      </c>
      <c r="I4292">
        <f>Parameters!$B$1*H4292^(1/Parameters!$B$2)</f>
        <v>2.0499999999999998</v>
      </c>
      <c r="J4292" s="4">
        <v>9.2590000000000003</v>
      </c>
      <c r="K4292" s="5">
        <v>152.148</v>
      </c>
      <c r="L4292">
        <f t="shared" ref="L4292:L4355" si="541">MIN(1,K4292/J4292)</f>
        <v>1</v>
      </c>
      <c r="M4292">
        <f>Parameters!$B$4/53*(1+Parameters!$C$5*COS(2*PI()*(C4292-1)/53+Parameters!$C$6))</f>
        <v>4716981.1320754718</v>
      </c>
      <c r="N4292">
        <f t="shared" ref="N4292:N4355" si="542">2*M4292/(J4292*86400*7)*(1-L4292)</f>
        <v>0</v>
      </c>
      <c r="O4292" s="4">
        <v>202.13</v>
      </c>
      <c r="P4292">
        <f t="shared" ref="P4292:P4355" si="543">O4292/202.828</f>
        <v>0.99655866053996489</v>
      </c>
    </row>
    <row r="4293" spans="1:16" x14ac:dyDescent="0.3">
      <c r="A4293">
        <v>30031</v>
      </c>
      <c r="B4293" s="1">
        <f t="shared" si="536"/>
        <v>73861</v>
      </c>
      <c r="C4293">
        <f t="shared" si="537"/>
        <v>12</v>
      </c>
      <c r="D4293" s="2">
        <f t="shared" si="538"/>
        <v>3</v>
      </c>
      <c r="E4293" s="4">
        <v>24.1</v>
      </c>
      <c r="F4293">
        <v>24.1</v>
      </c>
      <c r="G4293">
        <f t="shared" si="539"/>
        <v>19.007000000000001</v>
      </c>
      <c r="H4293">
        <f t="shared" si="540"/>
        <v>1</v>
      </c>
      <c r="I4293">
        <f>Parameters!$B$1*H4293^(1/Parameters!$B$2)</f>
        <v>2.0499999999999998</v>
      </c>
      <c r="J4293" s="4">
        <v>9.2590000000000003</v>
      </c>
      <c r="K4293" s="5">
        <v>105.301</v>
      </c>
      <c r="L4293">
        <f t="shared" si="541"/>
        <v>1</v>
      </c>
      <c r="M4293">
        <f>Parameters!$B$4/53*(1+Parameters!$C$5*COS(2*PI()*(C4293-1)/53+Parameters!$C$6))</f>
        <v>4716981.1320754718</v>
      </c>
      <c r="N4293">
        <f t="shared" si="542"/>
        <v>0</v>
      </c>
      <c r="O4293" s="4">
        <v>202.13</v>
      </c>
      <c r="P4293">
        <f t="shared" si="543"/>
        <v>0.99655866053996489</v>
      </c>
    </row>
    <row r="4294" spans="1:16" x14ac:dyDescent="0.3">
      <c r="A4294">
        <v>30038</v>
      </c>
      <c r="B4294" s="1">
        <f t="shared" si="536"/>
        <v>73868</v>
      </c>
      <c r="C4294">
        <f t="shared" si="537"/>
        <v>13</v>
      </c>
      <c r="D4294" s="2">
        <f t="shared" si="538"/>
        <v>3</v>
      </c>
      <c r="E4294" s="4">
        <v>24.1</v>
      </c>
      <c r="F4294">
        <v>24.1</v>
      </c>
      <c r="G4294">
        <f t="shared" si="539"/>
        <v>19.007000000000001</v>
      </c>
      <c r="H4294">
        <f t="shared" si="540"/>
        <v>1</v>
      </c>
      <c r="I4294">
        <f>Parameters!$B$1*H4294^(1/Parameters!$B$2)</f>
        <v>2.0499999999999998</v>
      </c>
      <c r="J4294" s="4">
        <v>9.2590000000000003</v>
      </c>
      <c r="K4294" s="5">
        <v>65.338999999999999</v>
      </c>
      <c r="L4294">
        <f t="shared" si="541"/>
        <v>1</v>
      </c>
      <c r="M4294">
        <f>Parameters!$B$4/53*(1+Parameters!$C$5*COS(2*PI()*(C4294-1)/53+Parameters!$C$6))</f>
        <v>4716981.1320754718</v>
      </c>
      <c r="N4294">
        <f t="shared" si="542"/>
        <v>0</v>
      </c>
      <c r="O4294" s="4">
        <v>202.13</v>
      </c>
      <c r="P4294">
        <f t="shared" si="543"/>
        <v>0.99655866053996489</v>
      </c>
    </row>
    <row r="4295" spans="1:16" x14ac:dyDescent="0.3">
      <c r="A4295">
        <v>30045</v>
      </c>
      <c r="B4295" s="1">
        <f t="shared" si="536"/>
        <v>73875</v>
      </c>
      <c r="C4295">
        <f t="shared" si="537"/>
        <v>14</v>
      </c>
      <c r="D4295" s="2">
        <f t="shared" si="538"/>
        <v>4</v>
      </c>
      <c r="E4295" s="4">
        <v>24.1</v>
      </c>
      <c r="F4295">
        <v>24.1</v>
      </c>
      <c r="G4295">
        <f t="shared" si="539"/>
        <v>19.007000000000001</v>
      </c>
      <c r="H4295">
        <f t="shared" si="540"/>
        <v>1</v>
      </c>
      <c r="I4295">
        <f>Parameters!$B$1*H4295^(1/Parameters!$B$2)</f>
        <v>2.0499999999999998</v>
      </c>
      <c r="J4295" s="4">
        <v>9.2590000000000003</v>
      </c>
      <c r="K4295" s="5">
        <v>48.902000000000001</v>
      </c>
      <c r="L4295">
        <f t="shared" si="541"/>
        <v>1</v>
      </c>
      <c r="M4295">
        <f>Parameters!$B$4/53*(1+Parameters!$C$5*COS(2*PI()*(C4295-1)/53+Parameters!$C$6))</f>
        <v>4716981.1320754718</v>
      </c>
      <c r="N4295">
        <f t="shared" si="542"/>
        <v>0</v>
      </c>
      <c r="O4295" s="4">
        <v>202.12700000000001</v>
      </c>
      <c r="P4295">
        <f t="shared" si="543"/>
        <v>0.99654386968268682</v>
      </c>
    </row>
    <row r="4296" spans="1:16" x14ac:dyDescent="0.3">
      <c r="A4296">
        <v>30052</v>
      </c>
      <c r="B4296" s="1">
        <f t="shared" si="536"/>
        <v>73882</v>
      </c>
      <c r="C4296">
        <f t="shared" si="537"/>
        <v>15</v>
      </c>
      <c r="D4296" s="2">
        <f t="shared" si="538"/>
        <v>4</v>
      </c>
      <c r="E4296" s="4">
        <v>24.1</v>
      </c>
      <c r="F4296">
        <v>24.1</v>
      </c>
      <c r="G4296">
        <f t="shared" si="539"/>
        <v>19.007000000000001</v>
      </c>
      <c r="H4296">
        <f t="shared" si="540"/>
        <v>1</v>
      </c>
      <c r="I4296">
        <f>Parameters!$B$1*H4296^(1/Parameters!$B$2)</f>
        <v>2.0499999999999998</v>
      </c>
      <c r="J4296" s="4">
        <v>9.2590000000000003</v>
      </c>
      <c r="K4296" s="5">
        <v>43.588999999999999</v>
      </c>
      <c r="L4296">
        <f t="shared" si="541"/>
        <v>1</v>
      </c>
      <c r="M4296">
        <f>Parameters!$B$4/53*(1+Parameters!$C$5*COS(2*PI()*(C4296-1)/53+Parameters!$C$6))</f>
        <v>4716981.1320754718</v>
      </c>
      <c r="N4296">
        <f t="shared" si="542"/>
        <v>0</v>
      </c>
      <c r="O4296" s="4">
        <v>202.12700000000001</v>
      </c>
      <c r="P4296">
        <f t="shared" si="543"/>
        <v>0.99654386968268682</v>
      </c>
    </row>
    <row r="4297" spans="1:16" x14ac:dyDescent="0.3">
      <c r="A4297">
        <v>30059</v>
      </c>
      <c r="B4297" s="1">
        <f t="shared" si="536"/>
        <v>73889</v>
      </c>
      <c r="C4297">
        <f t="shared" si="537"/>
        <v>16</v>
      </c>
      <c r="D4297" s="2">
        <f t="shared" si="538"/>
        <v>4</v>
      </c>
      <c r="E4297" s="4">
        <v>24.1</v>
      </c>
      <c r="F4297">
        <v>24.1</v>
      </c>
      <c r="G4297">
        <f t="shared" si="539"/>
        <v>19.007000000000001</v>
      </c>
      <c r="H4297">
        <f t="shared" si="540"/>
        <v>1</v>
      </c>
      <c r="I4297">
        <f>Parameters!$B$1*H4297^(1/Parameters!$B$2)</f>
        <v>2.0499999999999998</v>
      </c>
      <c r="J4297" s="4">
        <v>9.2590000000000003</v>
      </c>
      <c r="K4297" s="5">
        <v>35.057000000000002</v>
      </c>
      <c r="L4297">
        <f t="shared" si="541"/>
        <v>1</v>
      </c>
      <c r="M4297">
        <f>Parameters!$B$4/53*(1+Parameters!$C$5*COS(2*PI()*(C4297-1)/53+Parameters!$C$6))</f>
        <v>4716981.1320754718</v>
      </c>
      <c r="N4297">
        <f t="shared" si="542"/>
        <v>0</v>
      </c>
      <c r="O4297" s="4">
        <v>202.12700000000001</v>
      </c>
      <c r="P4297">
        <f t="shared" si="543"/>
        <v>0.99654386968268682</v>
      </c>
    </row>
    <row r="4298" spans="1:16" x14ac:dyDescent="0.3">
      <c r="A4298">
        <v>30066</v>
      </c>
      <c r="B4298" s="1">
        <f t="shared" si="536"/>
        <v>73896</v>
      </c>
      <c r="C4298">
        <f t="shared" si="537"/>
        <v>17</v>
      </c>
      <c r="D4298" s="2">
        <f t="shared" si="538"/>
        <v>4</v>
      </c>
      <c r="E4298" s="4">
        <v>24.1</v>
      </c>
      <c r="F4298">
        <v>24.1</v>
      </c>
      <c r="G4298">
        <f t="shared" si="539"/>
        <v>19.007000000000001</v>
      </c>
      <c r="H4298">
        <f t="shared" si="540"/>
        <v>1</v>
      </c>
      <c r="I4298">
        <f>Parameters!$B$1*H4298^(1/Parameters!$B$2)</f>
        <v>2.0499999999999998</v>
      </c>
      <c r="J4298" s="4">
        <v>9.2590000000000003</v>
      </c>
      <c r="K4298" s="5">
        <v>53.04</v>
      </c>
      <c r="L4298">
        <f t="shared" si="541"/>
        <v>1</v>
      </c>
      <c r="M4298">
        <f>Parameters!$B$4/53*(1+Parameters!$C$5*COS(2*PI()*(C4298-1)/53+Parameters!$C$6))</f>
        <v>4716981.1320754718</v>
      </c>
      <c r="N4298">
        <f t="shared" si="542"/>
        <v>0</v>
      </c>
      <c r="O4298" s="4">
        <v>202.12700000000001</v>
      </c>
      <c r="P4298">
        <f t="shared" si="543"/>
        <v>0.99654386968268682</v>
      </c>
    </row>
    <row r="4299" spans="1:16" x14ac:dyDescent="0.3">
      <c r="A4299">
        <v>30073</v>
      </c>
      <c r="B4299" s="1">
        <f t="shared" si="536"/>
        <v>73903</v>
      </c>
      <c r="C4299">
        <f t="shared" si="537"/>
        <v>18</v>
      </c>
      <c r="D4299" s="2">
        <f t="shared" si="538"/>
        <v>5</v>
      </c>
      <c r="E4299" s="4">
        <v>25.1</v>
      </c>
      <c r="F4299">
        <v>25.1</v>
      </c>
      <c r="G4299">
        <f t="shared" si="539"/>
        <v>20.007000000000001</v>
      </c>
      <c r="H4299">
        <f t="shared" si="540"/>
        <v>1</v>
      </c>
      <c r="I4299">
        <f>Parameters!$B$1*H4299^(1/Parameters!$B$2)</f>
        <v>2.0499999999999998</v>
      </c>
      <c r="J4299" s="4">
        <v>9.2590000000000003</v>
      </c>
      <c r="K4299" s="5">
        <v>42.698999999999998</v>
      </c>
      <c r="L4299">
        <f t="shared" si="541"/>
        <v>1</v>
      </c>
      <c r="M4299">
        <f>Parameters!$B$4/53*(1+Parameters!$C$5*COS(2*PI()*(C4299-1)/53+Parameters!$C$6))</f>
        <v>4716981.1320754718</v>
      </c>
      <c r="N4299">
        <f t="shared" si="542"/>
        <v>0</v>
      </c>
      <c r="O4299" s="4">
        <v>202.08600000000001</v>
      </c>
      <c r="P4299">
        <f t="shared" si="543"/>
        <v>0.99634172796655296</v>
      </c>
    </row>
    <row r="4300" spans="1:16" x14ac:dyDescent="0.3">
      <c r="A4300">
        <v>30080</v>
      </c>
      <c r="B4300" s="1">
        <f t="shared" si="536"/>
        <v>73910</v>
      </c>
      <c r="C4300">
        <f t="shared" si="537"/>
        <v>19</v>
      </c>
      <c r="D4300" s="2">
        <f t="shared" si="538"/>
        <v>5</v>
      </c>
      <c r="E4300" s="4">
        <v>25.1</v>
      </c>
      <c r="F4300">
        <v>25.1</v>
      </c>
      <c r="G4300">
        <f t="shared" si="539"/>
        <v>20.007000000000001</v>
      </c>
      <c r="H4300">
        <f t="shared" si="540"/>
        <v>1</v>
      </c>
      <c r="I4300">
        <f>Parameters!$B$1*H4300^(1/Parameters!$B$2)</f>
        <v>2.0499999999999998</v>
      </c>
      <c r="J4300" s="4">
        <v>9.2590000000000003</v>
      </c>
      <c r="K4300" s="5">
        <v>43.965000000000003</v>
      </c>
      <c r="L4300">
        <f t="shared" si="541"/>
        <v>1</v>
      </c>
      <c r="M4300">
        <f>Parameters!$B$4/53*(1+Parameters!$C$5*COS(2*PI()*(C4300-1)/53+Parameters!$C$6))</f>
        <v>4716981.1320754718</v>
      </c>
      <c r="N4300">
        <f t="shared" si="542"/>
        <v>0</v>
      </c>
      <c r="O4300" s="4">
        <v>202.08600000000001</v>
      </c>
      <c r="P4300">
        <f t="shared" si="543"/>
        <v>0.99634172796655296</v>
      </c>
    </row>
    <row r="4301" spans="1:16" x14ac:dyDescent="0.3">
      <c r="A4301">
        <v>30087</v>
      </c>
      <c r="B4301" s="1">
        <f t="shared" si="536"/>
        <v>73917</v>
      </c>
      <c r="C4301">
        <f t="shared" si="537"/>
        <v>20</v>
      </c>
      <c r="D4301" s="2">
        <f t="shared" si="538"/>
        <v>5</v>
      </c>
      <c r="E4301" s="4">
        <v>25.1</v>
      </c>
      <c r="F4301">
        <v>25.1</v>
      </c>
      <c r="G4301">
        <f t="shared" si="539"/>
        <v>20.007000000000001</v>
      </c>
      <c r="H4301">
        <f t="shared" si="540"/>
        <v>1</v>
      </c>
      <c r="I4301">
        <f>Parameters!$B$1*H4301^(1/Parameters!$B$2)</f>
        <v>2.0499999999999998</v>
      </c>
      <c r="J4301" s="4">
        <v>9.2590000000000003</v>
      </c>
      <c r="K4301" s="5">
        <v>36.494999999999997</v>
      </c>
      <c r="L4301">
        <f t="shared" si="541"/>
        <v>1</v>
      </c>
      <c r="M4301">
        <f>Parameters!$B$4/53*(1+Parameters!$C$5*COS(2*PI()*(C4301-1)/53+Parameters!$C$6))</f>
        <v>4716981.1320754718</v>
      </c>
      <c r="N4301">
        <f t="shared" si="542"/>
        <v>0</v>
      </c>
      <c r="O4301" s="4">
        <v>202.08600000000001</v>
      </c>
      <c r="P4301">
        <f t="shared" si="543"/>
        <v>0.99634172796655296</v>
      </c>
    </row>
    <row r="4302" spans="1:16" x14ac:dyDescent="0.3">
      <c r="A4302">
        <v>30094</v>
      </c>
      <c r="B4302" s="1">
        <f t="shared" si="536"/>
        <v>73924</v>
      </c>
      <c r="C4302">
        <f t="shared" si="537"/>
        <v>21</v>
      </c>
      <c r="D4302" s="2">
        <f t="shared" si="538"/>
        <v>5</v>
      </c>
      <c r="E4302" s="4">
        <v>25.1</v>
      </c>
      <c r="F4302">
        <v>25.1</v>
      </c>
      <c r="G4302">
        <f t="shared" si="539"/>
        <v>20.007000000000001</v>
      </c>
      <c r="H4302">
        <f t="shared" si="540"/>
        <v>1</v>
      </c>
      <c r="I4302">
        <f>Parameters!$B$1*H4302^(1/Parameters!$B$2)</f>
        <v>2.0499999999999998</v>
      </c>
      <c r="J4302" s="4">
        <v>9.2590000000000003</v>
      </c>
      <c r="K4302" s="5">
        <v>52.838999999999999</v>
      </c>
      <c r="L4302">
        <f t="shared" si="541"/>
        <v>1</v>
      </c>
      <c r="M4302">
        <f>Parameters!$B$4/53*(1+Parameters!$C$5*COS(2*PI()*(C4302-1)/53+Parameters!$C$6))</f>
        <v>4716981.1320754718</v>
      </c>
      <c r="N4302">
        <f t="shared" si="542"/>
        <v>0</v>
      </c>
      <c r="O4302" s="4">
        <v>202.08600000000001</v>
      </c>
      <c r="P4302">
        <f t="shared" si="543"/>
        <v>0.99634172796655296</v>
      </c>
    </row>
    <row r="4303" spans="1:16" x14ac:dyDescent="0.3">
      <c r="A4303">
        <v>30101</v>
      </c>
      <c r="B4303" s="1">
        <f t="shared" si="536"/>
        <v>73931</v>
      </c>
      <c r="C4303">
        <f t="shared" si="537"/>
        <v>22</v>
      </c>
      <c r="D4303" s="2">
        <f t="shared" si="538"/>
        <v>5</v>
      </c>
      <c r="E4303" s="4">
        <v>25.1</v>
      </c>
      <c r="F4303">
        <v>25.1</v>
      </c>
      <c r="G4303">
        <f t="shared" si="539"/>
        <v>20.007000000000001</v>
      </c>
      <c r="H4303">
        <f t="shared" si="540"/>
        <v>1</v>
      </c>
      <c r="I4303">
        <f>Parameters!$B$1*H4303^(1/Parameters!$B$2)</f>
        <v>2.0499999999999998</v>
      </c>
      <c r="J4303" s="4">
        <v>9.2590000000000003</v>
      </c>
      <c r="K4303" s="5">
        <v>30.89</v>
      </c>
      <c r="L4303">
        <f t="shared" si="541"/>
        <v>1</v>
      </c>
      <c r="M4303">
        <f>Parameters!$B$4/53*(1+Parameters!$C$5*COS(2*PI()*(C4303-1)/53+Parameters!$C$6))</f>
        <v>4716981.1320754718</v>
      </c>
      <c r="N4303">
        <f t="shared" si="542"/>
        <v>0</v>
      </c>
      <c r="O4303" s="4">
        <v>202.08600000000001</v>
      </c>
      <c r="P4303">
        <f t="shared" si="543"/>
        <v>0.99634172796655296</v>
      </c>
    </row>
    <row r="4304" spans="1:16" x14ac:dyDescent="0.3">
      <c r="A4304">
        <v>30108</v>
      </c>
      <c r="B4304" s="1">
        <f t="shared" si="536"/>
        <v>73938</v>
      </c>
      <c r="C4304">
        <f t="shared" si="537"/>
        <v>23</v>
      </c>
      <c r="D4304" s="2">
        <f t="shared" si="538"/>
        <v>6</v>
      </c>
      <c r="E4304" s="4">
        <v>25.3</v>
      </c>
      <c r="F4304">
        <v>25.3</v>
      </c>
      <c r="G4304">
        <f t="shared" si="539"/>
        <v>20.207000000000001</v>
      </c>
      <c r="H4304">
        <f t="shared" si="540"/>
        <v>1</v>
      </c>
      <c r="I4304">
        <f>Parameters!$B$1*H4304^(1/Parameters!$B$2)</f>
        <v>2.0499999999999998</v>
      </c>
      <c r="J4304" s="4">
        <v>9.2590000000000003</v>
      </c>
      <c r="K4304" s="5">
        <v>73.099999999999994</v>
      </c>
      <c r="L4304">
        <f t="shared" si="541"/>
        <v>1</v>
      </c>
      <c r="M4304">
        <f>Parameters!$B$4/53*(1+Parameters!$C$5*COS(2*PI()*(C4304-1)/53+Parameters!$C$6))</f>
        <v>4716981.1320754718</v>
      </c>
      <c r="N4304">
        <f t="shared" si="542"/>
        <v>0</v>
      </c>
      <c r="O4304" s="4">
        <v>202.07</v>
      </c>
      <c r="P4304">
        <f t="shared" si="543"/>
        <v>0.99626284339440307</v>
      </c>
    </row>
    <row r="4305" spans="1:16" x14ac:dyDescent="0.3">
      <c r="A4305">
        <v>30115</v>
      </c>
      <c r="B4305" s="1">
        <f t="shared" si="536"/>
        <v>73945</v>
      </c>
      <c r="C4305">
        <f t="shared" si="537"/>
        <v>24</v>
      </c>
      <c r="D4305" s="2">
        <f t="shared" si="538"/>
        <v>6</v>
      </c>
      <c r="E4305" s="4">
        <v>25.3</v>
      </c>
      <c r="F4305">
        <v>25.3</v>
      </c>
      <c r="G4305">
        <f t="shared" si="539"/>
        <v>20.207000000000001</v>
      </c>
      <c r="H4305">
        <f t="shared" si="540"/>
        <v>1</v>
      </c>
      <c r="I4305">
        <f>Parameters!$B$1*H4305^(1/Parameters!$B$2)</f>
        <v>2.0499999999999998</v>
      </c>
      <c r="J4305" s="4">
        <v>9.2590000000000003</v>
      </c>
      <c r="K4305" s="5">
        <v>32.340000000000003</v>
      </c>
      <c r="L4305">
        <f t="shared" si="541"/>
        <v>1</v>
      </c>
      <c r="M4305">
        <f>Parameters!$B$4/53*(1+Parameters!$C$5*COS(2*PI()*(C4305-1)/53+Parameters!$C$6))</f>
        <v>4716981.1320754718</v>
      </c>
      <c r="N4305">
        <f t="shared" si="542"/>
        <v>0</v>
      </c>
      <c r="O4305" s="4">
        <v>202.07</v>
      </c>
      <c r="P4305">
        <f t="shared" si="543"/>
        <v>0.99626284339440307</v>
      </c>
    </row>
    <row r="4306" spans="1:16" x14ac:dyDescent="0.3">
      <c r="A4306">
        <v>30122</v>
      </c>
      <c r="B4306" s="1">
        <f t="shared" si="536"/>
        <v>73952</v>
      </c>
      <c r="C4306">
        <f t="shared" si="537"/>
        <v>25</v>
      </c>
      <c r="D4306" s="2">
        <f t="shared" si="538"/>
        <v>6</v>
      </c>
      <c r="E4306" s="4">
        <v>25.3</v>
      </c>
      <c r="F4306">
        <v>25.3</v>
      </c>
      <c r="G4306">
        <f t="shared" si="539"/>
        <v>20.207000000000001</v>
      </c>
      <c r="H4306">
        <f t="shared" si="540"/>
        <v>1</v>
      </c>
      <c r="I4306">
        <f>Parameters!$B$1*H4306^(1/Parameters!$B$2)</f>
        <v>2.0499999999999998</v>
      </c>
      <c r="J4306" s="4">
        <v>9.2590000000000003</v>
      </c>
      <c r="K4306" s="5">
        <v>18.010000000000002</v>
      </c>
      <c r="L4306">
        <f t="shared" si="541"/>
        <v>1</v>
      </c>
      <c r="M4306">
        <f>Parameters!$B$4/53*(1+Parameters!$C$5*COS(2*PI()*(C4306-1)/53+Parameters!$C$6))</f>
        <v>4716981.1320754718</v>
      </c>
      <c r="N4306">
        <f t="shared" si="542"/>
        <v>0</v>
      </c>
      <c r="O4306" s="4">
        <v>202.07</v>
      </c>
      <c r="P4306">
        <f t="shared" si="543"/>
        <v>0.99626284339440307</v>
      </c>
    </row>
    <row r="4307" spans="1:16" x14ac:dyDescent="0.3">
      <c r="A4307">
        <v>30129</v>
      </c>
      <c r="B4307" s="1">
        <f t="shared" si="536"/>
        <v>73959</v>
      </c>
      <c r="C4307">
        <f t="shared" si="537"/>
        <v>26</v>
      </c>
      <c r="D4307" s="2">
        <f t="shared" si="538"/>
        <v>6</v>
      </c>
      <c r="E4307" s="4">
        <v>25.3</v>
      </c>
      <c r="F4307">
        <v>25.3</v>
      </c>
      <c r="G4307">
        <f t="shared" si="539"/>
        <v>20.207000000000001</v>
      </c>
      <c r="H4307">
        <f t="shared" si="540"/>
        <v>1</v>
      </c>
      <c r="I4307">
        <f>Parameters!$B$1*H4307^(1/Parameters!$B$2)</f>
        <v>2.0499999999999998</v>
      </c>
      <c r="J4307" s="4">
        <v>9.2590000000000003</v>
      </c>
      <c r="K4307" s="5">
        <v>15.36</v>
      </c>
      <c r="L4307">
        <f t="shared" si="541"/>
        <v>1</v>
      </c>
      <c r="M4307">
        <f>Parameters!$B$4/53*(1+Parameters!$C$5*COS(2*PI()*(C4307-1)/53+Parameters!$C$6))</f>
        <v>4716981.1320754718</v>
      </c>
      <c r="N4307">
        <f t="shared" si="542"/>
        <v>0</v>
      </c>
      <c r="O4307" s="4">
        <v>202.07</v>
      </c>
      <c r="P4307">
        <f t="shared" si="543"/>
        <v>0.99626284339440307</v>
      </c>
    </row>
    <row r="4308" spans="1:16" x14ac:dyDescent="0.3">
      <c r="A4308">
        <v>30136</v>
      </c>
      <c r="B4308" s="1">
        <f t="shared" si="536"/>
        <v>73966</v>
      </c>
      <c r="C4308">
        <f t="shared" si="537"/>
        <v>27</v>
      </c>
      <c r="D4308" s="2">
        <f t="shared" si="538"/>
        <v>7</v>
      </c>
      <c r="E4308" s="4">
        <v>26</v>
      </c>
      <c r="F4308">
        <v>26</v>
      </c>
      <c r="G4308">
        <f t="shared" si="539"/>
        <v>20.907</v>
      </c>
      <c r="H4308">
        <f t="shared" si="540"/>
        <v>1</v>
      </c>
      <c r="I4308">
        <f>Parameters!$B$1*H4308^(1/Parameters!$B$2)</f>
        <v>2.0499999999999998</v>
      </c>
      <c r="J4308" s="4">
        <v>9.2590000000000003</v>
      </c>
      <c r="K4308" s="5">
        <v>29.475999999999999</v>
      </c>
      <c r="L4308">
        <f t="shared" si="541"/>
        <v>1</v>
      </c>
      <c r="M4308">
        <f>Parameters!$B$4/53*(1+Parameters!$C$5*COS(2*PI()*(C4308-1)/53+Parameters!$C$6))</f>
        <v>4716981.1320754718</v>
      </c>
      <c r="N4308">
        <f t="shared" si="542"/>
        <v>0</v>
      </c>
      <c r="O4308" s="4">
        <v>202.05</v>
      </c>
      <c r="P4308">
        <f t="shared" si="543"/>
        <v>0.99616423767921591</v>
      </c>
    </row>
    <row r="4309" spans="1:16" x14ac:dyDescent="0.3">
      <c r="A4309">
        <v>30143</v>
      </c>
      <c r="B4309" s="1">
        <f t="shared" si="536"/>
        <v>73973</v>
      </c>
      <c r="C4309">
        <f t="shared" si="537"/>
        <v>28</v>
      </c>
      <c r="D4309" s="2">
        <f t="shared" si="538"/>
        <v>7</v>
      </c>
      <c r="E4309" s="4">
        <v>26</v>
      </c>
      <c r="F4309">
        <v>26</v>
      </c>
      <c r="G4309">
        <f t="shared" si="539"/>
        <v>20.907</v>
      </c>
      <c r="H4309">
        <f t="shared" si="540"/>
        <v>1</v>
      </c>
      <c r="I4309">
        <f>Parameters!$B$1*H4309^(1/Parameters!$B$2)</f>
        <v>2.0499999999999998</v>
      </c>
      <c r="J4309" s="4">
        <v>9.2590000000000003</v>
      </c>
      <c r="K4309" s="5">
        <v>17.524999999999999</v>
      </c>
      <c r="L4309">
        <f t="shared" si="541"/>
        <v>1</v>
      </c>
      <c r="M4309">
        <f>Parameters!$B$4/53*(1+Parameters!$C$5*COS(2*PI()*(C4309-1)/53+Parameters!$C$6))</f>
        <v>4716981.1320754718</v>
      </c>
      <c r="N4309">
        <f t="shared" si="542"/>
        <v>0</v>
      </c>
      <c r="O4309" s="4">
        <v>202.05</v>
      </c>
      <c r="P4309">
        <f t="shared" si="543"/>
        <v>0.99616423767921591</v>
      </c>
    </row>
    <row r="4310" spans="1:16" x14ac:dyDescent="0.3">
      <c r="A4310">
        <v>30150</v>
      </c>
      <c r="B4310" s="1">
        <f t="shared" si="536"/>
        <v>73980</v>
      </c>
      <c r="C4310">
        <f t="shared" si="537"/>
        <v>29</v>
      </c>
      <c r="D4310" s="2">
        <f t="shared" si="538"/>
        <v>7</v>
      </c>
      <c r="E4310" s="4">
        <v>26</v>
      </c>
      <c r="F4310">
        <v>26.091000000000001</v>
      </c>
      <c r="G4310">
        <f t="shared" si="539"/>
        <v>20.998000000000001</v>
      </c>
      <c r="H4310">
        <f t="shared" si="540"/>
        <v>1</v>
      </c>
      <c r="I4310">
        <f>Parameters!$B$1*H4310^(1/Parameters!$B$2)</f>
        <v>2.0499999999999998</v>
      </c>
      <c r="J4310" s="4">
        <v>9.2590000000000003</v>
      </c>
      <c r="K4310" s="5">
        <v>9.1850000000000005</v>
      </c>
      <c r="L4310">
        <f t="shared" si="541"/>
        <v>0.99200777621773406</v>
      </c>
      <c r="M4310">
        <f>Parameters!$B$4/53*(1+Parameters!$C$5*COS(2*PI()*(C4310-1)/53+Parameters!$C$6))</f>
        <v>4716981.1320754718</v>
      </c>
      <c r="N4310">
        <f t="shared" si="542"/>
        <v>1.3464365853770083E-2</v>
      </c>
      <c r="O4310" s="4">
        <v>202.124</v>
      </c>
      <c r="P4310">
        <f t="shared" si="543"/>
        <v>0.99652907882540864</v>
      </c>
    </row>
    <row r="4311" spans="1:16" x14ac:dyDescent="0.3">
      <c r="A4311">
        <v>30157</v>
      </c>
      <c r="B4311" s="1">
        <f t="shared" si="536"/>
        <v>73987</v>
      </c>
      <c r="C4311">
        <f t="shared" si="537"/>
        <v>30</v>
      </c>
      <c r="D4311" s="2">
        <f t="shared" si="538"/>
        <v>7</v>
      </c>
      <c r="E4311" s="4">
        <v>26</v>
      </c>
      <c r="F4311">
        <v>26.091000000000001</v>
      </c>
      <c r="G4311">
        <f t="shared" si="539"/>
        <v>20.998000000000001</v>
      </c>
      <c r="H4311">
        <f t="shared" si="540"/>
        <v>1</v>
      </c>
      <c r="I4311">
        <f>Parameters!$B$1*H4311^(1/Parameters!$B$2)</f>
        <v>2.0499999999999998</v>
      </c>
      <c r="J4311" s="4">
        <v>9.2590000000000003</v>
      </c>
      <c r="K4311" s="5">
        <v>10.28</v>
      </c>
      <c r="L4311">
        <f t="shared" si="541"/>
        <v>1</v>
      </c>
      <c r="M4311">
        <f>Parameters!$B$4/53*(1+Parameters!$C$5*COS(2*PI()*(C4311-1)/53+Parameters!$C$6))</f>
        <v>4716981.1320754718</v>
      </c>
      <c r="N4311">
        <f t="shared" si="542"/>
        <v>0</v>
      </c>
      <c r="O4311" s="4">
        <v>202.124</v>
      </c>
      <c r="P4311">
        <f t="shared" si="543"/>
        <v>0.99652907882540864</v>
      </c>
    </row>
    <row r="4312" spans="1:16" x14ac:dyDescent="0.3">
      <c r="A4312">
        <v>30164</v>
      </c>
      <c r="B4312" s="1">
        <f t="shared" si="536"/>
        <v>73994</v>
      </c>
      <c r="C4312">
        <f t="shared" si="537"/>
        <v>31</v>
      </c>
      <c r="D4312" s="2">
        <f t="shared" si="538"/>
        <v>8</v>
      </c>
      <c r="E4312" s="4">
        <v>26.4</v>
      </c>
      <c r="F4312">
        <v>26.4</v>
      </c>
      <c r="G4312">
        <f t="shared" si="539"/>
        <v>21.306999999999999</v>
      </c>
      <c r="H4312">
        <f t="shared" si="540"/>
        <v>1</v>
      </c>
      <c r="I4312">
        <f>Parameters!$B$1*H4312^(1/Parameters!$B$2)</f>
        <v>2.0499999999999998</v>
      </c>
      <c r="J4312" s="4">
        <v>9.2590000000000003</v>
      </c>
      <c r="K4312" s="5">
        <v>27.904</v>
      </c>
      <c r="L4312">
        <f t="shared" si="541"/>
        <v>1</v>
      </c>
      <c r="M4312">
        <f>Parameters!$B$4/53*(1+Parameters!$C$5*COS(2*PI()*(C4312-1)/53+Parameters!$C$6))</f>
        <v>4716981.1320754718</v>
      </c>
      <c r="N4312">
        <f t="shared" si="542"/>
        <v>0</v>
      </c>
      <c r="O4312" s="4">
        <v>202.04300000000001</v>
      </c>
      <c r="P4312">
        <f t="shared" si="543"/>
        <v>0.99612972567890035</v>
      </c>
    </row>
    <row r="4313" spans="1:16" x14ac:dyDescent="0.3">
      <c r="A4313">
        <v>30171</v>
      </c>
      <c r="B4313" s="1">
        <f t="shared" si="536"/>
        <v>74001</v>
      </c>
      <c r="C4313">
        <f t="shared" si="537"/>
        <v>32</v>
      </c>
      <c r="D4313" s="2">
        <f t="shared" si="538"/>
        <v>8</v>
      </c>
      <c r="E4313" s="4">
        <v>26.4</v>
      </c>
      <c r="F4313">
        <v>26.4</v>
      </c>
      <c r="G4313">
        <f t="shared" si="539"/>
        <v>21.306999999999999</v>
      </c>
      <c r="H4313">
        <f t="shared" si="540"/>
        <v>1</v>
      </c>
      <c r="I4313">
        <f>Parameters!$B$1*H4313^(1/Parameters!$B$2)</f>
        <v>2.0499999999999998</v>
      </c>
      <c r="J4313" s="4">
        <v>9.2590000000000003</v>
      </c>
      <c r="K4313" s="5">
        <v>30.222000000000001</v>
      </c>
      <c r="L4313">
        <f t="shared" si="541"/>
        <v>1</v>
      </c>
      <c r="M4313">
        <f>Parameters!$B$4/53*(1+Parameters!$C$5*COS(2*PI()*(C4313-1)/53+Parameters!$C$6))</f>
        <v>4716981.1320754718</v>
      </c>
      <c r="N4313">
        <f t="shared" si="542"/>
        <v>0</v>
      </c>
      <c r="O4313" s="4">
        <v>202.04300000000001</v>
      </c>
      <c r="P4313">
        <f t="shared" si="543"/>
        <v>0.99612972567890035</v>
      </c>
    </row>
    <row r="4314" spans="1:16" x14ac:dyDescent="0.3">
      <c r="A4314">
        <v>30178</v>
      </c>
      <c r="B4314" s="1">
        <f t="shared" si="536"/>
        <v>74008</v>
      </c>
      <c r="C4314">
        <f t="shared" si="537"/>
        <v>33</v>
      </c>
      <c r="D4314" s="2">
        <f t="shared" si="538"/>
        <v>8</v>
      </c>
      <c r="E4314" s="4">
        <v>26.4</v>
      </c>
      <c r="F4314">
        <v>26.491</v>
      </c>
      <c r="G4314">
        <f t="shared" si="539"/>
        <v>21.398</v>
      </c>
      <c r="H4314">
        <f t="shared" si="540"/>
        <v>1</v>
      </c>
      <c r="I4314">
        <f>Parameters!$B$1*H4314^(1/Parameters!$B$2)</f>
        <v>2.0499999999999998</v>
      </c>
      <c r="J4314" s="4">
        <v>9.2590000000000003</v>
      </c>
      <c r="K4314" s="5">
        <v>9.0950000000000006</v>
      </c>
      <c r="L4314">
        <f t="shared" si="541"/>
        <v>0.98228750405011345</v>
      </c>
      <c r="M4314">
        <f>Parameters!$B$4/53*(1+Parameters!$C$5*COS(2*PI()*(C4314-1)/53+Parameters!$C$6))</f>
        <v>4716981.1320754718</v>
      </c>
      <c r="N4314">
        <f t="shared" si="542"/>
        <v>2.983994594619295E-2</v>
      </c>
      <c r="O4314" s="4">
        <v>200.92699999999999</v>
      </c>
      <c r="P4314">
        <f t="shared" si="543"/>
        <v>0.99062752677145161</v>
      </c>
    </row>
    <row r="4315" spans="1:16" x14ac:dyDescent="0.3">
      <c r="A4315">
        <v>30185</v>
      </c>
      <c r="B4315" s="1">
        <f t="shared" si="536"/>
        <v>74015</v>
      </c>
      <c r="C4315">
        <f t="shared" si="537"/>
        <v>34</v>
      </c>
      <c r="D4315" s="2">
        <f t="shared" si="538"/>
        <v>8</v>
      </c>
      <c r="E4315" s="4">
        <v>26.4</v>
      </c>
      <c r="F4315">
        <v>26.491</v>
      </c>
      <c r="G4315">
        <f t="shared" si="539"/>
        <v>21.398</v>
      </c>
      <c r="H4315">
        <f t="shared" si="540"/>
        <v>1</v>
      </c>
      <c r="I4315">
        <f>Parameters!$B$1*H4315^(1/Parameters!$B$2)</f>
        <v>2.0499999999999998</v>
      </c>
      <c r="J4315" s="4">
        <v>9.2590000000000003</v>
      </c>
      <c r="K4315" s="5">
        <v>9.1890000000000001</v>
      </c>
      <c r="L4315">
        <f t="shared" si="541"/>
        <v>0.99243978831407276</v>
      </c>
      <c r="M4315">
        <f>Parameters!$B$4/53*(1+Parameters!$C$5*COS(2*PI()*(C4315-1)/53+Parameters!$C$6))</f>
        <v>4716981.1320754718</v>
      </c>
      <c r="N4315">
        <f t="shared" si="542"/>
        <v>1.2736562294106839E-2</v>
      </c>
      <c r="O4315" s="4">
        <v>198.08199999999999</v>
      </c>
      <c r="P4315">
        <f t="shared" si="543"/>
        <v>0.97660086378606503</v>
      </c>
    </row>
    <row r="4316" spans="1:16" x14ac:dyDescent="0.3">
      <c r="A4316">
        <v>30192</v>
      </c>
      <c r="B4316" s="1">
        <f t="shared" si="536"/>
        <v>74022</v>
      </c>
      <c r="C4316">
        <f t="shared" si="537"/>
        <v>35</v>
      </c>
      <c r="D4316" s="2">
        <f t="shared" si="538"/>
        <v>8</v>
      </c>
      <c r="E4316" s="4">
        <v>26.4</v>
      </c>
      <c r="F4316">
        <v>26.491</v>
      </c>
      <c r="G4316">
        <f t="shared" si="539"/>
        <v>21.398</v>
      </c>
      <c r="H4316">
        <f t="shared" si="540"/>
        <v>1</v>
      </c>
      <c r="I4316">
        <f>Parameters!$B$1*H4316^(1/Parameters!$B$2)</f>
        <v>2.0499999999999998</v>
      </c>
      <c r="J4316" s="4">
        <v>9.2590000000000003</v>
      </c>
      <c r="K4316" s="5">
        <v>9.1929999999999996</v>
      </c>
      <c r="L4316">
        <f t="shared" si="541"/>
        <v>0.99287180041041145</v>
      </c>
      <c r="M4316">
        <f>Parameters!$B$4/53*(1+Parameters!$C$5*COS(2*PI()*(C4316-1)/53+Parameters!$C$6))</f>
        <v>4716981.1320754718</v>
      </c>
      <c r="N4316">
        <f t="shared" si="542"/>
        <v>1.2008758734443598E-2</v>
      </c>
      <c r="O4316" s="4">
        <v>194.232</v>
      </c>
      <c r="P4316">
        <f t="shared" si="543"/>
        <v>0.95761926361251892</v>
      </c>
    </row>
    <row r="4317" spans="1:16" x14ac:dyDescent="0.3">
      <c r="A4317">
        <v>30199</v>
      </c>
      <c r="B4317" s="1">
        <f t="shared" si="536"/>
        <v>74029</v>
      </c>
      <c r="C4317">
        <f t="shared" si="537"/>
        <v>36</v>
      </c>
      <c r="D4317" s="2">
        <f t="shared" si="538"/>
        <v>9</v>
      </c>
      <c r="E4317" s="4">
        <v>25</v>
      </c>
      <c r="F4317">
        <v>25.129000000000001</v>
      </c>
      <c r="G4317">
        <f t="shared" si="539"/>
        <v>20.036000000000001</v>
      </c>
      <c r="H4317">
        <f t="shared" si="540"/>
        <v>1</v>
      </c>
      <c r="I4317">
        <f>Parameters!$B$1*H4317^(1/Parameters!$B$2)</f>
        <v>2.0499999999999998</v>
      </c>
      <c r="J4317" s="4">
        <v>9.2590000000000003</v>
      </c>
      <c r="K4317" s="5">
        <v>9.1709999999999994</v>
      </c>
      <c r="L4317">
        <f t="shared" si="541"/>
        <v>0.99049573388054857</v>
      </c>
      <c r="M4317">
        <f>Parameters!$B$4/53*(1+Parameters!$C$5*COS(2*PI()*(C4317-1)/53+Parameters!$C$6))</f>
        <v>4716981.1320754718</v>
      </c>
      <c r="N4317">
        <f t="shared" si="542"/>
        <v>1.6011678312591527E-2</v>
      </c>
      <c r="O4317" s="4">
        <v>196.49600000000001</v>
      </c>
      <c r="P4317">
        <f t="shared" si="543"/>
        <v>0.96878143057171595</v>
      </c>
    </row>
    <row r="4318" spans="1:16" x14ac:dyDescent="0.3">
      <c r="A4318">
        <v>30206</v>
      </c>
      <c r="B4318" s="1">
        <f t="shared" si="536"/>
        <v>74036</v>
      </c>
      <c r="C4318">
        <f t="shared" si="537"/>
        <v>37</v>
      </c>
      <c r="D4318" s="2">
        <f t="shared" si="538"/>
        <v>9</v>
      </c>
      <c r="E4318" s="4">
        <v>25</v>
      </c>
      <c r="F4318">
        <v>25.091000000000001</v>
      </c>
      <c r="G4318">
        <f t="shared" si="539"/>
        <v>19.998000000000001</v>
      </c>
      <c r="H4318">
        <f t="shared" si="540"/>
        <v>1</v>
      </c>
      <c r="I4318">
        <f>Parameters!$B$1*H4318^(1/Parameters!$B$2)</f>
        <v>2.0499999999999998</v>
      </c>
      <c r="J4318" s="4">
        <v>9.2590000000000003</v>
      </c>
      <c r="K4318" s="5">
        <v>9.1869999999999994</v>
      </c>
      <c r="L4318">
        <f t="shared" si="541"/>
        <v>0.99222378226590335</v>
      </c>
      <c r="M4318">
        <f>Parameters!$B$4/53*(1+Parameters!$C$5*COS(2*PI()*(C4318-1)/53+Parameters!$C$6))</f>
        <v>4716981.1320754718</v>
      </c>
      <c r="N4318">
        <f t="shared" si="542"/>
        <v>1.3100464073938554E-2</v>
      </c>
      <c r="O4318" s="4">
        <v>194.80199999999999</v>
      </c>
      <c r="P4318">
        <f t="shared" si="543"/>
        <v>0.96042952649535562</v>
      </c>
    </row>
    <row r="4319" spans="1:16" x14ac:dyDescent="0.3">
      <c r="A4319">
        <v>30213</v>
      </c>
      <c r="B4319" s="1">
        <f t="shared" si="536"/>
        <v>74043</v>
      </c>
      <c r="C4319">
        <f t="shared" si="537"/>
        <v>38</v>
      </c>
      <c r="D4319" s="2">
        <f t="shared" si="538"/>
        <v>9</v>
      </c>
      <c r="E4319" s="4">
        <v>25</v>
      </c>
      <c r="F4319">
        <v>25.091000000000001</v>
      </c>
      <c r="G4319">
        <f t="shared" si="539"/>
        <v>19.998000000000001</v>
      </c>
      <c r="H4319">
        <f t="shared" si="540"/>
        <v>1</v>
      </c>
      <c r="I4319">
        <f>Parameters!$B$1*H4319^(1/Parameters!$B$2)</f>
        <v>2.0499999999999998</v>
      </c>
      <c r="J4319" s="4">
        <v>9.2590000000000003</v>
      </c>
      <c r="K4319" s="5">
        <v>9.1950000000000003</v>
      </c>
      <c r="L4319">
        <f t="shared" si="541"/>
        <v>0.99308780645858086</v>
      </c>
      <c r="M4319">
        <f>Parameters!$B$4/53*(1+Parameters!$C$5*COS(2*PI()*(C4319-1)/53+Parameters!$C$6))</f>
        <v>4716981.1320754718</v>
      </c>
      <c r="N4319">
        <f t="shared" si="542"/>
        <v>1.1644856954611883E-2</v>
      </c>
      <c r="O4319" s="4">
        <v>191.19399999999999</v>
      </c>
      <c r="P4319">
        <f t="shared" si="543"/>
        <v>0.94264105547557531</v>
      </c>
    </row>
    <row r="4320" spans="1:16" x14ac:dyDescent="0.3">
      <c r="A4320">
        <v>30220</v>
      </c>
      <c r="B4320" s="1">
        <f t="shared" si="536"/>
        <v>74050</v>
      </c>
      <c r="C4320">
        <f t="shared" si="537"/>
        <v>39</v>
      </c>
      <c r="D4320" s="2">
        <f t="shared" si="538"/>
        <v>9</v>
      </c>
      <c r="E4320" s="4">
        <v>25</v>
      </c>
      <c r="F4320">
        <v>25.091000000000001</v>
      </c>
      <c r="G4320">
        <f t="shared" si="539"/>
        <v>19.998000000000001</v>
      </c>
      <c r="H4320">
        <f t="shared" si="540"/>
        <v>1</v>
      </c>
      <c r="I4320">
        <f>Parameters!$B$1*H4320^(1/Parameters!$B$2)</f>
        <v>2.0499999999999998</v>
      </c>
      <c r="J4320" s="4">
        <v>9.2590000000000003</v>
      </c>
      <c r="K4320" s="5">
        <v>9.1999999999999993</v>
      </c>
      <c r="L4320">
        <f t="shared" si="541"/>
        <v>0.99362782157900409</v>
      </c>
      <c r="M4320">
        <f>Parameters!$B$4/53*(1+Parameters!$C$5*COS(2*PI()*(C4320-1)/53+Parameters!$C$6))</f>
        <v>4716981.1320754718</v>
      </c>
      <c r="N4320">
        <f t="shared" si="542"/>
        <v>1.0735102505033062E-2</v>
      </c>
      <c r="O4320" s="4">
        <v>186.42599999999999</v>
      </c>
      <c r="P4320">
        <f t="shared" si="543"/>
        <v>0.91913345297493432</v>
      </c>
    </row>
    <row r="4321" spans="1:16" x14ac:dyDescent="0.3">
      <c r="A4321">
        <v>30227</v>
      </c>
      <c r="B4321" s="1">
        <f t="shared" si="536"/>
        <v>74057</v>
      </c>
      <c r="C4321">
        <f t="shared" si="537"/>
        <v>40</v>
      </c>
      <c r="D4321" s="2">
        <f t="shared" si="538"/>
        <v>10</v>
      </c>
      <c r="E4321" s="4">
        <v>24.3</v>
      </c>
      <c r="F4321">
        <v>24.390999999999998</v>
      </c>
      <c r="G4321">
        <f t="shared" si="539"/>
        <v>19.297999999999998</v>
      </c>
      <c r="H4321">
        <f t="shared" si="540"/>
        <v>1</v>
      </c>
      <c r="I4321">
        <f>Parameters!$B$1*H4321^(1/Parameters!$B$2)</f>
        <v>2.0499999999999998</v>
      </c>
      <c r="J4321" s="4">
        <v>9.2590000000000003</v>
      </c>
      <c r="K4321" s="5">
        <v>9.1969999999999992</v>
      </c>
      <c r="L4321">
        <f t="shared" si="541"/>
        <v>0.99330381250675004</v>
      </c>
      <c r="M4321">
        <f>Parameters!$B$4/53*(1+Parameters!$C$5*COS(2*PI()*(C4321-1)/53+Parameters!$C$6))</f>
        <v>4716981.1320754718</v>
      </c>
      <c r="N4321">
        <f t="shared" si="542"/>
        <v>1.1280955174780541E-2</v>
      </c>
      <c r="O4321" s="4">
        <v>182.773</v>
      </c>
      <c r="P4321">
        <f t="shared" si="543"/>
        <v>0.90112311909598275</v>
      </c>
    </row>
    <row r="4322" spans="1:16" x14ac:dyDescent="0.3">
      <c r="A4322">
        <v>30234</v>
      </c>
      <c r="B4322" s="1">
        <f t="shared" si="536"/>
        <v>74064</v>
      </c>
      <c r="C4322">
        <f t="shared" si="537"/>
        <v>41</v>
      </c>
      <c r="D4322" s="2">
        <f t="shared" si="538"/>
        <v>10</v>
      </c>
      <c r="E4322" s="4">
        <v>24.3</v>
      </c>
      <c r="F4322">
        <v>24.3</v>
      </c>
      <c r="G4322">
        <f t="shared" si="539"/>
        <v>19.207000000000001</v>
      </c>
      <c r="H4322">
        <f t="shared" si="540"/>
        <v>1</v>
      </c>
      <c r="I4322">
        <f>Parameters!$B$1*H4322^(1/Parameters!$B$2)</f>
        <v>2.0499999999999998</v>
      </c>
      <c r="J4322" s="4">
        <v>9.2590000000000003</v>
      </c>
      <c r="K4322" s="5">
        <v>9.1470000000000002</v>
      </c>
      <c r="L4322">
        <f t="shared" si="541"/>
        <v>0.9879036613025165</v>
      </c>
      <c r="M4322">
        <f>Parameters!$B$4/53*(1+Parameters!$C$5*COS(2*PI()*(C4322-1)/53+Parameters!$C$6))</f>
        <v>4716981.1320754718</v>
      </c>
      <c r="N4322">
        <f t="shared" si="542"/>
        <v>2.0378499670570795E-2</v>
      </c>
      <c r="O4322" s="4">
        <v>191.16300000000001</v>
      </c>
      <c r="P4322">
        <f t="shared" si="543"/>
        <v>0.94248821661703519</v>
      </c>
    </row>
    <row r="4323" spans="1:16" x14ac:dyDescent="0.3">
      <c r="A4323">
        <v>30241</v>
      </c>
      <c r="B4323" s="1">
        <f t="shared" si="536"/>
        <v>74071</v>
      </c>
      <c r="C4323">
        <f t="shared" si="537"/>
        <v>42</v>
      </c>
      <c r="D4323" s="2">
        <f t="shared" si="538"/>
        <v>10</v>
      </c>
      <c r="E4323" s="4">
        <v>24.3</v>
      </c>
      <c r="F4323">
        <v>24.3</v>
      </c>
      <c r="G4323">
        <f t="shared" si="539"/>
        <v>19.207000000000001</v>
      </c>
      <c r="H4323">
        <f t="shared" si="540"/>
        <v>1</v>
      </c>
      <c r="I4323">
        <f>Parameters!$B$1*H4323^(1/Parameters!$B$2)</f>
        <v>2.0499999999999998</v>
      </c>
      <c r="J4323" s="4">
        <v>9.2590000000000003</v>
      </c>
      <c r="K4323" s="5">
        <v>35.86</v>
      </c>
      <c r="L4323">
        <f t="shared" si="541"/>
        <v>1</v>
      </c>
      <c r="M4323">
        <f>Parameters!$B$4/53*(1+Parameters!$C$5*COS(2*PI()*(C4323-1)/53+Parameters!$C$6))</f>
        <v>4716981.1320754718</v>
      </c>
      <c r="N4323">
        <f t="shared" si="542"/>
        <v>0</v>
      </c>
      <c r="O4323" s="4">
        <v>202.12100000000001</v>
      </c>
      <c r="P4323">
        <f t="shared" si="543"/>
        <v>0.99651428796813069</v>
      </c>
    </row>
    <row r="4324" spans="1:16" x14ac:dyDescent="0.3">
      <c r="A4324">
        <v>30248</v>
      </c>
      <c r="B4324" s="1">
        <f t="shared" si="536"/>
        <v>74078</v>
      </c>
      <c r="C4324">
        <f t="shared" si="537"/>
        <v>43</v>
      </c>
      <c r="D4324" s="2">
        <f t="shared" si="538"/>
        <v>10</v>
      </c>
      <c r="E4324" s="4">
        <v>24.3</v>
      </c>
      <c r="F4324">
        <v>24.3</v>
      </c>
      <c r="G4324">
        <f t="shared" si="539"/>
        <v>19.207000000000001</v>
      </c>
      <c r="H4324">
        <f t="shared" si="540"/>
        <v>1</v>
      </c>
      <c r="I4324">
        <f>Parameters!$B$1*H4324^(1/Parameters!$B$2)</f>
        <v>2.0499999999999998</v>
      </c>
      <c r="J4324" s="4">
        <v>9.2590000000000003</v>
      </c>
      <c r="K4324" s="5">
        <v>50.64</v>
      </c>
      <c r="L4324">
        <f t="shared" si="541"/>
        <v>1</v>
      </c>
      <c r="M4324">
        <f>Parameters!$B$4/53*(1+Parameters!$C$5*COS(2*PI()*(C4324-1)/53+Parameters!$C$6))</f>
        <v>4716981.1320754718</v>
      </c>
      <c r="N4324">
        <f t="shared" si="542"/>
        <v>0</v>
      </c>
      <c r="O4324" s="4">
        <v>202.12100000000001</v>
      </c>
      <c r="P4324">
        <f t="shared" si="543"/>
        <v>0.99651428796813069</v>
      </c>
    </row>
    <row r="4325" spans="1:16" x14ac:dyDescent="0.3">
      <c r="A4325">
        <v>30255</v>
      </c>
      <c r="B4325" s="1">
        <f t="shared" si="536"/>
        <v>74085</v>
      </c>
      <c r="C4325">
        <f t="shared" si="537"/>
        <v>44</v>
      </c>
      <c r="D4325" s="2">
        <f t="shared" si="538"/>
        <v>11</v>
      </c>
      <c r="E4325" s="4">
        <v>24.7</v>
      </c>
      <c r="F4325">
        <v>24.7</v>
      </c>
      <c r="G4325">
        <f t="shared" si="539"/>
        <v>19.606999999999999</v>
      </c>
      <c r="H4325">
        <f t="shared" si="540"/>
        <v>1</v>
      </c>
      <c r="I4325">
        <f>Parameters!$B$1*H4325^(1/Parameters!$B$2)</f>
        <v>2.0499999999999998</v>
      </c>
      <c r="J4325" s="4">
        <v>9.2590000000000003</v>
      </c>
      <c r="K4325" s="5">
        <v>78.557000000000002</v>
      </c>
      <c r="L4325">
        <f t="shared" si="541"/>
        <v>1</v>
      </c>
      <c r="M4325">
        <f>Parameters!$B$4/53*(1+Parameters!$C$5*COS(2*PI()*(C4325-1)/53+Parameters!$C$6))</f>
        <v>4716981.1320754718</v>
      </c>
      <c r="N4325">
        <f t="shared" si="542"/>
        <v>0</v>
      </c>
      <c r="O4325" s="4">
        <v>202.124</v>
      </c>
      <c r="P4325">
        <f t="shared" si="543"/>
        <v>0.99652907882540864</v>
      </c>
    </row>
    <row r="4326" spans="1:16" x14ac:dyDescent="0.3">
      <c r="A4326">
        <v>30262</v>
      </c>
      <c r="B4326" s="1">
        <f t="shared" si="536"/>
        <v>74092</v>
      </c>
      <c r="C4326">
        <f t="shared" si="537"/>
        <v>45</v>
      </c>
      <c r="D4326" s="2">
        <f t="shared" si="538"/>
        <v>11</v>
      </c>
      <c r="E4326" s="4">
        <v>24.7</v>
      </c>
      <c r="F4326">
        <v>24.7</v>
      </c>
      <c r="G4326">
        <f t="shared" si="539"/>
        <v>19.606999999999999</v>
      </c>
      <c r="H4326">
        <f t="shared" si="540"/>
        <v>1</v>
      </c>
      <c r="I4326">
        <f>Parameters!$B$1*H4326^(1/Parameters!$B$2)</f>
        <v>2.0499999999999998</v>
      </c>
      <c r="J4326" s="4">
        <v>9.2590000000000003</v>
      </c>
      <c r="K4326" s="5">
        <v>171.46199999999999</v>
      </c>
      <c r="L4326">
        <f t="shared" si="541"/>
        <v>1</v>
      </c>
      <c r="M4326">
        <f>Parameters!$B$4/53*(1+Parameters!$C$5*COS(2*PI()*(C4326-1)/53+Parameters!$C$6))</f>
        <v>4716981.1320754718</v>
      </c>
      <c r="N4326">
        <f t="shared" si="542"/>
        <v>0</v>
      </c>
      <c r="O4326" s="4">
        <v>202.124</v>
      </c>
      <c r="P4326">
        <f t="shared" si="543"/>
        <v>0.99652907882540864</v>
      </c>
    </row>
    <row r="4327" spans="1:16" x14ac:dyDescent="0.3">
      <c r="A4327">
        <v>30269</v>
      </c>
      <c r="B4327" s="1">
        <f t="shared" si="536"/>
        <v>74099</v>
      </c>
      <c r="C4327">
        <f t="shared" si="537"/>
        <v>46</v>
      </c>
      <c r="D4327" s="2">
        <f t="shared" si="538"/>
        <v>11</v>
      </c>
      <c r="E4327" s="4">
        <v>24.7</v>
      </c>
      <c r="F4327">
        <v>24.7</v>
      </c>
      <c r="G4327">
        <f t="shared" si="539"/>
        <v>19.606999999999999</v>
      </c>
      <c r="H4327">
        <f t="shared" si="540"/>
        <v>1</v>
      </c>
      <c r="I4327">
        <f>Parameters!$B$1*H4327^(1/Parameters!$B$2)</f>
        <v>2.0499999999999998</v>
      </c>
      <c r="J4327" s="4">
        <v>9.2590000000000003</v>
      </c>
      <c r="K4327" s="5">
        <v>255.24100000000001</v>
      </c>
      <c r="L4327">
        <f t="shared" si="541"/>
        <v>1</v>
      </c>
      <c r="M4327">
        <f>Parameters!$B$4/53*(1+Parameters!$C$5*COS(2*PI()*(C4327-1)/53+Parameters!$C$6))</f>
        <v>4716981.1320754718</v>
      </c>
      <c r="N4327">
        <f t="shared" si="542"/>
        <v>0</v>
      </c>
      <c r="O4327" s="4">
        <v>202.124</v>
      </c>
      <c r="P4327">
        <f t="shared" si="543"/>
        <v>0.99652907882540864</v>
      </c>
    </row>
    <row r="4328" spans="1:16" x14ac:dyDescent="0.3">
      <c r="A4328">
        <v>30276</v>
      </c>
      <c r="B4328" s="1">
        <f t="shared" si="536"/>
        <v>74106</v>
      </c>
      <c r="C4328">
        <f t="shared" si="537"/>
        <v>47</v>
      </c>
      <c r="D4328" s="2">
        <f t="shared" si="538"/>
        <v>11</v>
      </c>
      <c r="E4328" s="4">
        <v>24.7</v>
      </c>
      <c r="F4328">
        <v>24.7</v>
      </c>
      <c r="G4328">
        <f t="shared" si="539"/>
        <v>19.606999999999999</v>
      </c>
      <c r="H4328">
        <f t="shared" si="540"/>
        <v>1</v>
      </c>
      <c r="I4328">
        <f>Parameters!$B$1*H4328^(1/Parameters!$B$2)</f>
        <v>2.0499999999999998</v>
      </c>
      <c r="J4328" s="4">
        <v>9.2590000000000003</v>
      </c>
      <c r="K4328" s="5">
        <v>239.20099999999999</v>
      </c>
      <c r="L4328">
        <f t="shared" si="541"/>
        <v>1</v>
      </c>
      <c r="M4328">
        <f>Parameters!$B$4/53*(1+Parameters!$C$5*COS(2*PI()*(C4328-1)/53+Parameters!$C$6))</f>
        <v>4716981.1320754718</v>
      </c>
      <c r="N4328">
        <f t="shared" si="542"/>
        <v>0</v>
      </c>
      <c r="O4328" s="4">
        <v>202.124</v>
      </c>
      <c r="P4328">
        <f t="shared" si="543"/>
        <v>0.99652907882540864</v>
      </c>
    </row>
    <row r="4329" spans="1:16" x14ac:dyDescent="0.3">
      <c r="A4329">
        <v>30283</v>
      </c>
      <c r="B4329" s="1">
        <f t="shared" si="536"/>
        <v>74113</v>
      </c>
      <c r="C4329">
        <f t="shared" si="537"/>
        <v>48</v>
      </c>
      <c r="D4329" s="2">
        <f t="shared" si="538"/>
        <v>11</v>
      </c>
      <c r="E4329" s="4">
        <v>24.7</v>
      </c>
      <c r="F4329">
        <v>24.7</v>
      </c>
      <c r="G4329">
        <f t="shared" si="539"/>
        <v>19.606999999999999</v>
      </c>
      <c r="H4329">
        <f t="shared" si="540"/>
        <v>1</v>
      </c>
      <c r="I4329">
        <f>Parameters!$B$1*H4329^(1/Parameters!$B$2)</f>
        <v>2.0499999999999998</v>
      </c>
      <c r="J4329" s="4">
        <v>9.2590000000000003</v>
      </c>
      <c r="K4329" s="5">
        <v>174.24299999999999</v>
      </c>
      <c r="L4329">
        <f t="shared" si="541"/>
        <v>1</v>
      </c>
      <c r="M4329">
        <f>Parameters!$B$4/53*(1+Parameters!$C$5*COS(2*PI()*(C4329-1)/53+Parameters!$C$6))</f>
        <v>4716981.1320754718</v>
      </c>
      <c r="N4329">
        <f t="shared" si="542"/>
        <v>0</v>
      </c>
      <c r="O4329" s="4">
        <v>202.124</v>
      </c>
      <c r="P4329">
        <f t="shared" si="543"/>
        <v>0.99652907882540864</v>
      </c>
    </row>
    <row r="4330" spans="1:16" x14ac:dyDescent="0.3">
      <c r="A4330">
        <v>30290</v>
      </c>
      <c r="B4330" s="1">
        <f t="shared" si="536"/>
        <v>74120</v>
      </c>
      <c r="C4330">
        <f t="shared" si="537"/>
        <v>49</v>
      </c>
      <c r="D4330" s="2">
        <f t="shared" si="538"/>
        <v>12</v>
      </c>
      <c r="E4330" s="4">
        <v>25.5</v>
      </c>
      <c r="F4330">
        <v>25.5</v>
      </c>
      <c r="G4330">
        <f t="shared" si="539"/>
        <v>20.407</v>
      </c>
      <c r="H4330">
        <f t="shared" si="540"/>
        <v>1</v>
      </c>
      <c r="I4330">
        <f>Parameters!$B$1*H4330^(1/Parameters!$B$2)</f>
        <v>2.0499999999999998</v>
      </c>
      <c r="J4330" s="4">
        <v>9.2590000000000003</v>
      </c>
      <c r="K4330" s="5">
        <v>105.96599999999999</v>
      </c>
      <c r="L4330">
        <f t="shared" si="541"/>
        <v>1</v>
      </c>
      <c r="M4330">
        <f>Parameters!$B$4/53*(1+Parameters!$C$5*COS(2*PI()*(C4330-1)/53+Parameters!$C$6))</f>
        <v>4716981.1320754718</v>
      </c>
      <c r="N4330">
        <f t="shared" si="542"/>
        <v>0</v>
      </c>
      <c r="O4330" s="4">
        <v>202.08500000000001</v>
      </c>
      <c r="P4330">
        <f t="shared" si="543"/>
        <v>0.99633679768079364</v>
      </c>
    </row>
    <row r="4331" spans="1:16" x14ac:dyDescent="0.3">
      <c r="A4331">
        <v>30297</v>
      </c>
      <c r="B4331" s="1">
        <f t="shared" si="536"/>
        <v>74127</v>
      </c>
      <c r="C4331">
        <f t="shared" si="537"/>
        <v>50</v>
      </c>
      <c r="D4331" s="2">
        <f t="shared" si="538"/>
        <v>12</v>
      </c>
      <c r="E4331" s="4">
        <v>25.5</v>
      </c>
      <c r="F4331">
        <v>25.5</v>
      </c>
      <c r="G4331">
        <f t="shared" si="539"/>
        <v>20.407</v>
      </c>
      <c r="H4331">
        <f t="shared" si="540"/>
        <v>1</v>
      </c>
      <c r="I4331">
        <f>Parameters!$B$1*H4331^(1/Parameters!$B$2)</f>
        <v>2.0499999999999998</v>
      </c>
      <c r="J4331" s="4">
        <v>9.2590000000000003</v>
      </c>
      <c r="K4331" s="5">
        <v>116.83199999999999</v>
      </c>
      <c r="L4331">
        <f t="shared" si="541"/>
        <v>1</v>
      </c>
      <c r="M4331">
        <f>Parameters!$B$4/53*(1+Parameters!$C$5*COS(2*PI()*(C4331-1)/53+Parameters!$C$6))</f>
        <v>4716981.1320754718</v>
      </c>
      <c r="N4331">
        <f t="shared" si="542"/>
        <v>0</v>
      </c>
      <c r="O4331" s="4">
        <v>202.08500000000001</v>
      </c>
      <c r="P4331">
        <f t="shared" si="543"/>
        <v>0.99633679768079364</v>
      </c>
    </row>
    <row r="4332" spans="1:16" x14ac:dyDescent="0.3">
      <c r="A4332">
        <v>30304</v>
      </c>
      <c r="B4332" s="1">
        <f t="shared" si="536"/>
        <v>74134</v>
      </c>
      <c r="C4332">
        <f t="shared" si="537"/>
        <v>51</v>
      </c>
      <c r="D4332" s="2">
        <f t="shared" si="538"/>
        <v>12</v>
      </c>
      <c r="E4332" s="4">
        <v>25.5</v>
      </c>
      <c r="F4332">
        <v>25.5</v>
      </c>
      <c r="G4332">
        <f t="shared" si="539"/>
        <v>20.407</v>
      </c>
      <c r="H4332">
        <f t="shared" si="540"/>
        <v>1</v>
      </c>
      <c r="I4332">
        <f>Parameters!$B$1*H4332^(1/Parameters!$B$2)</f>
        <v>2.0499999999999998</v>
      </c>
      <c r="J4332" s="4">
        <v>9.2590000000000003</v>
      </c>
      <c r="K4332" s="5">
        <v>180.26499999999999</v>
      </c>
      <c r="L4332">
        <f t="shared" si="541"/>
        <v>1</v>
      </c>
      <c r="M4332">
        <f>Parameters!$B$4/53*(1+Parameters!$C$5*COS(2*PI()*(C4332-1)/53+Parameters!$C$6))</f>
        <v>4716981.1320754718</v>
      </c>
      <c r="N4332">
        <f t="shared" si="542"/>
        <v>0</v>
      </c>
      <c r="O4332" s="4">
        <v>202.08500000000001</v>
      </c>
      <c r="P4332">
        <f t="shared" si="543"/>
        <v>0.99633679768079364</v>
      </c>
    </row>
    <row r="4333" spans="1:16" x14ac:dyDescent="0.3">
      <c r="A4333">
        <v>30311</v>
      </c>
      <c r="B4333" s="1">
        <f t="shared" si="536"/>
        <v>74141</v>
      </c>
      <c r="C4333">
        <f t="shared" si="537"/>
        <v>52</v>
      </c>
      <c r="D4333" s="2">
        <f t="shared" si="538"/>
        <v>12</v>
      </c>
      <c r="E4333" s="4">
        <v>25.5</v>
      </c>
      <c r="F4333">
        <v>25.5</v>
      </c>
      <c r="G4333">
        <f t="shared" si="539"/>
        <v>20.407</v>
      </c>
      <c r="H4333">
        <f t="shared" si="540"/>
        <v>1</v>
      </c>
      <c r="I4333">
        <f>Parameters!$B$1*H4333^(1/Parameters!$B$2)</f>
        <v>2.0499999999999998</v>
      </c>
      <c r="J4333" s="4">
        <v>9.2590000000000003</v>
      </c>
      <c r="K4333" s="5">
        <v>324.32499999999999</v>
      </c>
      <c r="L4333">
        <f t="shared" si="541"/>
        <v>1</v>
      </c>
      <c r="M4333">
        <f>Parameters!$B$4/53*(1+Parameters!$C$5*COS(2*PI()*(C4333-1)/53+Parameters!$C$6))</f>
        <v>4716981.1320754718</v>
      </c>
      <c r="N4333">
        <f t="shared" si="542"/>
        <v>0</v>
      </c>
      <c r="O4333" s="4">
        <v>202.08500000000001</v>
      </c>
      <c r="P4333">
        <f t="shared" si="543"/>
        <v>0.99633679768079364</v>
      </c>
    </row>
    <row r="4334" spans="1:16" x14ac:dyDescent="0.3">
      <c r="A4334">
        <v>30318</v>
      </c>
      <c r="B4334" s="1">
        <f t="shared" si="536"/>
        <v>74148</v>
      </c>
      <c r="C4334">
        <f t="shared" si="537"/>
        <v>1</v>
      </c>
      <c r="D4334" s="2">
        <f t="shared" si="538"/>
        <v>1</v>
      </c>
      <c r="E4334" s="4">
        <v>24.7</v>
      </c>
      <c r="F4334">
        <v>24.7</v>
      </c>
      <c r="G4334">
        <f t="shared" si="539"/>
        <v>19.606999999999999</v>
      </c>
      <c r="H4334">
        <f t="shared" si="540"/>
        <v>1</v>
      </c>
      <c r="I4334">
        <f>Parameters!$B$1*H4334^(1/Parameters!$B$2)</f>
        <v>2.0499999999999998</v>
      </c>
      <c r="J4334" s="4">
        <v>9.2590000000000003</v>
      </c>
      <c r="K4334" s="5">
        <v>424.80099999999999</v>
      </c>
      <c r="L4334">
        <f t="shared" si="541"/>
        <v>1</v>
      </c>
      <c r="M4334">
        <f>Parameters!$B$4/53*(1+Parameters!$C$5*COS(2*PI()*(C4334-1)/53+Parameters!$C$6))</f>
        <v>4716981.1320754718</v>
      </c>
      <c r="N4334">
        <f t="shared" si="542"/>
        <v>0</v>
      </c>
      <c r="O4334" s="4">
        <v>202.11699999999999</v>
      </c>
      <c r="P4334">
        <f t="shared" si="543"/>
        <v>0.99649456682509308</v>
      </c>
    </row>
    <row r="4335" spans="1:16" x14ac:dyDescent="0.3">
      <c r="A4335">
        <v>30325</v>
      </c>
      <c r="B4335" s="1">
        <f t="shared" si="536"/>
        <v>74155</v>
      </c>
      <c r="C4335">
        <f t="shared" si="537"/>
        <v>2</v>
      </c>
      <c r="D4335" s="2">
        <f t="shared" si="538"/>
        <v>1</v>
      </c>
      <c r="E4335" s="4">
        <v>24.7</v>
      </c>
      <c r="F4335">
        <v>24.7</v>
      </c>
      <c r="G4335">
        <f t="shared" si="539"/>
        <v>19.606999999999999</v>
      </c>
      <c r="H4335">
        <f t="shared" si="540"/>
        <v>1</v>
      </c>
      <c r="I4335">
        <f>Parameters!$B$1*H4335^(1/Parameters!$B$2)</f>
        <v>2.0499999999999998</v>
      </c>
      <c r="J4335" s="4">
        <v>9.2590000000000003</v>
      </c>
      <c r="K4335" s="5">
        <v>213.839</v>
      </c>
      <c r="L4335">
        <f t="shared" si="541"/>
        <v>1</v>
      </c>
      <c r="M4335">
        <f>Parameters!$B$4/53*(1+Parameters!$C$5*COS(2*PI()*(C4335-1)/53+Parameters!$C$6))</f>
        <v>4716981.1320754718</v>
      </c>
      <c r="N4335">
        <f t="shared" si="542"/>
        <v>0</v>
      </c>
      <c r="O4335" s="4">
        <v>202.11699999999999</v>
      </c>
      <c r="P4335">
        <f t="shared" si="543"/>
        <v>0.99649456682509308</v>
      </c>
    </row>
    <row r="4336" spans="1:16" x14ac:dyDescent="0.3">
      <c r="A4336">
        <v>30332</v>
      </c>
      <c r="B4336" s="1">
        <f t="shared" si="536"/>
        <v>74162</v>
      </c>
      <c r="C4336">
        <f t="shared" si="537"/>
        <v>3</v>
      </c>
      <c r="D4336" s="2">
        <f t="shared" si="538"/>
        <v>1</v>
      </c>
      <c r="E4336" s="4">
        <v>24.7</v>
      </c>
      <c r="F4336">
        <v>24.7</v>
      </c>
      <c r="G4336">
        <f t="shared" si="539"/>
        <v>19.606999999999999</v>
      </c>
      <c r="H4336">
        <f t="shared" si="540"/>
        <v>1</v>
      </c>
      <c r="I4336">
        <f>Parameters!$B$1*H4336^(1/Parameters!$B$2)</f>
        <v>2.0499999999999998</v>
      </c>
      <c r="J4336" s="4">
        <v>9.2590000000000003</v>
      </c>
      <c r="K4336" s="5">
        <v>234.12299999999999</v>
      </c>
      <c r="L4336">
        <f t="shared" si="541"/>
        <v>1</v>
      </c>
      <c r="M4336">
        <f>Parameters!$B$4/53*(1+Parameters!$C$5*COS(2*PI()*(C4336-1)/53+Parameters!$C$6))</f>
        <v>4716981.1320754718</v>
      </c>
      <c r="N4336">
        <f t="shared" si="542"/>
        <v>0</v>
      </c>
      <c r="O4336" s="4">
        <v>202.11699999999999</v>
      </c>
      <c r="P4336">
        <f t="shared" si="543"/>
        <v>0.99649456682509308</v>
      </c>
    </row>
    <row r="4337" spans="1:16" x14ac:dyDescent="0.3">
      <c r="A4337">
        <v>30339</v>
      </c>
      <c r="B4337" s="1">
        <f t="shared" si="536"/>
        <v>74169</v>
      </c>
      <c r="C4337">
        <f t="shared" si="537"/>
        <v>4</v>
      </c>
      <c r="D4337" s="2">
        <f t="shared" si="538"/>
        <v>1</v>
      </c>
      <c r="E4337" s="4">
        <v>24.7</v>
      </c>
      <c r="F4337">
        <v>24.7</v>
      </c>
      <c r="G4337">
        <f t="shared" si="539"/>
        <v>19.606999999999999</v>
      </c>
      <c r="H4337">
        <f t="shared" si="540"/>
        <v>1</v>
      </c>
      <c r="I4337">
        <f>Parameters!$B$1*H4337^(1/Parameters!$B$2)</f>
        <v>2.0499999999999998</v>
      </c>
      <c r="J4337" s="4">
        <v>9.2590000000000003</v>
      </c>
      <c r="K4337" s="5">
        <v>244.21299999999999</v>
      </c>
      <c r="L4337">
        <f t="shared" si="541"/>
        <v>1</v>
      </c>
      <c r="M4337">
        <f>Parameters!$B$4/53*(1+Parameters!$C$5*COS(2*PI()*(C4337-1)/53+Parameters!$C$6))</f>
        <v>4716981.1320754718</v>
      </c>
      <c r="N4337">
        <f t="shared" si="542"/>
        <v>0</v>
      </c>
      <c r="O4337" s="4">
        <v>202.11699999999999</v>
      </c>
      <c r="P4337">
        <f t="shared" si="543"/>
        <v>0.99649456682509308</v>
      </c>
    </row>
    <row r="4338" spans="1:16" x14ac:dyDescent="0.3">
      <c r="A4338">
        <v>30346</v>
      </c>
      <c r="B4338" s="1">
        <f t="shared" si="536"/>
        <v>74176</v>
      </c>
      <c r="C4338">
        <f t="shared" si="537"/>
        <v>5</v>
      </c>
      <c r="D4338" s="2">
        <f t="shared" si="538"/>
        <v>1</v>
      </c>
      <c r="E4338" s="4">
        <v>24.7</v>
      </c>
      <c r="F4338">
        <v>24.7</v>
      </c>
      <c r="G4338">
        <f t="shared" si="539"/>
        <v>19.606999999999999</v>
      </c>
      <c r="H4338">
        <f t="shared" si="540"/>
        <v>1</v>
      </c>
      <c r="I4338">
        <f>Parameters!$B$1*H4338^(1/Parameters!$B$2)</f>
        <v>2.0499999999999998</v>
      </c>
      <c r="J4338" s="4">
        <v>9.2590000000000003</v>
      </c>
      <c r="K4338" s="5">
        <v>165.07300000000001</v>
      </c>
      <c r="L4338">
        <f t="shared" si="541"/>
        <v>1</v>
      </c>
      <c r="M4338">
        <f>Parameters!$B$4/53*(1+Parameters!$C$5*COS(2*PI()*(C4338-1)/53+Parameters!$C$6))</f>
        <v>4716981.1320754718</v>
      </c>
      <c r="N4338">
        <f t="shared" si="542"/>
        <v>0</v>
      </c>
      <c r="O4338" s="4">
        <v>202.11699999999999</v>
      </c>
      <c r="P4338">
        <f t="shared" si="543"/>
        <v>0.99649456682509308</v>
      </c>
    </row>
    <row r="4339" spans="1:16" x14ac:dyDescent="0.3">
      <c r="A4339">
        <v>30353</v>
      </c>
      <c r="B4339" s="1">
        <f t="shared" si="536"/>
        <v>74183</v>
      </c>
      <c r="C4339">
        <f t="shared" si="537"/>
        <v>6</v>
      </c>
      <c r="D4339" s="2">
        <f t="shared" si="538"/>
        <v>2</v>
      </c>
      <c r="E4339" s="4">
        <v>24.4</v>
      </c>
      <c r="F4339">
        <v>24.4</v>
      </c>
      <c r="G4339">
        <f t="shared" si="539"/>
        <v>19.306999999999999</v>
      </c>
      <c r="H4339">
        <f t="shared" si="540"/>
        <v>1</v>
      </c>
      <c r="I4339">
        <f>Parameters!$B$1*H4339^(1/Parameters!$B$2)</f>
        <v>2.0499999999999998</v>
      </c>
      <c r="J4339" s="4">
        <v>9.2590000000000003</v>
      </c>
      <c r="K4339" s="5">
        <v>136.011</v>
      </c>
      <c r="L4339">
        <f t="shared" si="541"/>
        <v>1</v>
      </c>
      <c r="M4339">
        <f>Parameters!$B$4/53*(1+Parameters!$C$5*COS(2*PI()*(C4339-1)/53+Parameters!$C$6))</f>
        <v>4716981.1320754718</v>
      </c>
      <c r="N4339">
        <f t="shared" si="542"/>
        <v>0</v>
      </c>
      <c r="O4339" s="4">
        <v>202.126</v>
      </c>
      <c r="P4339">
        <f t="shared" si="543"/>
        <v>0.9965389393969275</v>
      </c>
    </row>
    <row r="4340" spans="1:16" x14ac:dyDescent="0.3">
      <c r="A4340">
        <v>30360</v>
      </c>
      <c r="B4340" s="1">
        <f t="shared" si="536"/>
        <v>74190</v>
      </c>
      <c r="C4340">
        <f t="shared" si="537"/>
        <v>7</v>
      </c>
      <c r="D4340" s="2">
        <f t="shared" si="538"/>
        <v>2</v>
      </c>
      <c r="E4340" s="4">
        <v>24.4</v>
      </c>
      <c r="F4340">
        <v>24.4</v>
      </c>
      <c r="G4340">
        <f t="shared" si="539"/>
        <v>19.306999999999999</v>
      </c>
      <c r="H4340">
        <f t="shared" si="540"/>
        <v>1</v>
      </c>
      <c r="I4340">
        <f>Parameters!$B$1*H4340^(1/Parameters!$B$2)</f>
        <v>2.0499999999999998</v>
      </c>
      <c r="J4340" s="4">
        <v>9.2590000000000003</v>
      </c>
      <c r="K4340" s="5">
        <v>117.363</v>
      </c>
      <c r="L4340">
        <f t="shared" si="541"/>
        <v>1</v>
      </c>
      <c r="M4340">
        <f>Parameters!$B$4/53*(1+Parameters!$C$5*COS(2*PI()*(C4340-1)/53+Parameters!$C$6))</f>
        <v>4716981.1320754718</v>
      </c>
      <c r="N4340">
        <f t="shared" si="542"/>
        <v>0</v>
      </c>
      <c r="O4340" s="4">
        <v>202.126</v>
      </c>
      <c r="P4340">
        <f t="shared" si="543"/>
        <v>0.9965389393969275</v>
      </c>
    </row>
    <row r="4341" spans="1:16" x14ac:dyDescent="0.3">
      <c r="A4341">
        <v>30367</v>
      </c>
      <c r="B4341" s="1">
        <f t="shared" si="536"/>
        <v>74197</v>
      </c>
      <c r="C4341">
        <f t="shared" si="537"/>
        <v>8</v>
      </c>
      <c r="D4341" s="2">
        <f t="shared" si="538"/>
        <v>2</v>
      </c>
      <c r="E4341" s="4">
        <v>24.4</v>
      </c>
      <c r="F4341">
        <v>24.4</v>
      </c>
      <c r="G4341">
        <f t="shared" si="539"/>
        <v>19.306999999999999</v>
      </c>
      <c r="H4341">
        <f t="shared" si="540"/>
        <v>1</v>
      </c>
      <c r="I4341">
        <f>Parameters!$B$1*H4341^(1/Parameters!$B$2)</f>
        <v>2.0499999999999998</v>
      </c>
      <c r="J4341" s="4">
        <v>9.2590000000000003</v>
      </c>
      <c r="K4341" s="5">
        <v>84.757000000000005</v>
      </c>
      <c r="L4341">
        <f t="shared" si="541"/>
        <v>1</v>
      </c>
      <c r="M4341">
        <f>Parameters!$B$4/53*(1+Parameters!$C$5*COS(2*PI()*(C4341-1)/53+Parameters!$C$6))</f>
        <v>4716981.1320754718</v>
      </c>
      <c r="N4341">
        <f t="shared" si="542"/>
        <v>0</v>
      </c>
      <c r="O4341" s="4">
        <v>202.126</v>
      </c>
      <c r="P4341">
        <f t="shared" si="543"/>
        <v>0.9965389393969275</v>
      </c>
    </row>
    <row r="4342" spans="1:16" x14ac:dyDescent="0.3">
      <c r="A4342">
        <v>30374</v>
      </c>
      <c r="B4342" s="1">
        <f t="shared" si="536"/>
        <v>74204</v>
      </c>
      <c r="C4342">
        <f t="shared" si="537"/>
        <v>9</v>
      </c>
      <c r="D4342" s="2">
        <f t="shared" si="538"/>
        <v>2</v>
      </c>
      <c r="E4342" s="4">
        <v>24.4</v>
      </c>
      <c r="F4342">
        <v>24.4</v>
      </c>
      <c r="G4342">
        <f t="shared" si="539"/>
        <v>19.306999999999999</v>
      </c>
      <c r="H4342">
        <f t="shared" si="540"/>
        <v>1</v>
      </c>
      <c r="I4342">
        <f>Parameters!$B$1*H4342^(1/Parameters!$B$2)</f>
        <v>2.0499999999999998</v>
      </c>
      <c r="J4342" s="4">
        <v>9.2590000000000003</v>
      </c>
      <c r="K4342" s="5">
        <v>93.873000000000005</v>
      </c>
      <c r="L4342">
        <f t="shared" si="541"/>
        <v>1</v>
      </c>
      <c r="M4342">
        <f>Parameters!$B$4/53*(1+Parameters!$C$5*COS(2*PI()*(C4342-1)/53+Parameters!$C$6))</f>
        <v>4716981.1320754718</v>
      </c>
      <c r="N4342">
        <f t="shared" si="542"/>
        <v>0</v>
      </c>
      <c r="O4342" s="4">
        <v>202.126</v>
      </c>
      <c r="P4342">
        <f t="shared" si="543"/>
        <v>0.9965389393969275</v>
      </c>
    </row>
    <row r="4343" spans="1:16" x14ac:dyDescent="0.3">
      <c r="A4343">
        <v>30381</v>
      </c>
      <c r="B4343" s="1">
        <f t="shared" si="536"/>
        <v>74211</v>
      </c>
      <c r="C4343">
        <f t="shared" si="537"/>
        <v>10</v>
      </c>
      <c r="D4343" s="2">
        <f t="shared" si="538"/>
        <v>3</v>
      </c>
      <c r="E4343" s="4">
        <v>24.1</v>
      </c>
      <c r="F4343">
        <v>24.1</v>
      </c>
      <c r="G4343">
        <f t="shared" si="539"/>
        <v>19.007000000000001</v>
      </c>
      <c r="H4343">
        <f t="shared" si="540"/>
        <v>1</v>
      </c>
      <c r="I4343">
        <f>Parameters!$B$1*H4343^(1/Parameters!$B$2)</f>
        <v>2.0499999999999998</v>
      </c>
      <c r="J4343" s="4">
        <v>9.2590000000000003</v>
      </c>
      <c r="K4343" s="5">
        <v>149.31899999999999</v>
      </c>
      <c r="L4343">
        <f t="shared" si="541"/>
        <v>1</v>
      </c>
      <c r="M4343">
        <f>Parameters!$B$4/53*(1+Parameters!$C$5*COS(2*PI()*(C4343-1)/53+Parameters!$C$6))</f>
        <v>4716981.1320754718</v>
      </c>
      <c r="N4343">
        <f t="shared" si="542"/>
        <v>0</v>
      </c>
      <c r="O4343" s="4">
        <v>202.13</v>
      </c>
      <c r="P4343">
        <f t="shared" si="543"/>
        <v>0.99655866053996489</v>
      </c>
    </row>
    <row r="4344" spans="1:16" x14ac:dyDescent="0.3">
      <c r="A4344">
        <v>30388</v>
      </c>
      <c r="B4344" s="1">
        <f t="shared" si="536"/>
        <v>74218</v>
      </c>
      <c r="C4344">
        <f t="shared" si="537"/>
        <v>11</v>
      </c>
      <c r="D4344" s="2">
        <f t="shared" si="538"/>
        <v>3</v>
      </c>
      <c r="E4344" s="4">
        <v>24.1</v>
      </c>
      <c r="F4344">
        <v>24.1</v>
      </c>
      <c r="G4344">
        <f t="shared" si="539"/>
        <v>19.007000000000001</v>
      </c>
      <c r="H4344">
        <f t="shared" si="540"/>
        <v>1</v>
      </c>
      <c r="I4344">
        <f>Parameters!$B$1*H4344^(1/Parameters!$B$2)</f>
        <v>2.0499999999999998</v>
      </c>
      <c r="J4344" s="4">
        <v>9.2590000000000003</v>
      </c>
      <c r="K4344" s="5">
        <v>78.096999999999994</v>
      </c>
      <c r="L4344">
        <f t="shared" si="541"/>
        <v>1</v>
      </c>
      <c r="M4344">
        <f>Parameters!$B$4/53*(1+Parameters!$C$5*COS(2*PI()*(C4344-1)/53+Parameters!$C$6))</f>
        <v>4716981.1320754718</v>
      </c>
      <c r="N4344">
        <f t="shared" si="542"/>
        <v>0</v>
      </c>
      <c r="O4344" s="4">
        <v>202.13</v>
      </c>
      <c r="P4344">
        <f t="shared" si="543"/>
        <v>0.99655866053996489</v>
      </c>
    </row>
    <row r="4345" spans="1:16" x14ac:dyDescent="0.3">
      <c r="A4345">
        <v>30395</v>
      </c>
      <c r="B4345" s="1">
        <f t="shared" si="536"/>
        <v>74225</v>
      </c>
      <c r="C4345">
        <f t="shared" si="537"/>
        <v>12</v>
      </c>
      <c r="D4345" s="2">
        <f t="shared" si="538"/>
        <v>3</v>
      </c>
      <c r="E4345" s="4">
        <v>24.1</v>
      </c>
      <c r="F4345">
        <v>24.1</v>
      </c>
      <c r="G4345">
        <f t="shared" si="539"/>
        <v>19.007000000000001</v>
      </c>
      <c r="H4345">
        <f t="shared" si="540"/>
        <v>1</v>
      </c>
      <c r="I4345">
        <f>Parameters!$B$1*H4345^(1/Parameters!$B$2)</f>
        <v>2.0499999999999998</v>
      </c>
      <c r="J4345" s="4">
        <v>9.2590000000000003</v>
      </c>
      <c r="K4345" s="5">
        <v>64.085999999999999</v>
      </c>
      <c r="L4345">
        <f t="shared" si="541"/>
        <v>1</v>
      </c>
      <c r="M4345">
        <f>Parameters!$B$4/53*(1+Parameters!$C$5*COS(2*PI()*(C4345-1)/53+Parameters!$C$6))</f>
        <v>4716981.1320754718</v>
      </c>
      <c r="N4345">
        <f t="shared" si="542"/>
        <v>0</v>
      </c>
      <c r="O4345" s="4">
        <v>202.13</v>
      </c>
      <c r="P4345">
        <f t="shared" si="543"/>
        <v>0.99655866053996489</v>
      </c>
    </row>
    <row r="4346" spans="1:16" x14ac:dyDescent="0.3">
      <c r="A4346">
        <v>30402</v>
      </c>
      <c r="B4346" s="1">
        <f t="shared" si="536"/>
        <v>74232</v>
      </c>
      <c r="C4346">
        <f t="shared" si="537"/>
        <v>13</v>
      </c>
      <c r="D4346" s="2">
        <f t="shared" si="538"/>
        <v>3</v>
      </c>
      <c r="E4346" s="4">
        <v>24.1</v>
      </c>
      <c r="F4346">
        <v>24.1</v>
      </c>
      <c r="G4346">
        <f t="shared" si="539"/>
        <v>19.007000000000001</v>
      </c>
      <c r="H4346">
        <f t="shared" si="540"/>
        <v>1</v>
      </c>
      <c r="I4346">
        <f>Parameters!$B$1*H4346^(1/Parameters!$B$2)</f>
        <v>2.0499999999999998</v>
      </c>
      <c r="J4346" s="4">
        <v>9.2590000000000003</v>
      </c>
      <c r="K4346" s="5">
        <v>54.122</v>
      </c>
      <c r="L4346">
        <f t="shared" si="541"/>
        <v>1</v>
      </c>
      <c r="M4346">
        <f>Parameters!$B$4/53*(1+Parameters!$C$5*COS(2*PI()*(C4346-1)/53+Parameters!$C$6))</f>
        <v>4716981.1320754718</v>
      </c>
      <c r="N4346">
        <f t="shared" si="542"/>
        <v>0</v>
      </c>
      <c r="O4346" s="4">
        <v>202.13</v>
      </c>
      <c r="P4346">
        <f t="shared" si="543"/>
        <v>0.99655866053996489</v>
      </c>
    </row>
    <row r="4347" spans="1:16" x14ac:dyDescent="0.3">
      <c r="A4347">
        <v>30409</v>
      </c>
      <c r="B4347" s="1">
        <f t="shared" si="536"/>
        <v>74239</v>
      </c>
      <c r="C4347">
        <f t="shared" si="537"/>
        <v>14</v>
      </c>
      <c r="D4347" s="2">
        <f t="shared" si="538"/>
        <v>4</v>
      </c>
      <c r="E4347" s="4">
        <v>24.1</v>
      </c>
      <c r="F4347">
        <v>24.1</v>
      </c>
      <c r="G4347">
        <f t="shared" si="539"/>
        <v>19.007000000000001</v>
      </c>
      <c r="H4347">
        <f t="shared" si="540"/>
        <v>1</v>
      </c>
      <c r="I4347">
        <f>Parameters!$B$1*H4347^(1/Parameters!$B$2)</f>
        <v>2.0499999999999998</v>
      </c>
      <c r="J4347" s="4">
        <v>9.2590000000000003</v>
      </c>
      <c r="K4347" s="5">
        <v>45.908999999999999</v>
      </c>
      <c r="L4347">
        <f t="shared" si="541"/>
        <v>1</v>
      </c>
      <c r="M4347">
        <f>Parameters!$B$4/53*(1+Parameters!$C$5*COS(2*PI()*(C4347-1)/53+Parameters!$C$6))</f>
        <v>4716981.1320754718</v>
      </c>
      <c r="N4347">
        <f t="shared" si="542"/>
        <v>0</v>
      </c>
      <c r="O4347" s="4">
        <v>202.12700000000001</v>
      </c>
      <c r="P4347">
        <f t="shared" si="543"/>
        <v>0.99654386968268682</v>
      </c>
    </row>
    <row r="4348" spans="1:16" x14ac:dyDescent="0.3">
      <c r="A4348">
        <v>30416</v>
      </c>
      <c r="B4348" s="1">
        <f t="shared" si="536"/>
        <v>74246</v>
      </c>
      <c r="C4348">
        <f t="shared" si="537"/>
        <v>15</v>
      </c>
      <c r="D4348" s="2">
        <f t="shared" si="538"/>
        <v>4</v>
      </c>
      <c r="E4348" s="4">
        <v>24.1</v>
      </c>
      <c r="F4348">
        <v>24.1</v>
      </c>
      <c r="G4348">
        <f t="shared" si="539"/>
        <v>19.007000000000001</v>
      </c>
      <c r="H4348">
        <f t="shared" si="540"/>
        <v>1</v>
      </c>
      <c r="I4348">
        <f>Parameters!$B$1*H4348^(1/Parameters!$B$2)</f>
        <v>2.0499999999999998</v>
      </c>
      <c r="J4348" s="4">
        <v>9.2590000000000003</v>
      </c>
      <c r="K4348" s="5">
        <v>40.146999999999998</v>
      </c>
      <c r="L4348">
        <f t="shared" si="541"/>
        <v>1</v>
      </c>
      <c r="M4348">
        <f>Parameters!$B$4/53*(1+Parameters!$C$5*COS(2*PI()*(C4348-1)/53+Parameters!$C$6))</f>
        <v>4716981.1320754718</v>
      </c>
      <c r="N4348">
        <f t="shared" si="542"/>
        <v>0</v>
      </c>
      <c r="O4348" s="4">
        <v>202.12700000000001</v>
      </c>
      <c r="P4348">
        <f t="shared" si="543"/>
        <v>0.99654386968268682</v>
      </c>
    </row>
    <row r="4349" spans="1:16" x14ac:dyDescent="0.3">
      <c r="A4349">
        <v>30423</v>
      </c>
      <c r="B4349" s="1">
        <f t="shared" si="536"/>
        <v>74253</v>
      </c>
      <c r="C4349">
        <f t="shared" si="537"/>
        <v>16</v>
      </c>
      <c r="D4349" s="2">
        <f t="shared" si="538"/>
        <v>4</v>
      </c>
      <c r="E4349" s="4">
        <v>24.1</v>
      </c>
      <c r="F4349">
        <v>24.1</v>
      </c>
      <c r="G4349">
        <f t="shared" si="539"/>
        <v>19.007000000000001</v>
      </c>
      <c r="H4349">
        <f t="shared" si="540"/>
        <v>1</v>
      </c>
      <c r="I4349">
        <f>Parameters!$B$1*H4349^(1/Parameters!$B$2)</f>
        <v>2.0499999999999998</v>
      </c>
      <c r="J4349" s="4">
        <v>9.2590000000000003</v>
      </c>
      <c r="K4349" s="5">
        <v>31.960999999999999</v>
      </c>
      <c r="L4349">
        <f t="shared" si="541"/>
        <v>1</v>
      </c>
      <c r="M4349">
        <f>Parameters!$B$4/53*(1+Parameters!$C$5*COS(2*PI()*(C4349-1)/53+Parameters!$C$6))</f>
        <v>4716981.1320754718</v>
      </c>
      <c r="N4349">
        <f t="shared" si="542"/>
        <v>0</v>
      </c>
      <c r="O4349" s="4">
        <v>202.12700000000001</v>
      </c>
      <c r="P4349">
        <f t="shared" si="543"/>
        <v>0.99654386968268682</v>
      </c>
    </row>
    <row r="4350" spans="1:16" x14ac:dyDescent="0.3">
      <c r="A4350">
        <v>30430</v>
      </c>
      <c r="B4350" s="1">
        <f t="shared" si="536"/>
        <v>74260</v>
      </c>
      <c r="C4350">
        <f t="shared" si="537"/>
        <v>17</v>
      </c>
      <c r="D4350" s="2">
        <f t="shared" si="538"/>
        <v>4</v>
      </c>
      <c r="E4350" s="4">
        <v>24.1</v>
      </c>
      <c r="F4350">
        <v>24.1</v>
      </c>
      <c r="G4350">
        <f t="shared" si="539"/>
        <v>19.007000000000001</v>
      </c>
      <c r="H4350">
        <f t="shared" si="540"/>
        <v>1</v>
      </c>
      <c r="I4350">
        <f>Parameters!$B$1*H4350^(1/Parameters!$B$2)</f>
        <v>2.0499999999999998</v>
      </c>
      <c r="J4350" s="4">
        <v>9.2590000000000003</v>
      </c>
      <c r="K4350" s="5">
        <v>42.927999999999997</v>
      </c>
      <c r="L4350">
        <f t="shared" si="541"/>
        <v>1</v>
      </c>
      <c r="M4350">
        <f>Parameters!$B$4/53*(1+Parameters!$C$5*COS(2*PI()*(C4350-1)/53+Parameters!$C$6))</f>
        <v>4716981.1320754718</v>
      </c>
      <c r="N4350">
        <f t="shared" si="542"/>
        <v>0</v>
      </c>
      <c r="O4350" s="4">
        <v>202.12700000000001</v>
      </c>
      <c r="P4350">
        <f t="shared" si="543"/>
        <v>0.99654386968268682</v>
      </c>
    </row>
    <row r="4351" spans="1:16" x14ac:dyDescent="0.3">
      <c r="A4351">
        <v>30437</v>
      </c>
      <c r="B4351" s="1">
        <f t="shared" si="536"/>
        <v>74267</v>
      </c>
      <c r="C4351">
        <f t="shared" si="537"/>
        <v>18</v>
      </c>
      <c r="D4351" s="2">
        <f t="shared" si="538"/>
        <v>5</v>
      </c>
      <c r="E4351" s="4">
        <v>25.1</v>
      </c>
      <c r="F4351">
        <v>25.1</v>
      </c>
      <c r="G4351">
        <f t="shared" si="539"/>
        <v>20.007000000000001</v>
      </c>
      <c r="H4351">
        <f t="shared" si="540"/>
        <v>1</v>
      </c>
      <c r="I4351">
        <f>Parameters!$B$1*H4351^(1/Parameters!$B$2)</f>
        <v>2.0499999999999998</v>
      </c>
      <c r="J4351" s="4">
        <v>9.2590000000000003</v>
      </c>
      <c r="K4351" s="5">
        <v>43.256</v>
      </c>
      <c r="L4351">
        <f t="shared" si="541"/>
        <v>1</v>
      </c>
      <c r="M4351">
        <f>Parameters!$B$4/53*(1+Parameters!$C$5*COS(2*PI()*(C4351-1)/53+Parameters!$C$6))</f>
        <v>4716981.1320754718</v>
      </c>
      <c r="N4351">
        <f t="shared" si="542"/>
        <v>0</v>
      </c>
      <c r="O4351" s="4">
        <v>202.08600000000001</v>
      </c>
      <c r="P4351">
        <f t="shared" si="543"/>
        <v>0.99634172796655296</v>
      </c>
    </row>
    <row r="4352" spans="1:16" x14ac:dyDescent="0.3">
      <c r="A4352">
        <v>30444</v>
      </c>
      <c r="B4352" s="1">
        <f t="shared" si="536"/>
        <v>74274</v>
      </c>
      <c r="C4352">
        <f t="shared" si="537"/>
        <v>19</v>
      </c>
      <c r="D4352" s="2">
        <f t="shared" si="538"/>
        <v>5</v>
      </c>
      <c r="E4352" s="4">
        <v>25.1</v>
      </c>
      <c r="F4352">
        <v>25.1</v>
      </c>
      <c r="G4352">
        <f t="shared" si="539"/>
        <v>20.007000000000001</v>
      </c>
      <c r="H4352">
        <f t="shared" si="540"/>
        <v>1</v>
      </c>
      <c r="I4352">
        <f>Parameters!$B$1*H4352^(1/Parameters!$B$2)</f>
        <v>2.0499999999999998</v>
      </c>
      <c r="J4352" s="4">
        <v>9.2590000000000003</v>
      </c>
      <c r="K4352" s="5">
        <v>28.44</v>
      </c>
      <c r="L4352">
        <f t="shared" si="541"/>
        <v>1</v>
      </c>
      <c r="M4352">
        <f>Parameters!$B$4/53*(1+Parameters!$C$5*COS(2*PI()*(C4352-1)/53+Parameters!$C$6))</f>
        <v>4716981.1320754718</v>
      </c>
      <c r="N4352">
        <f t="shared" si="542"/>
        <v>0</v>
      </c>
      <c r="O4352" s="4">
        <v>202.08600000000001</v>
      </c>
      <c r="P4352">
        <f t="shared" si="543"/>
        <v>0.99634172796655296</v>
      </c>
    </row>
    <row r="4353" spans="1:16" x14ac:dyDescent="0.3">
      <c r="A4353">
        <v>30451</v>
      </c>
      <c r="B4353" s="1">
        <f t="shared" si="536"/>
        <v>74281</v>
      </c>
      <c r="C4353">
        <f t="shared" si="537"/>
        <v>20</v>
      </c>
      <c r="D4353" s="2">
        <f t="shared" si="538"/>
        <v>5</v>
      </c>
      <c r="E4353" s="4">
        <v>25.1</v>
      </c>
      <c r="F4353">
        <v>25.1</v>
      </c>
      <c r="G4353">
        <f t="shared" si="539"/>
        <v>20.007000000000001</v>
      </c>
      <c r="H4353">
        <f t="shared" si="540"/>
        <v>1</v>
      </c>
      <c r="I4353">
        <f>Parameters!$B$1*H4353^(1/Parameters!$B$2)</f>
        <v>2.0499999999999998</v>
      </c>
      <c r="J4353" s="4">
        <v>9.2590000000000003</v>
      </c>
      <c r="K4353" s="5">
        <v>35.377000000000002</v>
      </c>
      <c r="L4353">
        <f t="shared" si="541"/>
        <v>1</v>
      </c>
      <c r="M4353">
        <f>Parameters!$B$4/53*(1+Parameters!$C$5*COS(2*PI()*(C4353-1)/53+Parameters!$C$6))</f>
        <v>4716981.1320754718</v>
      </c>
      <c r="N4353">
        <f t="shared" si="542"/>
        <v>0</v>
      </c>
      <c r="O4353" s="4">
        <v>202.08600000000001</v>
      </c>
      <c r="P4353">
        <f t="shared" si="543"/>
        <v>0.99634172796655296</v>
      </c>
    </row>
    <row r="4354" spans="1:16" x14ac:dyDescent="0.3">
      <c r="A4354">
        <v>30458</v>
      </c>
      <c r="B4354" s="1">
        <f t="shared" si="536"/>
        <v>74288</v>
      </c>
      <c r="C4354">
        <f t="shared" si="537"/>
        <v>21</v>
      </c>
      <c r="D4354" s="2">
        <f t="shared" si="538"/>
        <v>5</v>
      </c>
      <c r="E4354" s="4">
        <v>25.1</v>
      </c>
      <c r="F4354">
        <v>25.1</v>
      </c>
      <c r="G4354">
        <f t="shared" si="539"/>
        <v>20.007000000000001</v>
      </c>
      <c r="H4354">
        <f t="shared" si="540"/>
        <v>1</v>
      </c>
      <c r="I4354">
        <f>Parameters!$B$1*H4354^(1/Parameters!$B$2)</f>
        <v>2.0499999999999998</v>
      </c>
      <c r="J4354" s="4">
        <v>9.2590000000000003</v>
      </c>
      <c r="K4354" s="5">
        <v>25.010999999999999</v>
      </c>
      <c r="L4354">
        <f t="shared" si="541"/>
        <v>1</v>
      </c>
      <c r="M4354">
        <f>Parameters!$B$4/53*(1+Parameters!$C$5*COS(2*PI()*(C4354-1)/53+Parameters!$C$6))</f>
        <v>4716981.1320754718</v>
      </c>
      <c r="N4354">
        <f t="shared" si="542"/>
        <v>0</v>
      </c>
      <c r="O4354" s="4">
        <v>202.08600000000001</v>
      </c>
      <c r="P4354">
        <f t="shared" si="543"/>
        <v>0.99634172796655296</v>
      </c>
    </row>
    <row r="4355" spans="1:16" x14ac:dyDescent="0.3">
      <c r="A4355">
        <v>30465</v>
      </c>
      <c r="B4355" s="1">
        <f t="shared" si="536"/>
        <v>74295</v>
      </c>
      <c r="C4355">
        <f t="shared" si="537"/>
        <v>22</v>
      </c>
      <c r="D4355" s="2">
        <f t="shared" si="538"/>
        <v>5</v>
      </c>
      <c r="E4355" s="4">
        <v>25.1</v>
      </c>
      <c r="F4355">
        <v>25.1</v>
      </c>
      <c r="G4355">
        <f t="shared" si="539"/>
        <v>20.007000000000001</v>
      </c>
      <c r="H4355">
        <f t="shared" si="540"/>
        <v>1</v>
      </c>
      <c r="I4355">
        <f>Parameters!$B$1*H4355^(1/Parameters!$B$2)</f>
        <v>2.0499999999999998</v>
      </c>
      <c r="J4355" s="4">
        <v>9.2590000000000003</v>
      </c>
      <c r="K4355" s="5">
        <v>16.956</v>
      </c>
      <c r="L4355">
        <f t="shared" si="541"/>
        <v>1</v>
      </c>
      <c r="M4355">
        <f>Parameters!$B$4/53*(1+Parameters!$C$5*COS(2*PI()*(C4355-1)/53+Parameters!$C$6))</f>
        <v>4716981.1320754718</v>
      </c>
      <c r="N4355">
        <f t="shared" si="542"/>
        <v>0</v>
      </c>
      <c r="O4355" s="4">
        <v>202.08600000000001</v>
      </c>
      <c r="P4355">
        <f t="shared" si="543"/>
        <v>0.99634172796655296</v>
      </c>
    </row>
    <row r="4356" spans="1:16" x14ac:dyDescent="0.3">
      <c r="A4356">
        <v>30472</v>
      </c>
      <c r="B4356" s="1">
        <f t="shared" ref="B4356:B4419" si="544">A4356+43830</f>
        <v>74302</v>
      </c>
      <c r="C4356">
        <f t="shared" ref="C4356:C4419" si="545">WEEKNUM(B4356)</f>
        <v>23</v>
      </c>
      <c r="D4356" s="2">
        <f t="shared" ref="D4356:D4419" si="546">MONTH(B4356)</f>
        <v>6</v>
      </c>
      <c r="E4356" s="4">
        <v>25.3</v>
      </c>
      <c r="F4356">
        <v>25.3</v>
      </c>
      <c r="G4356">
        <f t="shared" ref="G4356:G4419" si="547">F4356-5.093</f>
        <v>20.207000000000001</v>
      </c>
      <c r="H4356">
        <f t="shared" ref="H4356:H4419" si="548">MIN(1,F4356/E4356)</f>
        <v>1</v>
      </c>
      <c r="I4356">
        <f>Parameters!$B$1*H4356^(1/Parameters!$B$2)</f>
        <v>2.0499999999999998</v>
      </c>
      <c r="J4356" s="4">
        <v>9.2590000000000003</v>
      </c>
      <c r="K4356" s="5">
        <v>20.539000000000001</v>
      </c>
      <c r="L4356">
        <f t="shared" ref="L4356:L4419" si="549">MIN(1,K4356/J4356)</f>
        <v>1</v>
      </c>
      <c r="M4356">
        <f>Parameters!$B$4/53*(1+Parameters!$C$5*COS(2*PI()*(C4356-1)/53+Parameters!$C$6))</f>
        <v>4716981.1320754718</v>
      </c>
      <c r="N4356">
        <f t="shared" ref="N4356:N4419" si="550">2*M4356/(J4356*86400*7)*(1-L4356)</f>
        <v>0</v>
      </c>
      <c r="O4356" s="4">
        <v>202.07</v>
      </c>
      <c r="P4356">
        <f t="shared" ref="P4356:P4419" si="551">O4356/202.828</f>
        <v>0.99626284339440307</v>
      </c>
    </row>
    <row r="4357" spans="1:16" x14ac:dyDescent="0.3">
      <c r="A4357">
        <v>30479</v>
      </c>
      <c r="B4357" s="1">
        <f t="shared" si="544"/>
        <v>74309</v>
      </c>
      <c r="C4357">
        <f t="shared" si="545"/>
        <v>24</v>
      </c>
      <c r="D4357" s="2">
        <f t="shared" si="546"/>
        <v>6</v>
      </c>
      <c r="E4357" s="4">
        <v>25.3</v>
      </c>
      <c r="F4357">
        <v>25.401</v>
      </c>
      <c r="G4357">
        <f t="shared" si="547"/>
        <v>20.308</v>
      </c>
      <c r="H4357">
        <f t="shared" si="548"/>
        <v>1</v>
      </c>
      <c r="I4357">
        <f>Parameters!$B$1*H4357^(1/Parameters!$B$2)</f>
        <v>2.0499999999999998</v>
      </c>
      <c r="J4357" s="4">
        <v>9.2590000000000003</v>
      </c>
      <c r="K4357" s="5">
        <v>12.522</v>
      </c>
      <c r="L4357">
        <f t="shared" si="549"/>
        <v>1</v>
      </c>
      <c r="M4357">
        <f>Parameters!$B$4/53*(1+Parameters!$C$5*COS(2*PI()*(C4357-1)/53+Parameters!$C$6))</f>
        <v>4716981.1320754718</v>
      </c>
      <c r="N4357">
        <f t="shared" si="550"/>
        <v>0</v>
      </c>
      <c r="O4357" s="4">
        <v>202.14599999999999</v>
      </c>
      <c r="P4357">
        <f t="shared" si="551"/>
        <v>0.99663754511211466</v>
      </c>
    </row>
    <row r="4358" spans="1:16" x14ac:dyDescent="0.3">
      <c r="A4358">
        <v>30486</v>
      </c>
      <c r="B4358" s="1">
        <f t="shared" si="544"/>
        <v>74316</v>
      </c>
      <c r="C4358">
        <f t="shared" si="545"/>
        <v>25</v>
      </c>
      <c r="D4358" s="2">
        <f t="shared" si="546"/>
        <v>6</v>
      </c>
      <c r="E4358" s="4">
        <v>25.3</v>
      </c>
      <c r="F4358">
        <v>25.3</v>
      </c>
      <c r="G4358">
        <f t="shared" si="547"/>
        <v>20.207000000000001</v>
      </c>
      <c r="H4358">
        <f t="shared" si="548"/>
        <v>1</v>
      </c>
      <c r="I4358">
        <f>Parameters!$B$1*H4358^(1/Parameters!$B$2)</f>
        <v>2.0499999999999998</v>
      </c>
      <c r="J4358" s="4">
        <v>9.2590000000000003</v>
      </c>
      <c r="K4358" s="5">
        <v>14.975</v>
      </c>
      <c r="L4358">
        <f t="shared" si="549"/>
        <v>1</v>
      </c>
      <c r="M4358">
        <f>Parameters!$B$4/53*(1+Parameters!$C$5*COS(2*PI()*(C4358-1)/53+Parameters!$C$6))</f>
        <v>4716981.1320754718</v>
      </c>
      <c r="N4358">
        <f t="shared" si="550"/>
        <v>0</v>
      </c>
      <c r="O4358" s="4">
        <v>202.07</v>
      </c>
      <c r="P4358">
        <f t="shared" si="551"/>
        <v>0.99626284339440307</v>
      </c>
    </row>
    <row r="4359" spans="1:16" x14ac:dyDescent="0.3">
      <c r="A4359">
        <v>30493</v>
      </c>
      <c r="B4359" s="1">
        <f t="shared" si="544"/>
        <v>74323</v>
      </c>
      <c r="C4359">
        <f t="shared" si="545"/>
        <v>26</v>
      </c>
      <c r="D4359" s="2">
        <f t="shared" si="546"/>
        <v>6</v>
      </c>
      <c r="E4359" s="4">
        <v>25.3</v>
      </c>
      <c r="F4359">
        <v>25.408000000000001</v>
      </c>
      <c r="G4359">
        <f t="shared" si="547"/>
        <v>20.315000000000001</v>
      </c>
      <c r="H4359">
        <f t="shared" si="548"/>
        <v>1</v>
      </c>
      <c r="I4359">
        <f>Parameters!$B$1*H4359^(1/Parameters!$B$2)</f>
        <v>2.0499999999999998</v>
      </c>
      <c r="J4359" s="4">
        <v>9.2590000000000003</v>
      </c>
      <c r="K4359" s="5">
        <v>12.538</v>
      </c>
      <c r="L4359">
        <f t="shared" si="549"/>
        <v>1</v>
      </c>
      <c r="M4359">
        <f>Parameters!$B$4/53*(1+Parameters!$C$5*COS(2*PI()*(C4359-1)/53+Parameters!$C$6))</f>
        <v>4716981.1320754718</v>
      </c>
      <c r="N4359">
        <f t="shared" si="550"/>
        <v>0</v>
      </c>
      <c r="O4359" s="4">
        <v>202.14599999999999</v>
      </c>
      <c r="P4359">
        <f t="shared" si="551"/>
        <v>0.99663754511211466</v>
      </c>
    </row>
    <row r="4360" spans="1:16" x14ac:dyDescent="0.3">
      <c r="A4360">
        <v>30500</v>
      </c>
      <c r="B4360" s="1">
        <f t="shared" si="544"/>
        <v>74330</v>
      </c>
      <c r="C4360">
        <f t="shared" si="545"/>
        <v>27</v>
      </c>
      <c r="D4360" s="2">
        <f t="shared" si="546"/>
        <v>7</v>
      </c>
      <c r="E4360" s="4">
        <v>26</v>
      </c>
      <c r="F4360">
        <v>26.091000000000001</v>
      </c>
      <c r="G4360">
        <f t="shared" si="547"/>
        <v>20.998000000000001</v>
      </c>
      <c r="H4360">
        <f t="shared" si="548"/>
        <v>1</v>
      </c>
      <c r="I4360">
        <f>Parameters!$B$1*H4360^(1/Parameters!$B$2)</f>
        <v>2.0499999999999998</v>
      </c>
      <c r="J4360" s="4">
        <v>9.2590000000000003</v>
      </c>
      <c r="K4360" s="5">
        <v>9.9870000000000001</v>
      </c>
      <c r="L4360">
        <f t="shared" si="549"/>
        <v>1</v>
      </c>
      <c r="M4360">
        <f>Parameters!$B$4/53*(1+Parameters!$C$5*COS(2*PI()*(C4360-1)/53+Parameters!$C$6))</f>
        <v>4716981.1320754718</v>
      </c>
      <c r="N4360">
        <f t="shared" si="550"/>
        <v>0</v>
      </c>
      <c r="O4360" s="4">
        <v>202.124</v>
      </c>
      <c r="P4360">
        <f t="shared" si="551"/>
        <v>0.99652907882540864</v>
      </c>
    </row>
    <row r="4361" spans="1:16" x14ac:dyDescent="0.3">
      <c r="A4361">
        <v>30507</v>
      </c>
      <c r="B4361" s="1">
        <f t="shared" si="544"/>
        <v>74337</v>
      </c>
      <c r="C4361">
        <f t="shared" si="545"/>
        <v>28</v>
      </c>
      <c r="D4361" s="2">
        <f t="shared" si="546"/>
        <v>7</v>
      </c>
      <c r="E4361" s="4">
        <v>26</v>
      </c>
      <c r="F4361">
        <v>26.091000000000001</v>
      </c>
      <c r="G4361">
        <f t="shared" si="547"/>
        <v>20.998000000000001</v>
      </c>
      <c r="H4361">
        <f t="shared" si="548"/>
        <v>1</v>
      </c>
      <c r="I4361">
        <f>Parameters!$B$1*H4361^(1/Parameters!$B$2)</f>
        <v>2.0499999999999998</v>
      </c>
      <c r="J4361" s="4">
        <v>9.2590000000000003</v>
      </c>
      <c r="K4361" s="5">
        <v>9.1980000000000004</v>
      </c>
      <c r="L4361">
        <f t="shared" si="549"/>
        <v>0.99341181553083491</v>
      </c>
      <c r="M4361">
        <f>Parameters!$B$4/53*(1+Parameters!$C$5*COS(2*PI()*(C4361-1)/53+Parameters!$C$6))</f>
        <v>4716981.1320754718</v>
      </c>
      <c r="N4361">
        <f t="shared" si="550"/>
        <v>1.1099004284864404E-2</v>
      </c>
      <c r="O4361" s="4">
        <v>197.846</v>
      </c>
      <c r="P4361">
        <f t="shared" si="551"/>
        <v>0.97543731634685549</v>
      </c>
    </row>
    <row r="4362" spans="1:16" x14ac:dyDescent="0.3">
      <c r="A4362">
        <v>30514</v>
      </c>
      <c r="B4362" s="1">
        <f t="shared" si="544"/>
        <v>74344</v>
      </c>
      <c r="C4362">
        <f t="shared" si="545"/>
        <v>29</v>
      </c>
      <c r="D4362" s="2">
        <f t="shared" si="546"/>
        <v>7</v>
      </c>
      <c r="E4362" s="4">
        <v>26</v>
      </c>
      <c r="F4362">
        <v>26.091000000000001</v>
      </c>
      <c r="G4362">
        <f t="shared" si="547"/>
        <v>20.998000000000001</v>
      </c>
      <c r="H4362">
        <f t="shared" si="548"/>
        <v>1</v>
      </c>
      <c r="I4362">
        <f>Parameters!$B$1*H4362^(1/Parameters!$B$2)</f>
        <v>2.0499999999999998</v>
      </c>
      <c r="J4362" s="4">
        <v>9.2590000000000003</v>
      </c>
      <c r="K4362" s="5">
        <v>9.1920000000000002</v>
      </c>
      <c r="L4362">
        <f t="shared" si="549"/>
        <v>0.99276379738632681</v>
      </c>
      <c r="M4362">
        <f>Parameters!$B$4/53*(1+Parameters!$C$5*COS(2*PI()*(C4362-1)/53+Parameters!$C$6))</f>
        <v>4716981.1320754718</v>
      </c>
      <c r="N4362">
        <f t="shared" si="550"/>
        <v>1.219070962435936E-2</v>
      </c>
      <c r="O4362" s="4">
        <v>194.91499999999999</v>
      </c>
      <c r="P4362">
        <f t="shared" si="551"/>
        <v>0.96098664878616358</v>
      </c>
    </row>
    <row r="4363" spans="1:16" x14ac:dyDescent="0.3">
      <c r="A4363">
        <v>30521</v>
      </c>
      <c r="B4363" s="1">
        <f t="shared" si="544"/>
        <v>74351</v>
      </c>
      <c r="C4363">
        <f t="shared" si="545"/>
        <v>30</v>
      </c>
      <c r="D4363" s="2">
        <f t="shared" si="546"/>
        <v>7</v>
      </c>
      <c r="E4363" s="4">
        <v>26</v>
      </c>
      <c r="F4363">
        <v>26.091000000000001</v>
      </c>
      <c r="G4363">
        <f t="shared" si="547"/>
        <v>20.998000000000001</v>
      </c>
      <c r="H4363">
        <f t="shared" si="548"/>
        <v>1</v>
      </c>
      <c r="I4363">
        <f>Parameters!$B$1*H4363^(1/Parameters!$B$2)</f>
        <v>2.0499999999999998</v>
      </c>
      <c r="J4363" s="4">
        <v>9.2590000000000003</v>
      </c>
      <c r="K4363" s="5">
        <v>9.1820000000000004</v>
      </c>
      <c r="L4363">
        <f t="shared" si="549"/>
        <v>0.99168376714548012</v>
      </c>
      <c r="M4363">
        <f>Parameters!$B$4/53*(1+Parameters!$C$5*COS(2*PI()*(C4363-1)/53+Parameters!$C$6))</f>
        <v>4716981.1320754718</v>
      </c>
      <c r="N4363">
        <f t="shared" si="550"/>
        <v>1.4010218523517375E-2</v>
      </c>
      <c r="O4363" s="4">
        <v>194.607</v>
      </c>
      <c r="P4363">
        <f t="shared" si="551"/>
        <v>0.95946812077227994</v>
      </c>
    </row>
    <row r="4364" spans="1:16" x14ac:dyDescent="0.3">
      <c r="A4364">
        <v>30528</v>
      </c>
      <c r="B4364" s="1">
        <f t="shared" si="544"/>
        <v>74358</v>
      </c>
      <c r="C4364">
        <f t="shared" si="545"/>
        <v>31</v>
      </c>
      <c r="D4364" s="2">
        <f t="shared" si="546"/>
        <v>8</v>
      </c>
      <c r="E4364" s="4">
        <v>26.4</v>
      </c>
      <c r="F4364">
        <v>26.491</v>
      </c>
      <c r="G4364">
        <f t="shared" si="547"/>
        <v>21.398</v>
      </c>
      <c r="H4364">
        <f t="shared" si="548"/>
        <v>1</v>
      </c>
      <c r="I4364">
        <f>Parameters!$B$1*H4364^(1/Parameters!$B$2)</f>
        <v>2.0499999999999998</v>
      </c>
      <c r="J4364" s="4">
        <v>9.2590000000000003</v>
      </c>
      <c r="K4364" s="5">
        <v>9.1910000000000007</v>
      </c>
      <c r="L4364">
        <f t="shared" si="549"/>
        <v>0.99265579436224216</v>
      </c>
      <c r="M4364">
        <f>Parameters!$B$4/53*(1+Parameters!$C$5*COS(2*PI()*(C4364-1)/53+Parameters!$C$6))</f>
        <v>4716981.1320754718</v>
      </c>
      <c r="N4364">
        <f t="shared" si="550"/>
        <v>1.2372660514275125E-2</v>
      </c>
      <c r="O4364" s="4">
        <v>191.816</v>
      </c>
      <c r="P4364">
        <f t="shared" si="551"/>
        <v>0.94570769321789894</v>
      </c>
    </row>
    <row r="4365" spans="1:16" x14ac:dyDescent="0.3">
      <c r="A4365">
        <v>30535</v>
      </c>
      <c r="B4365" s="1">
        <f t="shared" si="544"/>
        <v>74365</v>
      </c>
      <c r="C4365">
        <f t="shared" si="545"/>
        <v>32</v>
      </c>
      <c r="D4365" s="2">
        <f t="shared" si="546"/>
        <v>8</v>
      </c>
      <c r="E4365" s="4">
        <v>26.4</v>
      </c>
      <c r="F4365">
        <v>26.491</v>
      </c>
      <c r="G4365">
        <f t="shared" si="547"/>
        <v>21.398</v>
      </c>
      <c r="H4365">
        <f t="shared" si="548"/>
        <v>1</v>
      </c>
      <c r="I4365">
        <f>Parameters!$B$1*H4365^(1/Parameters!$B$2)</f>
        <v>2.0499999999999998</v>
      </c>
      <c r="J4365" s="4">
        <v>9.2590000000000003</v>
      </c>
      <c r="K4365" s="5">
        <v>9.2050000000000001</v>
      </c>
      <c r="L4365">
        <f t="shared" si="549"/>
        <v>0.99416783669942754</v>
      </c>
      <c r="M4365">
        <f>Parameters!$B$4/53*(1+Parameters!$C$5*COS(2*PI()*(C4365-1)/53+Parameters!$C$6))</f>
        <v>4716981.1320754718</v>
      </c>
      <c r="N4365">
        <f t="shared" si="550"/>
        <v>9.82534805545387E-3</v>
      </c>
      <c r="O4365" s="4">
        <v>185.44900000000001</v>
      </c>
      <c r="P4365">
        <f t="shared" si="551"/>
        <v>0.91431656378803716</v>
      </c>
    </row>
    <row r="4366" spans="1:16" x14ac:dyDescent="0.3">
      <c r="A4366">
        <v>30542</v>
      </c>
      <c r="B4366" s="1">
        <f t="shared" si="544"/>
        <v>74372</v>
      </c>
      <c r="C4366">
        <f t="shared" si="545"/>
        <v>33</v>
      </c>
      <c r="D4366" s="2">
        <f t="shared" si="546"/>
        <v>8</v>
      </c>
      <c r="E4366" s="4">
        <v>26.4</v>
      </c>
      <c r="F4366">
        <v>26.491</v>
      </c>
      <c r="G4366">
        <f t="shared" si="547"/>
        <v>21.398</v>
      </c>
      <c r="H4366">
        <f t="shared" si="548"/>
        <v>1</v>
      </c>
      <c r="I4366">
        <f>Parameters!$B$1*H4366^(1/Parameters!$B$2)</f>
        <v>2.0499999999999998</v>
      </c>
      <c r="J4366" s="4">
        <v>9.2590000000000003</v>
      </c>
      <c r="K4366" s="5">
        <v>6.8979999999999997</v>
      </c>
      <c r="L4366">
        <f t="shared" si="549"/>
        <v>0.7450048601360838</v>
      </c>
      <c r="M4366">
        <f>Parameters!$B$4/53*(1+Parameters!$C$5*COS(2*PI()*(C4366-1)/53+Parameters!$C$6))</f>
        <v>4716981.1320754718</v>
      </c>
      <c r="N4366">
        <f t="shared" si="550"/>
        <v>0.42958605109123005</v>
      </c>
      <c r="O4366" s="4">
        <v>178.297</v>
      </c>
      <c r="P4366">
        <f t="shared" si="551"/>
        <v>0.87905516003707573</v>
      </c>
    </row>
    <row r="4367" spans="1:16" x14ac:dyDescent="0.3">
      <c r="A4367">
        <v>30549</v>
      </c>
      <c r="B4367" s="1">
        <f t="shared" si="544"/>
        <v>74379</v>
      </c>
      <c r="C4367">
        <f t="shared" si="545"/>
        <v>34</v>
      </c>
      <c r="D4367" s="2">
        <f t="shared" si="546"/>
        <v>8</v>
      </c>
      <c r="E4367" s="4">
        <v>26.4</v>
      </c>
      <c r="F4367">
        <v>26.491</v>
      </c>
      <c r="G4367">
        <f t="shared" si="547"/>
        <v>21.398</v>
      </c>
      <c r="H4367">
        <f t="shared" si="548"/>
        <v>1</v>
      </c>
      <c r="I4367">
        <f>Parameters!$B$1*H4367^(1/Parameters!$B$2)</f>
        <v>2.0499999999999998</v>
      </c>
      <c r="J4367" s="4">
        <v>9.2590000000000003</v>
      </c>
      <c r="K4367" s="5">
        <v>6.9</v>
      </c>
      <c r="L4367">
        <f t="shared" si="549"/>
        <v>0.74522086618425321</v>
      </c>
      <c r="M4367">
        <f>Parameters!$B$4/53*(1+Parameters!$C$5*COS(2*PI()*(C4367-1)/53+Parameters!$C$6))</f>
        <v>4716981.1320754718</v>
      </c>
      <c r="N4367">
        <f t="shared" si="550"/>
        <v>0.42922214931139835</v>
      </c>
      <c r="O4367" s="4">
        <v>170.51400000000001</v>
      </c>
      <c r="P4367">
        <f t="shared" si="551"/>
        <v>0.84068274597195658</v>
      </c>
    </row>
    <row r="4368" spans="1:16" x14ac:dyDescent="0.3">
      <c r="A4368">
        <v>30556</v>
      </c>
      <c r="B4368" s="1">
        <f t="shared" si="544"/>
        <v>74386</v>
      </c>
      <c r="C4368">
        <f t="shared" si="545"/>
        <v>35</v>
      </c>
      <c r="D4368" s="2">
        <f t="shared" si="546"/>
        <v>8</v>
      </c>
      <c r="E4368" s="4">
        <v>26.4</v>
      </c>
      <c r="F4368">
        <v>26.491</v>
      </c>
      <c r="G4368">
        <f t="shared" si="547"/>
        <v>21.398</v>
      </c>
      <c r="H4368">
        <f t="shared" si="548"/>
        <v>1</v>
      </c>
      <c r="I4368">
        <f>Parameters!$B$1*H4368^(1/Parameters!$B$2)</f>
        <v>2.0499999999999998</v>
      </c>
      <c r="J4368" s="4">
        <v>9.2590000000000003</v>
      </c>
      <c r="K4368" s="5">
        <v>6.8929999999999998</v>
      </c>
      <c r="L4368">
        <f t="shared" si="549"/>
        <v>0.74446484501566035</v>
      </c>
      <c r="M4368">
        <f>Parameters!$B$4/53*(1+Parameters!$C$5*COS(2*PI()*(C4368-1)/53+Parameters!$C$6))</f>
        <v>4716981.1320754718</v>
      </c>
      <c r="N4368">
        <f t="shared" si="550"/>
        <v>0.43049580554080924</v>
      </c>
      <c r="O4368" s="4">
        <v>164.54</v>
      </c>
      <c r="P4368">
        <f t="shared" si="551"/>
        <v>0.81122921884552424</v>
      </c>
    </row>
    <row r="4369" spans="1:16" x14ac:dyDescent="0.3">
      <c r="A4369">
        <v>30563</v>
      </c>
      <c r="B4369" s="1">
        <f t="shared" si="544"/>
        <v>74393</v>
      </c>
      <c r="C4369">
        <f t="shared" si="545"/>
        <v>36</v>
      </c>
      <c r="D4369" s="2">
        <f t="shared" si="546"/>
        <v>9</v>
      </c>
      <c r="E4369" s="4">
        <v>25</v>
      </c>
      <c r="F4369">
        <v>25.091000000000001</v>
      </c>
      <c r="G4369">
        <f t="shared" si="547"/>
        <v>19.998000000000001</v>
      </c>
      <c r="H4369">
        <f t="shared" si="548"/>
        <v>1</v>
      </c>
      <c r="I4369">
        <f>Parameters!$B$1*H4369^(1/Parameters!$B$2)</f>
        <v>2.0499999999999998</v>
      </c>
      <c r="J4369" s="4">
        <v>9.2590000000000003</v>
      </c>
      <c r="K4369" s="5">
        <v>6.8940000000000001</v>
      </c>
      <c r="L4369">
        <f t="shared" si="549"/>
        <v>0.74457284803974511</v>
      </c>
      <c r="M4369">
        <f>Parameters!$B$4/53*(1+Parameters!$C$5*COS(2*PI()*(C4369-1)/53+Parameters!$C$6))</f>
        <v>4716981.1320754718</v>
      </c>
      <c r="N4369">
        <f t="shared" si="550"/>
        <v>0.43031385465089328</v>
      </c>
      <c r="O4369" s="4">
        <v>158.68700000000001</v>
      </c>
      <c r="P4369">
        <f t="shared" si="551"/>
        <v>0.78237225629597495</v>
      </c>
    </row>
    <row r="4370" spans="1:16" x14ac:dyDescent="0.3">
      <c r="A4370">
        <v>30570</v>
      </c>
      <c r="B4370" s="1">
        <f t="shared" si="544"/>
        <v>74400</v>
      </c>
      <c r="C4370">
        <f t="shared" si="545"/>
        <v>37</v>
      </c>
      <c r="D4370" s="2">
        <f t="shared" si="546"/>
        <v>9</v>
      </c>
      <c r="E4370" s="4">
        <v>25</v>
      </c>
      <c r="F4370">
        <v>25.091000000000001</v>
      </c>
      <c r="G4370">
        <f t="shared" si="547"/>
        <v>19.998000000000001</v>
      </c>
      <c r="H4370">
        <f t="shared" si="548"/>
        <v>1</v>
      </c>
      <c r="I4370">
        <f>Parameters!$B$1*H4370^(1/Parameters!$B$2)</f>
        <v>2.0499999999999998</v>
      </c>
      <c r="J4370" s="4">
        <v>9.2590000000000003</v>
      </c>
      <c r="K4370" s="5">
        <v>6.8920000000000003</v>
      </c>
      <c r="L4370">
        <f t="shared" si="549"/>
        <v>0.74435684199157581</v>
      </c>
      <c r="M4370">
        <f>Parameters!$B$4/53*(1+Parameters!$C$5*COS(2*PI()*(C4370-1)/53+Parameters!$C$6))</f>
        <v>4716981.1320754718</v>
      </c>
      <c r="N4370">
        <f t="shared" si="550"/>
        <v>0.43067775643072481</v>
      </c>
      <c r="O4370" s="4">
        <v>153.33099999999999</v>
      </c>
      <c r="P4370">
        <f t="shared" si="551"/>
        <v>0.75596564576882874</v>
      </c>
    </row>
    <row r="4371" spans="1:16" x14ac:dyDescent="0.3">
      <c r="A4371">
        <v>30577</v>
      </c>
      <c r="B4371" s="1">
        <f t="shared" si="544"/>
        <v>74407</v>
      </c>
      <c r="C4371">
        <f t="shared" si="545"/>
        <v>38</v>
      </c>
      <c r="D4371" s="2">
        <f t="shared" si="546"/>
        <v>9</v>
      </c>
      <c r="E4371" s="4">
        <v>25</v>
      </c>
      <c r="F4371">
        <v>25.091000000000001</v>
      </c>
      <c r="G4371">
        <f t="shared" si="547"/>
        <v>19.998000000000001</v>
      </c>
      <c r="H4371">
        <f t="shared" si="548"/>
        <v>1</v>
      </c>
      <c r="I4371">
        <f>Parameters!$B$1*H4371^(1/Parameters!$B$2)</f>
        <v>2.0499999999999998</v>
      </c>
      <c r="J4371" s="4">
        <v>9.2590000000000003</v>
      </c>
      <c r="K4371" s="5">
        <v>6.8940000000000001</v>
      </c>
      <c r="L4371">
        <f t="shared" si="549"/>
        <v>0.74457284803974511</v>
      </c>
      <c r="M4371">
        <f>Parameters!$B$4/53*(1+Parameters!$C$5*COS(2*PI()*(C4371-1)/53+Parameters!$C$6))</f>
        <v>4716981.1320754718</v>
      </c>
      <c r="N4371">
        <f t="shared" si="550"/>
        <v>0.43031385465089328</v>
      </c>
      <c r="O4371" s="4">
        <v>147.678</v>
      </c>
      <c r="P4371">
        <f t="shared" si="551"/>
        <v>0.72809474037115185</v>
      </c>
    </row>
    <row r="4372" spans="1:16" x14ac:dyDescent="0.3">
      <c r="A4372">
        <v>30584</v>
      </c>
      <c r="B4372" s="1">
        <f t="shared" si="544"/>
        <v>74414</v>
      </c>
      <c r="C4372">
        <f t="shared" si="545"/>
        <v>39</v>
      </c>
      <c r="D4372" s="2">
        <f t="shared" si="546"/>
        <v>9</v>
      </c>
      <c r="E4372" s="4">
        <v>25</v>
      </c>
      <c r="F4372">
        <v>25.091000000000001</v>
      </c>
      <c r="G4372">
        <f t="shared" si="547"/>
        <v>19.998000000000001</v>
      </c>
      <c r="H4372">
        <f t="shared" si="548"/>
        <v>1</v>
      </c>
      <c r="I4372">
        <f>Parameters!$B$1*H4372^(1/Parameters!$B$2)</f>
        <v>2.0499999999999998</v>
      </c>
      <c r="J4372" s="4">
        <v>9.2590000000000003</v>
      </c>
      <c r="K4372" s="5">
        <v>6.8940000000000001</v>
      </c>
      <c r="L4372">
        <f t="shared" si="549"/>
        <v>0.74457284803974511</v>
      </c>
      <c r="M4372">
        <f>Parameters!$B$4/53*(1+Parameters!$C$5*COS(2*PI()*(C4372-1)/53+Parameters!$C$6))</f>
        <v>4716981.1320754718</v>
      </c>
      <c r="N4372">
        <f t="shared" si="550"/>
        <v>0.43031385465089328</v>
      </c>
      <c r="O4372" s="4">
        <v>141.94200000000001</v>
      </c>
      <c r="P4372">
        <f t="shared" si="551"/>
        <v>0.69981462125544802</v>
      </c>
    </row>
    <row r="4373" spans="1:16" x14ac:dyDescent="0.3">
      <c r="A4373">
        <v>30591</v>
      </c>
      <c r="B4373" s="1">
        <f t="shared" si="544"/>
        <v>74421</v>
      </c>
      <c r="C4373">
        <f t="shared" si="545"/>
        <v>40</v>
      </c>
      <c r="D4373" s="2">
        <f t="shared" si="546"/>
        <v>10</v>
      </c>
      <c r="E4373" s="4">
        <v>24.3</v>
      </c>
      <c r="F4373">
        <v>24.390999999999998</v>
      </c>
      <c r="G4373">
        <f t="shared" si="547"/>
        <v>19.297999999999998</v>
      </c>
      <c r="H4373">
        <f t="shared" si="548"/>
        <v>1</v>
      </c>
      <c r="I4373">
        <f>Parameters!$B$1*H4373^(1/Parameters!$B$2)</f>
        <v>2.0499999999999998</v>
      </c>
      <c r="J4373" s="4">
        <v>9.2590000000000003</v>
      </c>
      <c r="K4373" s="5">
        <v>6.8959999999999999</v>
      </c>
      <c r="L4373">
        <f t="shared" si="549"/>
        <v>0.7447888540879144</v>
      </c>
      <c r="M4373">
        <f>Parameters!$B$4/53*(1+Parameters!$C$5*COS(2*PI()*(C4373-1)/53+Parameters!$C$6))</f>
        <v>4716981.1320754718</v>
      </c>
      <c r="N4373">
        <f t="shared" si="550"/>
        <v>0.42994995287106175</v>
      </c>
      <c r="O4373" s="4">
        <v>136.09700000000001</v>
      </c>
      <c r="P4373">
        <f t="shared" si="551"/>
        <v>0.67099710099197352</v>
      </c>
    </row>
    <row r="4374" spans="1:16" x14ac:dyDescent="0.3">
      <c r="A4374">
        <v>30598</v>
      </c>
      <c r="B4374" s="1">
        <f t="shared" si="544"/>
        <v>74428</v>
      </c>
      <c r="C4374">
        <f t="shared" si="545"/>
        <v>41</v>
      </c>
      <c r="D4374" s="2">
        <f t="shared" si="546"/>
        <v>10</v>
      </c>
      <c r="E4374" s="4">
        <v>24.3</v>
      </c>
      <c r="F4374">
        <v>24.390999999999998</v>
      </c>
      <c r="G4374">
        <f t="shared" si="547"/>
        <v>19.297999999999998</v>
      </c>
      <c r="H4374">
        <f t="shared" si="548"/>
        <v>1</v>
      </c>
      <c r="I4374">
        <f>Parameters!$B$1*H4374^(1/Parameters!$B$2)</f>
        <v>2.0499999999999998</v>
      </c>
      <c r="J4374" s="4">
        <v>9.2590000000000003</v>
      </c>
      <c r="K4374" s="5">
        <v>6.8959999999999999</v>
      </c>
      <c r="L4374">
        <f t="shared" si="549"/>
        <v>0.7447888540879144</v>
      </c>
      <c r="M4374">
        <f>Parameters!$B$4/53*(1+Parameters!$C$5*COS(2*PI()*(C4374-1)/53+Parameters!$C$6))</f>
        <v>4716981.1320754718</v>
      </c>
      <c r="N4374">
        <f t="shared" si="550"/>
        <v>0.42994995287106175</v>
      </c>
      <c r="O4374" s="4">
        <v>130.15600000000001</v>
      </c>
      <c r="P4374">
        <f t="shared" si="551"/>
        <v>0.64170627329560026</v>
      </c>
    </row>
    <row r="4375" spans="1:16" x14ac:dyDescent="0.3">
      <c r="A4375">
        <v>30605</v>
      </c>
      <c r="B4375" s="1">
        <f t="shared" si="544"/>
        <v>74435</v>
      </c>
      <c r="C4375">
        <f t="shared" si="545"/>
        <v>42</v>
      </c>
      <c r="D4375" s="2">
        <f t="shared" si="546"/>
        <v>10</v>
      </c>
      <c r="E4375" s="4">
        <v>24.3</v>
      </c>
      <c r="F4375">
        <v>24.390999999999998</v>
      </c>
      <c r="G4375">
        <f t="shared" si="547"/>
        <v>19.297999999999998</v>
      </c>
      <c r="H4375">
        <f t="shared" si="548"/>
        <v>1</v>
      </c>
      <c r="I4375">
        <f>Parameters!$B$1*H4375^(1/Parameters!$B$2)</f>
        <v>2.0499999999999998</v>
      </c>
      <c r="J4375" s="4">
        <v>9.2590000000000003</v>
      </c>
      <c r="K4375" s="5">
        <v>6.8970000000000002</v>
      </c>
      <c r="L4375">
        <f t="shared" si="549"/>
        <v>0.74489685711199916</v>
      </c>
      <c r="M4375">
        <f>Parameters!$B$4/53*(1+Parameters!$C$5*COS(2*PI()*(C4375-1)/53+Parameters!$C$6))</f>
        <v>4716981.1320754718</v>
      </c>
      <c r="N4375">
        <f t="shared" si="550"/>
        <v>0.42976800198114579</v>
      </c>
      <c r="O4375" s="4">
        <v>124.02200000000001</v>
      </c>
      <c r="P4375">
        <f t="shared" si="551"/>
        <v>0.61146390044766996</v>
      </c>
    </row>
    <row r="4376" spans="1:16" x14ac:dyDescent="0.3">
      <c r="A4376">
        <v>30612</v>
      </c>
      <c r="B4376" s="1">
        <f t="shared" si="544"/>
        <v>74442</v>
      </c>
      <c r="C4376">
        <f t="shared" si="545"/>
        <v>43</v>
      </c>
      <c r="D4376" s="2">
        <f t="shared" si="546"/>
        <v>10</v>
      </c>
      <c r="E4376" s="4">
        <v>24.3</v>
      </c>
      <c r="F4376">
        <v>24.1</v>
      </c>
      <c r="G4376">
        <f t="shared" si="547"/>
        <v>19.007000000000001</v>
      </c>
      <c r="H4376">
        <f t="shared" si="548"/>
        <v>0.99176954732510292</v>
      </c>
      <c r="I4376">
        <f>Parameters!$B$1*H4376^(1/Parameters!$B$2)</f>
        <v>2.0927962026059324</v>
      </c>
      <c r="J4376" s="4">
        <v>9.2590000000000003</v>
      </c>
      <c r="K4376" s="5">
        <v>4.5759999999999996</v>
      </c>
      <c r="L4376">
        <f t="shared" si="549"/>
        <v>0.49422183821146987</v>
      </c>
      <c r="M4376">
        <f>Parameters!$B$4/53*(1+Parameters!$C$5*COS(2*PI()*(C4376-1)/53+Parameters!$C$6))</f>
        <v>4716981.1320754718</v>
      </c>
      <c r="N4376">
        <f t="shared" si="550"/>
        <v>0.85207601747574357</v>
      </c>
      <c r="O4376" s="4">
        <v>121.703</v>
      </c>
      <c r="P4376">
        <f t="shared" si="551"/>
        <v>0.60003056777170805</v>
      </c>
    </row>
    <row r="4377" spans="1:16" x14ac:dyDescent="0.3">
      <c r="A4377">
        <v>30619</v>
      </c>
      <c r="B4377" s="1">
        <f t="shared" si="544"/>
        <v>74449</v>
      </c>
      <c r="C4377">
        <f t="shared" si="545"/>
        <v>44</v>
      </c>
      <c r="D4377" s="2">
        <f t="shared" si="546"/>
        <v>10</v>
      </c>
      <c r="E4377" s="4">
        <v>24.3</v>
      </c>
      <c r="F4377">
        <v>24.3</v>
      </c>
      <c r="G4377">
        <f t="shared" si="547"/>
        <v>19.207000000000001</v>
      </c>
      <c r="H4377">
        <f t="shared" si="548"/>
        <v>1</v>
      </c>
      <c r="I4377">
        <f>Parameters!$B$1*H4377^(1/Parameters!$B$2)</f>
        <v>2.0499999999999998</v>
      </c>
      <c r="J4377" s="4">
        <v>9.2590000000000003</v>
      </c>
      <c r="K4377" s="5">
        <v>6.8490000000000002</v>
      </c>
      <c r="L4377">
        <f t="shared" si="549"/>
        <v>0.7397127119559348</v>
      </c>
      <c r="M4377">
        <f>Parameters!$B$4/53*(1+Parameters!$C$5*COS(2*PI()*(C4377-1)/53+Parameters!$C$6))</f>
        <v>4716981.1320754718</v>
      </c>
      <c r="N4377">
        <f t="shared" si="550"/>
        <v>0.43850164469710473</v>
      </c>
      <c r="O4377" s="4">
        <v>126.941</v>
      </c>
      <c r="P4377">
        <f t="shared" si="551"/>
        <v>0.62585540457924937</v>
      </c>
    </row>
    <row r="4378" spans="1:16" x14ac:dyDescent="0.3">
      <c r="A4378">
        <v>30626</v>
      </c>
      <c r="B4378" s="1">
        <f t="shared" si="544"/>
        <v>74456</v>
      </c>
      <c r="C4378">
        <f t="shared" si="545"/>
        <v>45</v>
      </c>
      <c r="D4378" s="2">
        <f t="shared" si="546"/>
        <v>11</v>
      </c>
      <c r="E4378" s="4">
        <v>24.7</v>
      </c>
      <c r="F4378">
        <v>24.791</v>
      </c>
      <c r="G4378">
        <f t="shared" si="547"/>
        <v>19.698</v>
      </c>
      <c r="H4378">
        <f t="shared" si="548"/>
        <v>1</v>
      </c>
      <c r="I4378">
        <f>Parameters!$B$1*H4378^(1/Parameters!$B$2)</f>
        <v>2.0499999999999998</v>
      </c>
      <c r="J4378" s="4">
        <v>9.2590000000000003</v>
      </c>
      <c r="K4378" s="5">
        <v>6.8819999999999997</v>
      </c>
      <c r="L4378">
        <f t="shared" si="549"/>
        <v>0.74327681175072891</v>
      </c>
      <c r="M4378">
        <f>Parameters!$B$4/53*(1+Parameters!$C$5*COS(2*PI()*(C4378-1)/53+Parameters!$C$6))</f>
        <v>4716981.1320754718</v>
      </c>
      <c r="N4378">
        <f t="shared" si="550"/>
        <v>0.4324972653298832</v>
      </c>
      <c r="O4378" s="4">
        <v>124.41</v>
      </c>
      <c r="P4378">
        <f t="shared" si="551"/>
        <v>0.61337685132230257</v>
      </c>
    </row>
    <row r="4379" spans="1:16" x14ac:dyDescent="0.3">
      <c r="A4379">
        <v>30633</v>
      </c>
      <c r="B4379" s="1">
        <f t="shared" si="544"/>
        <v>74463</v>
      </c>
      <c r="C4379">
        <f t="shared" si="545"/>
        <v>46</v>
      </c>
      <c r="D4379" s="2">
        <f t="shared" si="546"/>
        <v>11</v>
      </c>
      <c r="E4379" s="4">
        <v>24.7</v>
      </c>
      <c r="F4379">
        <v>24.791</v>
      </c>
      <c r="G4379">
        <f t="shared" si="547"/>
        <v>19.698</v>
      </c>
      <c r="H4379">
        <f t="shared" si="548"/>
        <v>1</v>
      </c>
      <c r="I4379">
        <f>Parameters!$B$1*H4379^(1/Parameters!$B$2)</f>
        <v>2.0499999999999998</v>
      </c>
      <c r="J4379" s="4">
        <v>9.2590000000000003</v>
      </c>
      <c r="K4379" s="5">
        <v>6.8769999999999998</v>
      </c>
      <c r="L4379">
        <f t="shared" si="549"/>
        <v>0.74273679663030556</v>
      </c>
      <c r="M4379">
        <f>Parameters!$B$4/53*(1+Parameters!$C$5*COS(2*PI()*(C4379-1)/53+Parameters!$C$6))</f>
        <v>4716981.1320754718</v>
      </c>
      <c r="N4379">
        <f t="shared" si="550"/>
        <v>0.43340701977946222</v>
      </c>
      <c r="O4379" s="4">
        <v>123.16800000000001</v>
      </c>
      <c r="P4379">
        <f t="shared" si="551"/>
        <v>0.60725343640917429</v>
      </c>
    </row>
    <row r="4380" spans="1:16" x14ac:dyDescent="0.3">
      <c r="A4380">
        <v>30640</v>
      </c>
      <c r="B4380" s="1">
        <f t="shared" si="544"/>
        <v>74470</v>
      </c>
      <c r="C4380">
        <f t="shared" si="545"/>
        <v>47</v>
      </c>
      <c r="D4380" s="2">
        <f t="shared" si="546"/>
        <v>11</v>
      </c>
      <c r="E4380" s="4">
        <v>24.7</v>
      </c>
      <c r="F4380">
        <v>24.7</v>
      </c>
      <c r="G4380">
        <f t="shared" si="547"/>
        <v>19.606999999999999</v>
      </c>
      <c r="H4380">
        <f t="shared" si="548"/>
        <v>1</v>
      </c>
      <c r="I4380">
        <f>Parameters!$B$1*H4380^(1/Parameters!$B$2)</f>
        <v>2.0499999999999998</v>
      </c>
      <c r="J4380" s="4">
        <v>9.2590000000000003</v>
      </c>
      <c r="K4380" s="5">
        <v>46.55</v>
      </c>
      <c r="L4380">
        <f t="shared" si="549"/>
        <v>1</v>
      </c>
      <c r="M4380">
        <f>Parameters!$B$4/53*(1+Parameters!$C$5*COS(2*PI()*(C4380-1)/53+Parameters!$C$6))</f>
        <v>4716981.1320754718</v>
      </c>
      <c r="N4380">
        <f t="shared" si="550"/>
        <v>0</v>
      </c>
      <c r="O4380" s="4">
        <v>135.749</v>
      </c>
      <c r="P4380">
        <f t="shared" si="551"/>
        <v>0.66928136154771523</v>
      </c>
    </row>
    <row r="4381" spans="1:16" x14ac:dyDescent="0.3">
      <c r="A4381">
        <v>30647</v>
      </c>
      <c r="B4381" s="1">
        <f t="shared" si="544"/>
        <v>74477</v>
      </c>
      <c r="C4381">
        <f t="shared" si="545"/>
        <v>48</v>
      </c>
      <c r="D4381" s="2">
        <f t="shared" si="546"/>
        <v>11</v>
      </c>
      <c r="E4381" s="4">
        <v>24.7</v>
      </c>
      <c r="F4381">
        <v>24.7</v>
      </c>
      <c r="G4381">
        <f t="shared" si="547"/>
        <v>19.606999999999999</v>
      </c>
      <c r="H4381">
        <f t="shared" si="548"/>
        <v>1</v>
      </c>
      <c r="I4381">
        <f>Parameters!$B$1*H4381^(1/Parameters!$B$2)</f>
        <v>2.0499999999999998</v>
      </c>
      <c r="J4381" s="4">
        <v>9.2590000000000003</v>
      </c>
      <c r="K4381" s="5">
        <v>63.195</v>
      </c>
      <c r="L4381">
        <f t="shared" si="549"/>
        <v>1</v>
      </c>
      <c r="M4381">
        <f>Parameters!$B$4/53*(1+Parameters!$C$5*COS(2*PI()*(C4381-1)/53+Parameters!$C$6))</f>
        <v>4716981.1320754718</v>
      </c>
      <c r="N4381">
        <f t="shared" si="550"/>
        <v>0</v>
      </c>
      <c r="O4381" s="4">
        <v>148.32900000000001</v>
      </c>
      <c r="P4381">
        <f t="shared" si="551"/>
        <v>0.73130435640049696</v>
      </c>
    </row>
    <row r="4382" spans="1:16" x14ac:dyDescent="0.3">
      <c r="A4382">
        <v>30654</v>
      </c>
      <c r="B4382" s="1">
        <f t="shared" si="544"/>
        <v>74484</v>
      </c>
      <c r="C4382">
        <f t="shared" si="545"/>
        <v>49</v>
      </c>
      <c r="D4382" s="2">
        <f t="shared" si="546"/>
        <v>12</v>
      </c>
      <c r="E4382" s="4">
        <v>25.5</v>
      </c>
      <c r="F4382">
        <v>25.5</v>
      </c>
      <c r="G4382">
        <f t="shared" si="547"/>
        <v>20.407</v>
      </c>
      <c r="H4382">
        <f t="shared" si="548"/>
        <v>1</v>
      </c>
      <c r="I4382">
        <f>Parameters!$B$1*H4382^(1/Parameters!$B$2)</f>
        <v>2.0499999999999998</v>
      </c>
      <c r="J4382" s="4">
        <v>9.2590000000000003</v>
      </c>
      <c r="K4382" s="5">
        <v>10.32</v>
      </c>
      <c r="L4382">
        <f t="shared" si="549"/>
        <v>1</v>
      </c>
      <c r="M4382">
        <f>Parameters!$B$4/53*(1+Parameters!$C$5*COS(2*PI()*(C4382-1)/53+Parameters!$C$6))</f>
        <v>4716981.1320754718</v>
      </c>
      <c r="N4382">
        <f t="shared" si="550"/>
        <v>0</v>
      </c>
      <c r="O4382" s="4">
        <v>160.70099999999999</v>
      </c>
      <c r="P4382">
        <f t="shared" si="551"/>
        <v>0.79230185181533119</v>
      </c>
    </row>
    <row r="4383" spans="1:16" x14ac:dyDescent="0.3">
      <c r="A4383">
        <v>30661</v>
      </c>
      <c r="B4383" s="1">
        <f t="shared" si="544"/>
        <v>74491</v>
      </c>
      <c r="C4383">
        <f t="shared" si="545"/>
        <v>50</v>
      </c>
      <c r="D4383" s="2">
        <f t="shared" si="546"/>
        <v>12</v>
      </c>
      <c r="E4383" s="4">
        <v>25.5</v>
      </c>
      <c r="F4383">
        <v>25.5</v>
      </c>
      <c r="G4383">
        <f t="shared" si="547"/>
        <v>20.407</v>
      </c>
      <c r="H4383">
        <f t="shared" si="548"/>
        <v>1</v>
      </c>
      <c r="I4383">
        <f>Parameters!$B$1*H4383^(1/Parameters!$B$2)</f>
        <v>2.0499999999999998</v>
      </c>
      <c r="J4383" s="4">
        <v>9.2590000000000003</v>
      </c>
      <c r="K4383" s="5">
        <v>31.763000000000002</v>
      </c>
      <c r="L4383">
        <f t="shared" si="549"/>
        <v>1</v>
      </c>
      <c r="M4383">
        <f>Parameters!$B$4/53*(1+Parameters!$C$5*COS(2*PI()*(C4383-1)/53+Parameters!$C$6))</f>
        <v>4716981.1320754718</v>
      </c>
      <c r="N4383">
        <f t="shared" si="550"/>
        <v>0</v>
      </c>
      <c r="O4383" s="4">
        <v>173.566</v>
      </c>
      <c r="P4383">
        <f t="shared" si="551"/>
        <v>0.85572997810953122</v>
      </c>
    </row>
    <row r="4384" spans="1:16" x14ac:dyDescent="0.3">
      <c r="A4384">
        <v>30668</v>
      </c>
      <c r="B4384" s="1">
        <f t="shared" si="544"/>
        <v>74498</v>
      </c>
      <c r="C4384">
        <f t="shared" si="545"/>
        <v>51</v>
      </c>
      <c r="D4384" s="2">
        <f t="shared" si="546"/>
        <v>12</v>
      </c>
      <c r="E4384" s="4">
        <v>25.5</v>
      </c>
      <c r="F4384">
        <v>25.5</v>
      </c>
      <c r="G4384">
        <f t="shared" si="547"/>
        <v>20.407</v>
      </c>
      <c r="H4384">
        <f t="shared" si="548"/>
        <v>1</v>
      </c>
      <c r="I4384">
        <f>Parameters!$B$1*H4384^(1/Parameters!$B$2)</f>
        <v>2.0499999999999998</v>
      </c>
      <c r="J4384" s="4">
        <v>9.2590000000000003</v>
      </c>
      <c r="K4384" s="5">
        <v>20.547999999999998</v>
      </c>
      <c r="L4384">
        <f t="shared" si="549"/>
        <v>1</v>
      </c>
      <c r="M4384">
        <f>Parameters!$B$4/53*(1+Parameters!$C$5*COS(2*PI()*(C4384-1)/53+Parameters!$C$6))</f>
        <v>4716981.1320754718</v>
      </c>
      <c r="N4384">
        <f t="shared" si="550"/>
        <v>0</v>
      </c>
      <c r="O4384" s="4">
        <v>186.422</v>
      </c>
      <c r="P4384">
        <f t="shared" si="551"/>
        <v>0.91911373183189693</v>
      </c>
    </row>
    <row r="4385" spans="1:16" x14ac:dyDescent="0.3">
      <c r="A4385">
        <v>30675</v>
      </c>
      <c r="B4385" s="1">
        <f t="shared" si="544"/>
        <v>74505</v>
      </c>
      <c r="C4385">
        <f t="shared" si="545"/>
        <v>52</v>
      </c>
      <c r="D4385" s="2">
        <f t="shared" si="546"/>
        <v>12</v>
      </c>
      <c r="E4385" s="4">
        <v>25.5</v>
      </c>
      <c r="F4385">
        <v>25.5</v>
      </c>
      <c r="G4385">
        <f t="shared" si="547"/>
        <v>20.407</v>
      </c>
      <c r="H4385">
        <f t="shared" si="548"/>
        <v>1</v>
      </c>
      <c r="I4385">
        <f>Parameters!$B$1*H4385^(1/Parameters!$B$2)</f>
        <v>2.0499999999999998</v>
      </c>
      <c r="J4385" s="4">
        <v>9.2590000000000003</v>
      </c>
      <c r="K4385" s="5">
        <v>50.706000000000003</v>
      </c>
      <c r="L4385">
        <f t="shared" si="549"/>
        <v>1</v>
      </c>
      <c r="M4385">
        <f>Parameters!$B$4/53*(1+Parameters!$C$5*COS(2*PI()*(C4385-1)/53+Parameters!$C$6))</f>
        <v>4716981.1320754718</v>
      </c>
      <c r="N4385">
        <f t="shared" si="550"/>
        <v>0</v>
      </c>
      <c r="O4385" s="4">
        <v>198.66</v>
      </c>
      <c r="P4385">
        <f t="shared" si="551"/>
        <v>0.97945056895497662</v>
      </c>
    </row>
    <row r="4386" spans="1:16" x14ac:dyDescent="0.3">
      <c r="A4386">
        <v>30682</v>
      </c>
      <c r="B4386" s="1">
        <f t="shared" si="544"/>
        <v>74512</v>
      </c>
      <c r="C4386">
        <f t="shared" si="545"/>
        <v>1</v>
      </c>
      <c r="D4386" s="2">
        <f t="shared" si="546"/>
        <v>1</v>
      </c>
      <c r="E4386" s="4">
        <v>24.7</v>
      </c>
      <c r="F4386">
        <v>24.7</v>
      </c>
      <c r="G4386">
        <f t="shared" si="547"/>
        <v>19.606999999999999</v>
      </c>
      <c r="H4386">
        <f t="shared" si="548"/>
        <v>1</v>
      </c>
      <c r="I4386">
        <f>Parameters!$B$1*H4386^(1/Parameters!$B$2)</f>
        <v>2.0499999999999998</v>
      </c>
      <c r="J4386" s="4">
        <v>9.2590000000000003</v>
      </c>
      <c r="K4386" s="5">
        <v>72.168999999999997</v>
      </c>
      <c r="L4386">
        <f t="shared" si="549"/>
        <v>1</v>
      </c>
      <c r="M4386">
        <f>Parameters!$B$4/53*(1+Parameters!$C$5*COS(2*PI()*(C4386-1)/53+Parameters!$C$6))</f>
        <v>4716981.1320754718</v>
      </c>
      <c r="N4386">
        <f t="shared" si="550"/>
        <v>0</v>
      </c>
      <c r="O4386" s="4">
        <v>202.11699999999999</v>
      </c>
      <c r="P4386">
        <f t="shared" si="551"/>
        <v>0.99649456682509308</v>
      </c>
    </row>
    <row r="4387" spans="1:16" x14ac:dyDescent="0.3">
      <c r="A4387">
        <v>30689</v>
      </c>
      <c r="B4387" s="1">
        <f t="shared" si="544"/>
        <v>74519</v>
      </c>
      <c r="C4387">
        <f t="shared" si="545"/>
        <v>2</v>
      </c>
      <c r="D4387" s="2">
        <f t="shared" si="546"/>
        <v>1</v>
      </c>
      <c r="E4387" s="4">
        <v>24.7</v>
      </c>
      <c r="F4387">
        <v>24.7</v>
      </c>
      <c r="G4387">
        <f t="shared" si="547"/>
        <v>19.606999999999999</v>
      </c>
      <c r="H4387">
        <f t="shared" si="548"/>
        <v>1</v>
      </c>
      <c r="I4387">
        <f>Parameters!$B$1*H4387^(1/Parameters!$B$2)</f>
        <v>2.0499999999999998</v>
      </c>
      <c r="J4387" s="4">
        <v>9.2590000000000003</v>
      </c>
      <c r="K4387" s="5">
        <v>180.34399999999999</v>
      </c>
      <c r="L4387">
        <f t="shared" si="549"/>
        <v>1</v>
      </c>
      <c r="M4387">
        <f>Parameters!$B$4/53*(1+Parameters!$C$5*COS(2*PI()*(C4387-1)/53+Parameters!$C$6))</f>
        <v>4716981.1320754718</v>
      </c>
      <c r="N4387">
        <f t="shared" si="550"/>
        <v>0</v>
      </c>
      <c r="O4387" s="4">
        <v>202.11699999999999</v>
      </c>
      <c r="P4387">
        <f t="shared" si="551"/>
        <v>0.99649456682509308</v>
      </c>
    </row>
    <row r="4388" spans="1:16" x14ac:dyDescent="0.3">
      <c r="A4388">
        <v>30696</v>
      </c>
      <c r="B4388" s="1">
        <f t="shared" si="544"/>
        <v>74526</v>
      </c>
      <c r="C4388">
        <f t="shared" si="545"/>
        <v>3</v>
      </c>
      <c r="D4388" s="2">
        <f t="shared" si="546"/>
        <v>1</v>
      </c>
      <c r="E4388" s="4">
        <v>24.7</v>
      </c>
      <c r="F4388">
        <v>24.7</v>
      </c>
      <c r="G4388">
        <f t="shared" si="547"/>
        <v>19.606999999999999</v>
      </c>
      <c r="H4388">
        <f t="shared" si="548"/>
        <v>1</v>
      </c>
      <c r="I4388">
        <f>Parameters!$B$1*H4388^(1/Parameters!$B$2)</f>
        <v>2.0499999999999998</v>
      </c>
      <c r="J4388" s="4">
        <v>9.2590000000000003</v>
      </c>
      <c r="K4388" s="5">
        <v>129.488</v>
      </c>
      <c r="L4388">
        <f t="shared" si="549"/>
        <v>1</v>
      </c>
      <c r="M4388">
        <f>Parameters!$B$4/53*(1+Parameters!$C$5*COS(2*PI()*(C4388-1)/53+Parameters!$C$6))</f>
        <v>4716981.1320754718</v>
      </c>
      <c r="N4388">
        <f t="shared" si="550"/>
        <v>0</v>
      </c>
      <c r="O4388" s="4">
        <v>202.11699999999999</v>
      </c>
      <c r="P4388">
        <f t="shared" si="551"/>
        <v>0.99649456682509308</v>
      </c>
    </row>
    <row r="4389" spans="1:16" x14ac:dyDescent="0.3">
      <c r="A4389">
        <v>30703</v>
      </c>
      <c r="B4389" s="1">
        <f t="shared" si="544"/>
        <v>74533</v>
      </c>
      <c r="C4389">
        <f t="shared" si="545"/>
        <v>4</v>
      </c>
      <c r="D4389" s="2">
        <f t="shared" si="546"/>
        <v>1</v>
      </c>
      <c r="E4389" s="4">
        <v>24.7</v>
      </c>
      <c r="F4389">
        <v>24.7</v>
      </c>
      <c r="G4389">
        <f t="shared" si="547"/>
        <v>19.606999999999999</v>
      </c>
      <c r="H4389">
        <f t="shared" si="548"/>
        <v>1</v>
      </c>
      <c r="I4389">
        <f>Parameters!$B$1*H4389^(1/Parameters!$B$2)</f>
        <v>2.0499999999999998</v>
      </c>
      <c r="J4389" s="4">
        <v>9.2590000000000003</v>
      </c>
      <c r="K4389" s="5">
        <v>94.668000000000006</v>
      </c>
      <c r="L4389">
        <f t="shared" si="549"/>
        <v>1</v>
      </c>
      <c r="M4389">
        <f>Parameters!$B$4/53*(1+Parameters!$C$5*COS(2*PI()*(C4389-1)/53+Parameters!$C$6))</f>
        <v>4716981.1320754718</v>
      </c>
      <c r="N4389">
        <f t="shared" si="550"/>
        <v>0</v>
      </c>
      <c r="O4389" s="4">
        <v>202.11699999999999</v>
      </c>
      <c r="P4389">
        <f t="shared" si="551"/>
        <v>0.99649456682509308</v>
      </c>
    </row>
    <row r="4390" spans="1:16" x14ac:dyDescent="0.3">
      <c r="A4390">
        <v>30710</v>
      </c>
      <c r="B4390" s="1">
        <f t="shared" si="544"/>
        <v>74540</v>
      </c>
      <c r="C4390">
        <f t="shared" si="545"/>
        <v>5</v>
      </c>
      <c r="D4390" s="2">
        <f t="shared" si="546"/>
        <v>1</v>
      </c>
      <c r="E4390" s="4">
        <v>24.7</v>
      </c>
      <c r="F4390">
        <v>24.7</v>
      </c>
      <c r="G4390">
        <f t="shared" si="547"/>
        <v>19.606999999999999</v>
      </c>
      <c r="H4390">
        <f t="shared" si="548"/>
        <v>1</v>
      </c>
      <c r="I4390">
        <f>Parameters!$B$1*H4390^(1/Parameters!$B$2)</f>
        <v>2.0499999999999998</v>
      </c>
      <c r="J4390" s="4">
        <v>9.2590000000000003</v>
      </c>
      <c r="K4390" s="5">
        <v>161.44200000000001</v>
      </c>
      <c r="L4390">
        <f t="shared" si="549"/>
        <v>1</v>
      </c>
      <c r="M4390">
        <f>Parameters!$B$4/53*(1+Parameters!$C$5*COS(2*PI()*(C4390-1)/53+Parameters!$C$6))</f>
        <v>4716981.1320754718</v>
      </c>
      <c r="N4390">
        <f t="shared" si="550"/>
        <v>0</v>
      </c>
      <c r="O4390" s="4">
        <v>202.11699999999999</v>
      </c>
      <c r="P4390">
        <f t="shared" si="551"/>
        <v>0.99649456682509308</v>
      </c>
    </row>
    <row r="4391" spans="1:16" x14ac:dyDescent="0.3">
      <c r="A4391">
        <v>30717</v>
      </c>
      <c r="B4391" s="1">
        <f t="shared" si="544"/>
        <v>74547</v>
      </c>
      <c r="C4391">
        <f t="shared" si="545"/>
        <v>6</v>
      </c>
      <c r="D4391" s="2">
        <f t="shared" si="546"/>
        <v>2</v>
      </c>
      <c r="E4391" s="4">
        <v>24.4</v>
      </c>
      <c r="F4391">
        <v>24.4</v>
      </c>
      <c r="G4391">
        <f t="shared" si="547"/>
        <v>19.306999999999999</v>
      </c>
      <c r="H4391">
        <f t="shared" si="548"/>
        <v>1</v>
      </c>
      <c r="I4391">
        <f>Parameters!$B$1*H4391^(1/Parameters!$B$2)</f>
        <v>2.0499999999999998</v>
      </c>
      <c r="J4391" s="4">
        <v>9.2590000000000003</v>
      </c>
      <c r="K4391" s="5">
        <v>167.34100000000001</v>
      </c>
      <c r="L4391">
        <f t="shared" si="549"/>
        <v>1</v>
      </c>
      <c r="M4391">
        <f>Parameters!$B$4/53*(1+Parameters!$C$5*COS(2*PI()*(C4391-1)/53+Parameters!$C$6))</f>
        <v>4716981.1320754718</v>
      </c>
      <c r="N4391">
        <f t="shared" si="550"/>
        <v>0</v>
      </c>
      <c r="O4391" s="4">
        <v>202.126</v>
      </c>
      <c r="P4391">
        <f t="shared" si="551"/>
        <v>0.9965389393969275</v>
      </c>
    </row>
    <row r="4392" spans="1:16" x14ac:dyDescent="0.3">
      <c r="A4392">
        <v>30724</v>
      </c>
      <c r="B4392" s="1">
        <f t="shared" si="544"/>
        <v>74554</v>
      </c>
      <c r="C4392">
        <f t="shared" si="545"/>
        <v>7</v>
      </c>
      <c r="D4392" s="2">
        <f t="shared" si="546"/>
        <v>2</v>
      </c>
      <c r="E4392" s="4">
        <v>24.4</v>
      </c>
      <c r="F4392">
        <v>24.4</v>
      </c>
      <c r="G4392">
        <f t="shared" si="547"/>
        <v>19.306999999999999</v>
      </c>
      <c r="H4392">
        <f t="shared" si="548"/>
        <v>1</v>
      </c>
      <c r="I4392">
        <f>Parameters!$B$1*H4392^(1/Parameters!$B$2)</f>
        <v>2.0499999999999998</v>
      </c>
      <c r="J4392" s="4">
        <v>9.2590000000000003</v>
      </c>
      <c r="K4392" s="5">
        <v>79.91</v>
      </c>
      <c r="L4392">
        <f t="shared" si="549"/>
        <v>1</v>
      </c>
      <c r="M4392">
        <f>Parameters!$B$4/53*(1+Parameters!$C$5*COS(2*PI()*(C4392-1)/53+Parameters!$C$6))</f>
        <v>4716981.1320754718</v>
      </c>
      <c r="N4392">
        <f t="shared" si="550"/>
        <v>0</v>
      </c>
      <c r="O4392" s="4">
        <v>202.126</v>
      </c>
      <c r="P4392">
        <f t="shared" si="551"/>
        <v>0.9965389393969275</v>
      </c>
    </row>
    <row r="4393" spans="1:16" x14ac:dyDescent="0.3">
      <c r="A4393">
        <v>30731</v>
      </c>
      <c r="B4393" s="1">
        <f t="shared" si="544"/>
        <v>74561</v>
      </c>
      <c r="C4393">
        <f t="shared" si="545"/>
        <v>8</v>
      </c>
      <c r="D4393" s="2">
        <f t="shared" si="546"/>
        <v>2</v>
      </c>
      <c r="E4393" s="4">
        <v>24.4</v>
      </c>
      <c r="F4393">
        <v>24.4</v>
      </c>
      <c r="G4393">
        <f t="shared" si="547"/>
        <v>19.306999999999999</v>
      </c>
      <c r="H4393">
        <f t="shared" si="548"/>
        <v>1</v>
      </c>
      <c r="I4393">
        <f>Parameters!$B$1*H4393^(1/Parameters!$B$2)</f>
        <v>2.0499999999999998</v>
      </c>
      <c r="J4393" s="4">
        <v>9.2590000000000003</v>
      </c>
      <c r="K4393" s="5">
        <v>55.911000000000001</v>
      </c>
      <c r="L4393">
        <f t="shared" si="549"/>
        <v>1</v>
      </c>
      <c r="M4393">
        <f>Parameters!$B$4/53*(1+Parameters!$C$5*COS(2*PI()*(C4393-1)/53+Parameters!$C$6))</f>
        <v>4716981.1320754718</v>
      </c>
      <c r="N4393">
        <f t="shared" si="550"/>
        <v>0</v>
      </c>
      <c r="O4393" s="4">
        <v>202.126</v>
      </c>
      <c r="P4393">
        <f t="shared" si="551"/>
        <v>0.9965389393969275</v>
      </c>
    </row>
    <row r="4394" spans="1:16" x14ac:dyDescent="0.3">
      <c r="A4394">
        <v>30738</v>
      </c>
      <c r="B4394" s="1">
        <f t="shared" si="544"/>
        <v>74568</v>
      </c>
      <c r="C4394">
        <f t="shared" si="545"/>
        <v>9</v>
      </c>
      <c r="D4394" s="2">
        <f t="shared" si="546"/>
        <v>2</v>
      </c>
      <c r="E4394" s="4">
        <v>24.4</v>
      </c>
      <c r="F4394">
        <v>24.4</v>
      </c>
      <c r="G4394">
        <f t="shared" si="547"/>
        <v>19.306999999999999</v>
      </c>
      <c r="H4394">
        <f t="shared" si="548"/>
        <v>1</v>
      </c>
      <c r="I4394">
        <f>Parameters!$B$1*H4394^(1/Parameters!$B$2)</f>
        <v>2.0499999999999998</v>
      </c>
      <c r="J4394" s="4">
        <v>9.2590000000000003</v>
      </c>
      <c r="K4394" s="5">
        <v>45.872999999999998</v>
      </c>
      <c r="L4394">
        <f t="shared" si="549"/>
        <v>1</v>
      </c>
      <c r="M4394">
        <f>Parameters!$B$4/53*(1+Parameters!$C$5*COS(2*PI()*(C4394-1)/53+Parameters!$C$6))</f>
        <v>4716981.1320754718</v>
      </c>
      <c r="N4394">
        <f t="shared" si="550"/>
        <v>0</v>
      </c>
      <c r="O4394" s="4">
        <v>202.126</v>
      </c>
      <c r="P4394">
        <f t="shared" si="551"/>
        <v>0.9965389393969275</v>
      </c>
    </row>
    <row r="4395" spans="1:16" x14ac:dyDescent="0.3">
      <c r="A4395">
        <v>30745</v>
      </c>
      <c r="B4395" s="1">
        <f t="shared" si="544"/>
        <v>74575</v>
      </c>
      <c r="C4395">
        <f t="shared" si="545"/>
        <v>10</v>
      </c>
      <c r="D4395" s="2">
        <f t="shared" si="546"/>
        <v>3</v>
      </c>
      <c r="E4395" s="4">
        <v>24.1</v>
      </c>
      <c r="F4395">
        <v>24.1</v>
      </c>
      <c r="G4395">
        <f t="shared" si="547"/>
        <v>19.007000000000001</v>
      </c>
      <c r="H4395">
        <f t="shared" si="548"/>
        <v>1</v>
      </c>
      <c r="I4395">
        <f>Parameters!$B$1*H4395^(1/Parameters!$B$2)</f>
        <v>2.0499999999999998</v>
      </c>
      <c r="J4395" s="4">
        <v>9.2590000000000003</v>
      </c>
      <c r="K4395" s="5">
        <v>37.768000000000001</v>
      </c>
      <c r="L4395">
        <f t="shared" si="549"/>
        <v>1</v>
      </c>
      <c r="M4395">
        <f>Parameters!$B$4/53*(1+Parameters!$C$5*COS(2*PI()*(C4395-1)/53+Parameters!$C$6))</f>
        <v>4716981.1320754718</v>
      </c>
      <c r="N4395">
        <f t="shared" si="550"/>
        <v>0</v>
      </c>
      <c r="O4395" s="4">
        <v>202.13</v>
      </c>
      <c r="P4395">
        <f t="shared" si="551"/>
        <v>0.99655866053996489</v>
      </c>
    </row>
    <row r="4396" spans="1:16" x14ac:dyDescent="0.3">
      <c r="A4396">
        <v>30752</v>
      </c>
      <c r="B4396" s="1">
        <f t="shared" si="544"/>
        <v>74582</v>
      </c>
      <c r="C4396">
        <f t="shared" si="545"/>
        <v>11</v>
      </c>
      <c r="D4396" s="2">
        <f t="shared" si="546"/>
        <v>3</v>
      </c>
      <c r="E4396" s="4">
        <v>24.1</v>
      </c>
      <c r="F4396">
        <v>24.1</v>
      </c>
      <c r="G4396">
        <f t="shared" si="547"/>
        <v>19.007000000000001</v>
      </c>
      <c r="H4396">
        <f t="shared" si="548"/>
        <v>1</v>
      </c>
      <c r="I4396">
        <f>Parameters!$B$1*H4396^(1/Parameters!$B$2)</f>
        <v>2.0499999999999998</v>
      </c>
      <c r="J4396" s="4">
        <v>9.2590000000000003</v>
      </c>
      <c r="K4396" s="5">
        <v>69.914000000000001</v>
      </c>
      <c r="L4396">
        <f t="shared" si="549"/>
        <v>1</v>
      </c>
      <c r="M4396">
        <f>Parameters!$B$4/53*(1+Parameters!$C$5*COS(2*PI()*(C4396-1)/53+Parameters!$C$6))</f>
        <v>4716981.1320754718</v>
      </c>
      <c r="N4396">
        <f t="shared" si="550"/>
        <v>0</v>
      </c>
      <c r="O4396" s="4">
        <v>202.13</v>
      </c>
      <c r="P4396">
        <f t="shared" si="551"/>
        <v>0.99655866053996489</v>
      </c>
    </row>
    <row r="4397" spans="1:16" x14ac:dyDescent="0.3">
      <c r="A4397">
        <v>30759</v>
      </c>
      <c r="B4397" s="1">
        <f t="shared" si="544"/>
        <v>74589</v>
      </c>
      <c r="C4397">
        <f t="shared" si="545"/>
        <v>12</v>
      </c>
      <c r="D4397" s="2">
        <f t="shared" si="546"/>
        <v>3</v>
      </c>
      <c r="E4397" s="4">
        <v>24.1</v>
      </c>
      <c r="F4397">
        <v>24.1</v>
      </c>
      <c r="G4397">
        <f t="shared" si="547"/>
        <v>19.007000000000001</v>
      </c>
      <c r="H4397">
        <f t="shared" si="548"/>
        <v>1</v>
      </c>
      <c r="I4397">
        <f>Parameters!$B$1*H4397^(1/Parameters!$B$2)</f>
        <v>2.0499999999999998</v>
      </c>
      <c r="J4397" s="4">
        <v>9.2590000000000003</v>
      </c>
      <c r="K4397" s="5">
        <v>66.207999999999998</v>
      </c>
      <c r="L4397">
        <f t="shared" si="549"/>
        <v>1</v>
      </c>
      <c r="M4397">
        <f>Parameters!$B$4/53*(1+Parameters!$C$5*COS(2*PI()*(C4397-1)/53+Parameters!$C$6))</f>
        <v>4716981.1320754718</v>
      </c>
      <c r="N4397">
        <f t="shared" si="550"/>
        <v>0</v>
      </c>
      <c r="O4397" s="4">
        <v>202.13</v>
      </c>
      <c r="P4397">
        <f t="shared" si="551"/>
        <v>0.99655866053996489</v>
      </c>
    </row>
    <row r="4398" spans="1:16" x14ac:dyDescent="0.3">
      <c r="A4398">
        <v>30766</v>
      </c>
      <c r="B4398" s="1">
        <f t="shared" si="544"/>
        <v>74596</v>
      </c>
      <c r="C4398">
        <f t="shared" si="545"/>
        <v>13</v>
      </c>
      <c r="D4398" s="2">
        <f t="shared" si="546"/>
        <v>3</v>
      </c>
      <c r="E4398" s="4">
        <v>24.1</v>
      </c>
      <c r="F4398">
        <v>24.1</v>
      </c>
      <c r="G4398">
        <f t="shared" si="547"/>
        <v>19.007000000000001</v>
      </c>
      <c r="H4398">
        <f t="shared" si="548"/>
        <v>1</v>
      </c>
      <c r="I4398">
        <f>Parameters!$B$1*H4398^(1/Parameters!$B$2)</f>
        <v>2.0499999999999998</v>
      </c>
      <c r="J4398" s="4">
        <v>9.2590000000000003</v>
      </c>
      <c r="K4398" s="5">
        <v>47.536999999999999</v>
      </c>
      <c r="L4398">
        <f t="shared" si="549"/>
        <v>1</v>
      </c>
      <c r="M4398">
        <f>Parameters!$B$4/53*(1+Parameters!$C$5*COS(2*PI()*(C4398-1)/53+Parameters!$C$6))</f>
        <v>4716981.1320754718</v>
      </c>
      <c r="N4398">
        <f t="shared" si="550"/>
        <v>0</v>
      </c>
      <c r="O4398" s="4">
        <v>202.13</v>
      </c>
      <c r="P4398">
        <f t="shared" si="551"/>
        <v>0.99655866053996489</v>
      </c>
    </row>
    <row r="4399" spans="1:16" x14ac:dyDescent="0.3">
      <c r="A4399">
        <v>30773</v>
      </c>
      <c r="B4399" s="1">
        <f t="shared" si="544"/>
        <v>74603</v>
      </c>
      <c r="C4399">
        <f t="shared" si="545"/>
        <v>14</v>
      </c>
      <c r="D4399" s="2">
        <f t="shared" si="546"/>
        <v>4</v>
      </c>
      <c r="E4399" s="4">
        <v>24.1</v>
      </c>
      <c r="F4399">
        <v>24.1</v>
      </c>
      <c r="G4399">
        <f t="shared" si="547"/>
        <v>19.007000000000001</v>
      </c>
      <c r="H4399">
        <f t="shared" si="548"/>
        <v>1</v>
      </c>
      <c r="I4399">
        <f>Parameters!$B$1*H4399^(1/Parameters!$B$2)</f>
        <v>2.0499999999999998</v>
      </c>
      <c r="J4399" s="4">
        <v>9.2590000000000003</v>
      </c>
      <c r="K4399" s="5">
        <v>53.308999999999997</v>
      </c>
      <c r="L4399">
        <f t="shared" si="549"/>
        <v>1</v>
      </c>
      <c r="M4399">
        <f>Parameters!$B$4/53*(1+Parameters!$C$5*COS(2*PI()*(C4399-1)/53+Parameters!$C$6))</f>
        <v>4716981.1320754718</v>
      </c>
      <c r="N4399">
        <f t="shared" si="550"/>
        <v>0</v>
      </c>
      <c r="O4399" s="4">
        <v>202.12700000000001</v>
      </c>
      <c r="P4399">
        <f t="shared" si="551"/>
        <v>0.99654386968268682</v>
      </c>
    </row>
    <row r="4400" spans="1:16" x14ac:dyDescent="0.3">
      <c r="A4400">
        <v>30780</v>
      </c>
      <c r="B4400" s="1">
        <f t="shared" si="544"/>
        <v>74610</v>
      </c>
      <c r="C4400">
        <f t="shared" si="545"/>
        <v>15</v>
      </c>
      <c r="D4400" s="2">
        <f t="shared" si="546"/>
        <v>4</v>
      </c>
      <c r="E4400" s="4">
        <v>24.1</v>
      </c>
      <c r="F4400">
        <v>24.1</v>
      </c>
      <c r="G4400">
        <f t="shared" si="547"/>
        <v>19.007000000000001</v>
      </c>
      <c r="H4400">
        <f t="shared" si="548"/>
        <v>1</v>
      </c>
      <c r="I4400">
        <f>Parameters!$B$1*H4400^(1/Parameters!$B$2)</f>
        <v>2.0499999999999998</v>
      </c>
      <c r="J4400" s="4">
        <v>9.2590000000000003</v>
      </c>
      <c r="K4400" s="5">
        <v>40.76</v>
      </c>
      <c r="L4400">
        <f t="shared" si="549"/>
        <v>1</v>
      </c>
      <c r="M4400">
        <f>Parameters!$B$4/53*(1+Parameters!$C$5*COS(2*PI()*(C4400-1)/53+Parameters!$C$6))</f>
        <v>4716981.1320754718</v>
      </c>
      <c r="N4400">
        <f t="shared" si="550"/>
        <v>0</v>
      </c>
      <c r="O4400" s="4">
        <v>202.12700000000001</v>
      </c>
      <c r="P4400">
        <f t="shared" si="551"/>
        <v>0.99654386968268682</v>
      </c>
    </row>
    <row r="4401" spans="1:16" x14ac:dyDescent="0.3">
      <c r="A4401">
        <v>30787</v>
      </c>
      <c r="B4401" s="1">
        <f t="shared" si="544"/>
        <v>74617</v>
      </c>
      <c r="C4401">
        <f t="shared" si="545"/>
        <v>16</v>
      </c>
      <c r="D4401" s="2">
        <f t="shared" si="546"/>
        <v>4</v>
      </c>
      <c r="E4401" s="4">
        <v>24.1</v>
      </c>
      <c r="F4401">
        <v>24.1</v>
      </c>
      <c r="G4401">
        <f t="shared" si="547"/>
        <v>19.007000000000001</v>
      </c>
      <c r="H4401">
        <f t="shared" si="548"/>
        <v>1</v>
      </c>
      <c r="I4401">
        <f>Parameters!$B$1*H4401^(1/Parameters!$B$2)</f>
        <v>2.0499999999999998</v>
      </c>
      <c r="J4401" s="4">
        <v>9.2590000000000003</v>
      </c>
      <c r="K4401" s="5">
        <v>64.837999999999994</v>
      </c>
      <c r="L4401">
        <f t="shared" si="549"/>
        <v>1</v>
      </c>
      <c r="M4401">
        <f>Parameters!$B$4/53*(1+Parameters!$C$5*COS(2*PI()*(C4401-1)/53+Parameters!$C$6))</f>
        <v>4716981.1320754718</v>
      </c>
      <c r="N4401">
        <f t="shared" si="550"/>
        <v>0</v>
      </c>
      <c r="O4401" s="4">
        <v>202.12700000000001</v>
      </c>
      <c r="P4401">
        <f t="shared" si="551"/>
        <v>0.99654386968268682</v>
      </c>
    </row>
    <row r="4402" spans="1:16" x14ac:dyDescent="0.3">
      <c r="A4402">
        <v>30794</v>
      </c>
      <c r="B4402" s="1">
        <f t="shared" si="544"/>
        <v>74624</v>
      </c>
      <c r="C4402">
        <f t="shared" si="545"/>
        <v>17</v>
      </c>
      <c r="D4402" s="2">
        <f t="shared" si="546"/>
        <v>4</v>
      </c>
      <c r="E4402" s="4">
        <v>24.1</v>
      </c>
      <c r="F4402">
        <v>24.1</v>
      </c>
      <c r="G4402">
        <f t="shared" si="547"/>
        <v>19.007000000000001</v>
      </c>
      <c r="H4402">
        <f t="shared" si="548"/>
        <v>1</v>
      </c>
      <c r="I4402">
        <f>Parameters!$B$1*H4402^(1/Parameters!$B$2)</f>
        <v>2.0499999999999998</v>
      </c>
      <c r="J4402" s="4">
        <v>9.2590000000000003</v>
      </c>
      <c r="K4402" s="5">
        <v>55.27</v>
      </c>
      <c r="L4402">
        <f t="shared" si="549"/>
        <v>1</v>
      </c>
      <c r="M4402">
        <f>Parameters!$B$4/53*(1+Parameters!$C$5*COS(2*PI()*(C4402-1)/53+Parameters!$C$6))</f>
        <v>4716981.1320754718</v>
      </c>
      <c r="N4402">
        <f t="shared" si="550"/>
        <v>0</v>
      </c>
      <c r="O4402" s="4">
        <v>202.12700000000001</v>
      </c>
      <c r="P4402">
        <f t="shared" si="551"/>
        <v>0.99654386968268682</v>
      </c>
    </row>
    <row r="4403" spans="1:16" x14ac:dyDescent="0.3">
      <c r="A4403">
        <v>30801</v>
      </c>
      <c r="B4403" s="1">
        <f t="shared" si="544"/>
        <v>74631</v>
      </c>
      <c r="C4403">
        <f t="shared" si="545"/>
        <v>18</v>
      </c>
      <c r="D4403" s="2">
        <f t="shared" si="546"/>
        <v>4</v>
      </c>
      <c r="E4403" s="4">
        <v>24.1</v>
      </c>
      <c r="F4403">
        <v>25.1</v>
      </c>
      <c r="G4403">
        <f t="shared" si="547"/>
        <v>20.007000000000001</v>
      </c>
      <c r="H4403">
        <f t="shared" si="548"/>
        <v>1</v>
      </c>
      <c r="I4403">
        <f>Parameters!$B$1*H4403^(1/Parameters!$B$2)</f>
        <v>2.0499999999999998</v>
      </c>
      <c r="J4403" s="4">
        <v>9.2590000000000003</v>
      </c>
      <c r="K4403" s="5">
        <v>104.985</v>
      </c>
      <c r="L4403">
        <f t="shared" si="549"/>
        <v>1</v>
      </c>
      <c r="M4403">
        <f>Parameters!$B$4/53*(1+Parameters!$C$5*COS(2*PI()*(C4403-1)/53+Parameters!$C$6))</f>
        <v>4716981.1320754718</v>
      </c>
      <c r="N4403">
        <f t="shared" si="550"/>
        <v>0</v>
      </c>
      <c r="O4403" s="4">
        <v>202.08600000000001</v>
      </c>
      <c r="P4403">
        <f t="shared" si="551"/>
        <v>0.99634172796655296</v>
      </c>
    </row>
    <row r="4404" spans="1:16" x14ac:dyDescent="0.3">
      <c r="A4404">
        <v>30808</v>
      </c>
      <c r="B4404" s="1">
        <f t="shared" si="544"/>
        <v>74638</v>
      </c>
      <c r="C4404">
        <f t="shared" si="545"/>
        <v>19</v>
      </c>
      <c r="D4404" s="2">
        <f t="shared" si="546"/>
        <v>5</v>
      </c>
      <c r="E4404" s="4">
        <v>25.1</v>
      </c>
      <c r="F4404">
        <v>25.1</v>
      </c>
      <c r="G4404">
        <f t="shared" si="547"/>
        <v>20.007000000000001</v>
      </c>
      <c r="H4404">
        <f t="shared" si="548"/>
        <v>1</v>
      </c>
      <c r="I4404">
        <f>Parameters!$B$1*H4404^(1/Parameters!$B$2)</f>
        <v>2.0499999999999998</v>
      </c>
      <c r="J4404" s="4">
        <v>9.2590000000000003</v>
      </c>
      <c r="K4404" s="5">
        <v>95.429000000000002</v>
      </c>
      <c r="L4404">
        <f t="shared" si="549"/>
        <v>1</v>
      </c>
      <c r="M4404">
        <f>Parameters!$B$4/53*(1+Parameters!$C$5*COS(2*PI()*(C4404-1)/53+Parameters!$C$6))</f>
        <v>4716981.1320754718</v>
      </c>
      <c r="N4404">
        <f t="shared" si="550"/>
        <v>0</v>
      </c>
      <c r="O4404" s="4">
        <v>202.08600000000001</v>
      </c>
      <c r="P4404">
        <f t="shared" si="551"/>
        <v>0.99634172796655296</v>
      </c>
    </row>
    <row r="4405" spans="1:16" x14ac:dyDescent="0.3">
      <c r="A4405">
        <v>30815</v>
      </c>
      <c r="B4405" s="1">
        <f t="shared" si="544"/>
        <v>74645</v>
      </c>
      <c r="C4405">
        <f t="shared" si="545"/>
        <v>20</v>
      </c>
      <c r="D4405" s="2">
        <f t="shared" si="546"/>
        <v>5</v>
      </c>
      <c r="E4405" s="4">
        <v>25.1</v>
      </c>
      <c r="F4405">
        <v>25.1</v>
      </c>
      <c r="G4405">
        <f t="shared" si="547"/>
        <v>20.007000000000001</v>
      </c>
      <c r="H4405">
        <f t="shared" si="548"/>
        <v>1</v>
      </c>
      <c r="I4405">
        <f>Parameters!$B$1*H4405^(1/Parameters!$B$2)</f>
        <v>2.0499999999999998</v>
      </c>
      <c r="J4405" s="4">
        <v>9.2590000000000003</v>
      </c>
      <c r="K4405" s="5">
        <v>39.261000000000003</v>
      </c>
      <c r="L4405">
        <f t="shared" si="549"/>
        <v>1</v>
      </c>
      <c r="M4405">
        <f>Parameters!$B$4/53*(1+Parameters!$C$5*COS(2*PI()*(C4405-1)/53+Parameters!$C$6))</f>
        <v>4716981.1320754718</v>
      </c>
      <c r="N4405">
        <f t="shared" si="550"/>
        <v>0</v>
      </c>
      <c r="O4405" s="4">
        <v>202.08600000000001</v>
      </c>
      <c r="P4405">
        <f t="shared" si="551"/>
        <v>0.99634172796655296</v>
      </c>
    </row>
    <row r="4406" spans="1:16" x14ac:dyDescent="0.3">
      <c r="A4406">
        <v>30822</v>
      </c>
      <c r="B4406" s="1">
        <f t="shared" si="544"/>
        <v>74652</v>
      </c>
      <c r="C4406">
        <f t="shared" si="545"/>
        <v>21</v>
      </c>
      <c r="D4406" s="2">
        <f t="shared" si="546"/>
        <v>5</v>
      </c>
      <c r="E4406" s="4">
        <v>25.1</v>
      </c>
      <c r="F4406">
        <v>25.1</v>
      </c>
      <c r="G4406">
        <f t="shared" si="547"/>
        <v>20.007000000000001</v>
      </c>
      <c r="H4406">
        <f t="shared" si="548"/>
        <v>1</v>
      </c>
      <c r="I4406">
        <f>Parameters!$B$1*H4406^(1/Parameters!$B$2)</f>
        <v>2.0499999999999998</v>
      </c>
      <c r="J4406" s="4">
        <v>9.2590000000000003</v>
      </c>
      <c r="K4406" s="5">
        <v>27.067</v>
      </c>
      <c r="L4406">
        <f t="shared" si="549"/>
        <v>1</v>
      </c>
      <c r="M4406">
        <f>Parameters!$B$4/53*(1+Parameters!$C$5*COS(2*PI()*(C4406-1)/53+Parameters!$C$6))</f>
        <v>4716981.1320754718</v>
      </c>
      <c r="N4406">
        <f t="shared" si="550"/>
        <v>0</v>
      </c>
      <c r="O4406" s="4">
        <v>202.08600000000001</v>
      </c>
      <c r="P4406">
        <f t="shared" si="551"/>
        <v>0.99634172796655296</v>
      </c>
    </row>
    <row r="4407" spans="1:16" x14ac:dyDescent="0.3">
      <c r="A4407">
        <v>30829</v>
      </c>
      <c r="B4407" s="1">
        <f t="shared" si="544"/>
        <v>74659</v>
      </c>
      <c r="C4407">
        <f t="shared" si="545"/>
        <v>22</v>
      </c>
      <c r="D4407" s="2">
        <f t="shared" si="546"/>
        <v>5</v>
      </c>
      <c r="E4407" s="4">
        <v>25.1</v>
      </c>
      <c r="F4407">
        <v>25.1</v>
      </c>
      <c r="G4407">
        <f t="shared" si="547"/>
        <v>20.007000000000001</v>
      </c>
      <c r="H4407">
        <f t="shared" si="548"/>
        <v>1</v>
      </c>
      <c r="I4407">
        <f>Parameters!$B$1*H4407^(1/Parameters!$B$2)</f>
        <v>2.0499999999999998</v>
      </c>
      <c r="J4407" s="4">
        <v>9.2590000000000003</v>
      </c>
      <c r="K4407" s="5">
        <v>25.398</v>
      </c>
      <c r="L4407">
        <f t="shared" si="549"/>
        <v>1</v>
      </c>
      <c r="M4407">
        <f>Parameters!$B$4/53*(1+Parameters!$C$5*COS(2*PI()*(C4407-1)/53+Parameters!$C$6))</f>
        <v>4716981.1320754718</v>
      </c>
      <c r="N4407">
        <f t="shared" si="550"/>
        <v>0</v>
      </c>
      <c r="O4407" s="4">
        <v>202.08600000000001</v>
      </c>
      <c r="P4407">
        <f t="shared" si="551"/>
        <v>0.99634172796655296</v>
      </c>
    </row>
    <row r="4408" spans="1:16" x14ac:dyDescent="0.3">
      <c r="A4408">
        <v>30836</v>
      </c>
      <c r="B4408" s="1">
        <f t="shared" si="544"/>
        <v>74666</v>
      </c>
      <c r="C4408">
        <f t="shared" si="545"/>
        <v>23</v>
      </c>
      <c r="D4408" s="2">
        <f t="shared" si="546"/>
        <v>6</v>
      </c>
      <c r="E4408" s="4">
        <v>25.3</v>
      </c>
      <c r="F4408">
        <v>25.3</v>
      </c>
      <c r="G4408">
        <f t="shared" si="547"/>
        <v>20.207000000000001</v>
      </c>
      <c r="H4408">
        <f t="shared" si="548"/>
        <v>1</v>
      </c>
      <c r="I4408">
        <f>Parameters!$B$1*H4408^(1/Parameters!$B$2)</f>
        <v>2.0499999999999998</v>
      </c>
      <c r="J4408" s="4">
        <v>9.2590000000000003</v>
      </c>
      <c r="K4408" s="5">
        <v>17.091000000000001</v>
      </c>
      <c r="L4408">
        <f t="shared" si="549"/>
        <v>1</v>
      </c>
      <c r="M4408">
        <f>Parameters!$B$4/53*(1+Parameters!$C$5*COS(2*PI()*(C4408-1)/53+Parameters!$C$6))</f>
        <v>4716981.1320754718</v>
      </c>
      <c r="N4408">
        <f t="shared" si="550"/>
        <v>0</v>
      </c>
      <c r="O4408" s="4">
        <v>202.07</v>
      </c>
      <c r="P4408">
        <f t="shared" si="551"/>
        <v>0.99626284339440307</v>
      </c>
    </row>
    <row r="4409" spans="1:16" x14ac:dyDescent="0.3">
      <c r="A4409">
        <v>30843</v>
      </c>
      <c r="B4409" s="1">
        <f t="shared" si="544"/>
        <v>74673</v>
      </c>
      <c r="C4409">
        <f t="shared" si="545"/>
        <v>24</v>
      </c>
      <c r="D4409" s="2">
        <f t="shared" si="546"/>
        <v>6</v>
      </c>
      <c r="E4409" s="4">
        <v>25.3</v>
      </c>
      <c r="F4409">
        <v>25.390999999999998</v>
      </c>
      <c r="G4409">
        <f t="shared" si="547"/>
        <v>20.297999999999998</v>
      </c>
      <c r="H4409">
        <f t="shared" si="548"/>
        <v>1</v>
      </c>
      <c r="I4409">
        <f>Parameters!$B$1*H4409^(1/Parameters!$B$2)</f>
        <v>2.0499999999999998</v>
      </c>
      <c r="J4409" s="4">
        <v>9.2590000000000003</v>
      </c>
      <c r="K4409" s="5">
        <v>8.9109999999999996</v>
      </c>
      <c r="L4409">
        <f t="shared" si="549"/>
        <v>0.96241494761853319</v>
      </c>
      <c r="M4409">
        <f>Parameters!$B$4/53*(1+Parameters!$C$5*COS(2*PI()*(C4409-1)/53+Parameters!$C$6))</f>
        <v>4716981.1320754718</v>
      </c>
      <c r="N4409">
        <f t="shared" si="550"/>
        <v>6.3318909690702488E-2</v>
      </c>
      <c r="O4409" s="4">
        <v>202.07400000000001</v>
      </c>
      <c r="P4409">
        <f t="shared" si="551"/>
        <v>0.99628256453744068</v>
      </c>
    </row>
    <row r="4410" spans="1:16" x14ac:dyDescent="0.3">
      <c r="A4410">
        <v>30850</v>
      </c>
      <c r="B4410" s="1">
        <f t="shared" si="544"/>
        <v>74680</v>
      </c>
      <c r="C4410">
        <f t="shared" si="545"/>
        <v>25</v>
      </c>
      <c r="D4410" s="2">
        <f t="shared" si="546"/>
        <v>6</v>
      </c>
      <c r="E4410" s="4">
        <v>25.3</v>
      </c>
      <c r="F4410">
        <v>25.390999999999998</v>
      </c>
      <c r="G4410">
        <f t="shared" si="547"/>
        <v>20.297999999999998</v>
      </c>
      <c r="H4410">
        <f t="shared" si="548"/>
        <v>1</v>
      </c>
      <c r="I4410">
        <f>Parameters!$B$1*H4410^(1/Parameters!$B$2)</f>
        <v>2.0499999999999998</v>
      </c>
      <c r="J4410" s="4">
        <v>9.2590000000000003</v>
      </c>
      <c r="K4410" s="5">
        <v>11.013</v>
      </c>
      <c r="L4410">
        <f t="shared" si="549"/>
        <v>1</v>
      </c>
      <c r="M4410">
        <f>Parameters!$B$4/53*(1+Parameters!$C$5*COS(2*PI()*(C4410-1)/53+Parameters!$C$6))</f>
        <v>4716981.1320754718</v>
      </c>
      <c r="N4410">
        <f t="shared" si="550"/>
        <v>0</v>
      </c>
      <c r="O4410" s="4">
        <v>202.14400000000001</v>
      </c>
      <c r="P4410">
        <f t="shared" si="551"/>
        <v>0.99662768454059603</v>
      </c>
    </row>
    <row r="4411" spans="1:16" x14ac:dyDescent="0.3">
      <c r="A4411">
        <v>30857</v>
      </c>
      <c r="B4411" s="1">
        <f t="shared" si="544"/>
        <v>74687</v>
      </c>
      <c r="C4411">
        <f t="shared" si="545"/>
        <v>26</v>
      </c>
      <c r="D4411" s="2">
        <f t="shared" si="546"/>
        <v>6</v>
      </c>
      <c r="E4411" s="4">
        <v>25.3</v>
      </c>
      <c r="F4411">
        <v>25.536000000000001</v>
      </c>
      <c r="G4411">
        <f t="shared" si="547"/>
        <v>20.443000000000001</v>
      </c>
      <c r="H4411">
        <f t="shared" si="548"/>
        <v>1</v>
      </c>
      <c r="I4411">
        <f>Parameters!$B$1*H4411^(1/Parameters!$B$2)</f>
        <v>2.0499999999999998</v>
      </c>
      <c r="J4411" s="4">
        <v>9.2590000000000003</v>
      </c>
      <c r="K4411" s="5">
        <v>12.654</v>
      </c>
      <c r="L4411">
        <f t="shared" si="549"/>
        <v>1</v>
      </c>
      <c r="M4411">
        <f>Parameters!$B$4/53*(1+Parameters!$C$5*COS(2*PI()*(C4411-1)/53+Parameters!$C$6))</f>
        <v>4716981.1320754718</v>
      </c>
      <c r="N4411">
        <f t="shared" si="550"/>
        <v>0</v>
      </c>
      <c r="O4411" s="4">
        <v>202.16</v>
      </c>
      <c r="P4411">
        <f t="shared" si="551"/>
        <v>0.99670656911274569</v>
      </c>
    </row>
    <row r="4412" spans="1:16" x14ac:dyDescent="0.3">
      <c r="A4412">
        <v>30864</v>
      </c>
      <c r="B4412" s="1">
        <f t="shared" si="544"/>
        <v>74694</v>
      </c>
      <c r="C4412">
        <f t="shared" si="545"/>
        <v>27</v>
      </c>
      <c r="D4412" s="2">
        <f t="shared" si="546"/>
        <v>7</v>
      </c>
      <c r="E4412" s="4">
        <v>26</v>
      </c>
      <c r="F4412">
        <v>26.091000000000001</v>
      </c>
      <c r="G4412">
        <f t="shared" si="547"/>
        <v>20.998000000000001</v>
      </c>
      <c r="H4412">
        <f t="shared" si="548"/>
        <v>1</v>
      </c>
      <c r="I4412">
        <f>Parameters!$B$1*H4412^(1/Parameters!$B$2)</f>
        <v>2.0499999999999998</v>
      </c>
      <c r="J4412" s="4">
        <v>9.2590000000000003</v>
      </c>
      <c r="K4412" s="5">
        <v>9.4329999999999998</v>
      </c>
      <c r="L4412">
        <f t="shared" si="549"/>
        <v>1</v>
      </c>
      <c r="M4412">
        <f>Parameters!$B$4/53*(1+Parameters!$C$5*COS(2*PI()*(C4412-1)/53+Parameters!$C$6))</f>
        <v>4716981.1320754718</v>
      </c>
      <c r="N4412">
        <f t="shared" si="550"/>
        <v>0</v>
      </c>
      <c r="O4412" s="4">
        <v>202.124</v>
      </c>
      <c r="P4412">
        <f t="shared" si="551"/>
        <v>0.99652907882540864</v>
      </c>
    </row>
    <row r="4413" spans="1:16" x14ac:dyDescent="0.3">
      <c r="A4413">
        <v>30871</v>
      </c>
      <c r="B4413" s="1">
        <f t="shared" si="544"/>
        <v>74701</v>
      </c>
      <c r="C4413">
        <f t="shared" si="545"/>
        <v>28</v>
      </c>
      <c r="D4413" s="2">
        <f t="shared" si="546"/>
        <v>7</v>
      </c>
      <c r="E4413" s="4">
        <v>26</v>
      </c>
      <c r="F4413">
        <v>26</v>
      </c>
      <c r="G4413">
        <f t="shared" si="547"/>
        <v>20.907</v>
      </c>
      <c r="H4413">
        <f t="shared" si="548"/>
        <v>1</v>
      </c>
      <c r="I4413">
        <f>Parameters!$B$1*H4413^(1/Parameters!$B$2)</f>
        <v>2.0499999999999998</v>
      </c>
      <c r="J4413" s="4">
        <v>9.2590000000000003</v>
      </c>
      <c r="K4413" s="5">
        <v>16.027000000000001</v>
      </c>
      <c r="L4413">
        <f t="shared" si="549"/>
        <v>1</v>
      </c>
      <c r="M4413">
        <f>Parameters!$B$4/53*(1+Parameters!$C$5*COS(2*PI()*(C4413-1)/53+Parameters!$C$6))</f>
        <v>4716981.1320754718</v>
      </c>
      <c r="N4413">
        <f t="shared" si="550"/>
        <v>0</v>
      </c>
      <c r="O4413" s="4">
        <v>202.05</v>
      </c>
      <c r="P4413">
        <f t="shared" si="551"/>
        <v>0.99616423767921591</v>
      </c>
    </row>
    <row r="4414" spans="1:16" x14ac:dyDescent="0.3">
      <c r="A4414">
        <v>30878</v>
      </c>
      <c r="B4414" s="1">
        <f t="shared" si="544"/>
        <v>74708</v>
      </c>
      <c r="C4414">
        <f t="shared" si="545"/>
        <v>29</v>
      </c>
      <c r="D4414" s="2">
        <f t="shared" si="546"/>
        <v>7</v>
      </c>
      <c r="E4414" s="4">
        <v>26</v>
      </c>
      <c r="F4414">
        <v>26.091000000000001</v>
      </c>
      <c r="G4414">
        <f t="shared" si="547"/>
        <v>20.998000000000001</v>
      </c>
      <c r="H4414">
        <f t="shared" si="548"/>
        <v>1</v>
      </c>
      <c r="I4414">
        <f>Parameters!$B$1*H4414^(1/Parameters!$B$2)</f>
        <v>2.0499999999999998</v>
      </c>
      <c r="J4414" s="4">
        <v>9.2590000000000003</v>
      </c>
      <c r="K4414" s="5">
        <v>9.1620000000000008</v>
      </c>
      <c r="L4414">
        <f t="shared" si="549"/>
        <v>0.98952370666378664</v>
      </c>
      <c r="M4414">
        <f>Parameters!$B$4/53*(1+Parameters!$C$5*COS(2*PI()*(C4414-1)/53+Parameters!$C$6))</f>
        <v>4716981.1320754718</v>
      </c>
      <c r="N4414">
        <f t="shared" si="550"/>
        <v>1.7649236321833586E-2</v>
      </c>
      <c r="O4414" s="4">
        <v>200.01300000000001</v>
      </c>
      <c r="P4414">
        <f t="shared" si="551"/>
        <v>0.98612124558739422</v>
      </c>
    </row>
    <row r="4415" spans="1:16" x14ac:dyDescent="0.3">
      <c r="A4415">
        <v>30885</v>
      </c>
      <c r="B4415" s="1">
        <f t="shared" si="544"/>
        <v>74715</v>
      </c>
      <c r="C4415">
        <f t="shared" si="545"/>
        <v>30</v>
      </c>
      <c r="D4415" s="2">
        <f t="shared" si="546"/>
        <v>7</v>
      </c>
      <c r="E4415" s="4">
        <v>26</v>
      </c>
      <c r="F4415">
        <v>26.091000000000001</v>
      </c>
      <c r="G4415">
        <f t="shared" si="547"/>
        <v>20.998000000000001</v>
      </c>
      <c r="H4415">
        <f t="shared" si="548"/>
        <v>1</v>
      </c>
      <c r="I4415">
        <f>Parameters!$B$1*H4415^(1/Parameters!$B$2)</f>
        <v>2.0499999999999998</v>
      </c>
      <c r="J4415" s="4">
        <v>9.2590000000000003</v>
      </c>
      <c r="K4415" s="5">
        <v>9.1980000000000004</v>
      </c>
      <c r="L4415">
        <f t="shared" si="549"/>
        <v>0.99341181553083491</v>
      </c>
      <c r="M4415">
        <f>Parameters!$B$4/53*(1+Parameters!$C$5*COS(2*PI()*(C4415-1)/53+Parameters!$C$6))</f>
        <v>4716981.1320754718</v>
      </c>
      <c r="N4415">
        <f t="shared" si="550"/>
        <v>1.1099004284864404E-2</v>
      </c>
      <c r="O4415" s="4">
        <v>195.429</v>
      </c>
      <c r="P4415">
        <f t="shared" si="551"/>
        <v>0.96352081566647607</v>
      </c>
    </row>
    <row r="4416" spans="1:16" x14ac:dyDescent="0.3">
      <c r="A4416">
        <v>30892</v>
      </c>
      <c r="B4416" s="1">
        <f t="shared" si="544"/>
        <v>74722</v>
      </c>
      <c r="C4416">
        <f t="shared" si="545"/>
        <v>31</v>
      </c>
      <c r="D4416" s="2">
        <f t="shared" si="546"/>
        <v>7</v>
      </c>
      <c r="E4416" s="4">
        <v>26</v>
      </c>
      <c r="F4416">
        <v>26.091000000000001</v>
      </c>
      <c r="G4416">
        <f t="shared" si="547"/>
        <v>20.998000000000001</v>
      </c>
      <c r="H4416">
        <f t="shared" si="548"/>
        <v>1</v>
      </c>
      <c r="I4416">
        <f>Parameters!$B$1*H4416^(1/Parameters!$B$2)</f>
        <v>2.0499999999999998</v>
      </c>
      <c r="J4416" s="4">
        <v>9.2590000000000003</v>
      </c>
      <c r="K4416" s="5">
        <v>9.2029999999999994</v>
      </c>
      <c r="L4416">
        <f t="shared" si="549"/>
        <v>0.99395183065125814</v>
      </c>
      <c r="M4416">
        <f>Parameters!$B$4/53*(1+Parameters!$C$5*COS(2*PI()*(C4416-1)/53+Parameters!$C$6))</f>
        <v>4716981.1320754718</v>
      </c>
      <c r="N4416">
        <f t="shared" si="550"/>
        <v>1.0189249835285585E-2</v>
      </c>
      <c r="O4416" s="4">
        <v>189.58600000000001</v>
      </c>
      <c r="P4416">
        <f t="shared" si="551"/>
        <v>0.93471315597452032</v>
      </c>
    </row>
    <row r="4417" spans="1:16" x14ac:dyDescent="0.3">
      <c r="A4417">
        <v>30899</v>
      </c>
      <c r="B4417" s="1">
        <f t="shared" si="544"/>
        <v>74729</v>
      </c>
      <c r="C4417">
        <f t="shared" si="545"/>
        <v>32</v>
      </c>
      <c r="D4417" s="2">
        <f t="shared" si="546"/>
        <v>8</v>
      </c>
      <c r="E4417" s="4">
        <v>26.4</v>
      </c>
      <c r="F4417">
        <v>26.4</v>
      </c>
      <c r="G4417">
        <f t="shared" si="547"/>
        <v>21.306999999999999</v>
      </c>
      <c r="H4417">
        <f t="shared" si="548"/>
        <v>1</v>
      </c>
      <c r="I4417">
        <f>Parameters!$B$1*H4417^(1/Parameters!$B$2)</f>
        <v>2.0499999999999998</v>
      </c>
      <c r="J4417" s="4">
        <v>9.2590000000000003</v>
      </c>
      <c r="K4417" s="5">
        <v>9.1630000000000003</v>
      </c>
      <c r="L4417">
        <f t="shared" si="549"/>
        <v>0.98963170968787129</v>
      </c>
      <c r="M4417">
        <f>Parameters!$B$4/53*(1+Parameters!$C$5*COS(2*PI()*(C4417-1)/53+Parameters!$C$6))</f>
        <v>4716981.1320754718</v>
      </c>
      <c r="N4417">
        <f t="shared" si="550"/>
        <v>1.7467285431917823E-2</v>
      </c>
      <c r="O4417" s="4">
        <v>192.941</v>
      </c>
      <c r="P4417">
        <f t="shared" si="551"/>
        <v>0.95125426469718188</v>
      </c>
    </row>
    <row r="4418" spans="1:16" x14ac:dyDescent="0.3">
      <c r="A4418">
        <v>30906</v>
      </c>
      <c r="B4418" s="1">
        <f t="shared" si="544"/>
        <v>74736</v>
      </c>
      <c r="C4418">
        <f t="shared" si="545"/>
        <v>33</v>
      </c>
      <c r="D4418" s="2">
        <f t="shared" si="546"/>
        <v>8</v>
      </c>
      <c r="E4418" s="4">
        <v>26.4</v>
      </c>
      <c r="F4418">
        <v>26.4</v>
      </c>
      <c r="G4418">
        <f t="shared" si="547"/>
        <v>21.306999999999999</v>
      </c>
      <c r="H4418">
        <f t="shared" si="548"/>
        <v>1</v>
      </c>
      <c r="I4418">
        <f>Parameters!$B$1*H4418^(1/Parameters!$B$2)</f>
        <v>2.0499999999999998</v>
      </c>
      <c r="J4418" s="4">
        <v>9.2590000000000003</v>
      </c>
      <c r="K4418" s="5">
        <v>9.1660000000000004</v>
      </c>
      <c r="L4418">
        <f t="shared" si="549"/>
        <v>0.98995571876012534</v>
      </c>
      <c r="M4418">
        <f>Parameters!$B$4/53*(1+Parameters!$C$5*COS(2*PI()*(C4418-1)/53+Parameters!$C$6))</f>
        <v>4716981.1320754718</v>
      </c>
      <c r="N4418">
        <f t="shared" si="550"/>
        <v>1.6921432762170344E-2</v>
      </c>
      <c r="O4418" s="4">
        <v>195.27699999999999</v>
      </c>
      <c r="P4418">
        <f t="shared" si="551"/>
        <v>0.96277141223105278</v>
      </c>
    </row>
    <row r="4419" spans="1:16" x14ac:dyDescent="0.3">
      <c r="A4419">
        <v>30913</v>
      </c>
      <c r="B4419" s="1">
        <f t="shared" si="544"/>
        <v>74743</v>
      </c>
      <c r="C4419">
        <f t="shared" si="545"/>
        <v>34</v>
      </c>
      <c r="D4419" s="2">
        <f t="shared" si="546"/>
        <v>8</v>
      </c>
      <c r="E4419" s="4">
        <v>26.4</v>
      </c>
      <c r="F4419">
        <v>26.4</v>
      </c>
      <c r="G4419">
        <f t="shared" si="547"/>
        <v>21.306999999999999</v>
      </c>
      <c r="H4419">
        <f t="shared" si="548"/>
        <v>1</v>
      </c>
      <c r="I4419">
        <f>Parameters!$B$1*H4419^(1/Parameters!$B$2)</f>
        <v>2.0499999999999998</v>
      </c>
      <c r="J4419" s="4">
        <v>9.2590000000000003</v>
      </c>
      <c r="K4419" s="5">
        <v>10.381</v>
      </c>
      <c r="L4419">
        <f t="shared" si="549"/>
        <v>1</v>
      </c>
      <c r="M4419">
        <f>Parameters!$B$4/53*(1+Parameters!$C$5*COS(2*PI()*(C4419-1)/53+Parameters!$C$6))</f>
        <v>4716981.1320754718</v>
      </c>
      <c r="N4419">
        <f t="shared" si="550"/>
        <v>0</v>
      </c>
      <c r="O4419" s="4">
        <v>202.04300000000001</v>
      </c>
      <c r="P4419">
        <f t="shared" si="551"/>
        <v>0.99612972567890035</v>
      </c>
    </row>
    <row r="4420" spans="1:16" x14ac:dyDescent="0.3">
      <c r="A4420">
        <v>30920</v>
      </c>
      <c r="B4420" s="1">
        <f t="shared" ref="B4420:B4438" si="552">A4420+43830</f>
        <v>74750</v>
      </c>
      <c r="C4420">
        <f t="shared" ref="C4420:C4438" si="553">WEEKNUM(B4420)</f>
        <v>35</v>
      </c>
      <c r="D4420" s="2">
        <f t="shared" ref="D4420:D4438" si="554">MONTH(B4420)</f>
        <v>8</v>
      </c>
      <c r="E4420" s="4">
        <v>26.4</v>
      </c>
      <c r="F4420">
        <v>26.4</v>
      </c>
      <c r="G4420">
        <f t="shared" ref="G4420:G4438" si="555">F4420-5.093</f>
        <v>21.306999999999999</v>
      </c>
      <c r="H4420">
        <f t="shared" ref="H4420:H4438" si="556">MIN(1,F4420/E4420)</f>
        <v>1</v>
      </c>
      <c r="I4420">
        <f>Parameters!$B$1*H4420^(1/Parameters!$B$2)</f>
        <v>2.0499999999999998</v>
      </c>
      <c r="J4420" s="4">
        <v>9.2590000000000003</v>
      </c>
      <c r="K4420" s="5">
        <v>16.733000000000001</v>
      </c>
      <c r="L4420">
        <f t="shared" ref="L4420:L4438" si="557">MIN(1,K4420/J4420)</f>
        <v>1</v>
      </c>
      <c r="M4420">
        <f>Parameters!$B$4/53*(1+Parameters!$C$5*COS(2*PI()*(C4420-1)/53+Parameters!$C$6))</f>
        <v>4716981.1320754718</v>
      </c>
      <c r="N4420">
        <f t="shared" ref="N4420:N4438" si="558">2*M4420/(J4420*86400*7)*(1-L4420)</f>
        <v>0</v>
      </c>
      <c r="O4420" s="4">
        <v>202.04300000000001</v>
      </c>
      <c r="P4420">
        <f t="shared" ref="P4420:P4438" si="559">O4420/202.828</f>
        <v>0.99612972567890035</v>
      </c>
    </row>
    <row r="4421" spans="1:16" x14ac:dyDescent="0.3">
      <c r="A4421">
        <v>30927</v>
      </c>
      <c r="B4421" s="1">
        <f t="shared" si="552"/>
        <v>74757</v>
      </c>
      <c r="C4421">
        <f t="shared" si="553"/>
        <v>36</v>
      </c>
      <c r="D4421" s="2">
        <f t="shared" si="554"/>
        <v>9</v>
      </c>
      <c r="E4421" s="4">
        <v>25</v>
      </c>
      <c r="F4421">
        <v>25.091000000000001</v>
      </c>
      <c r="G4421">
        <f t="shared" si="555"/>
        <v>19.998000000000001</v>
      </c>
      <c r="H4421">
        <f t="shared" si="556"/>
        <v>1</v>
      </c>
      <c r="I4421">
        <f>Parameters!$B$1*H4421^(1/Parameters!$B$2)</f>
        <v>2.0499999999999998</v>
      </c>
      <c r="J4421" s="4">
        <v>9.2590000000000003</v>
      </c>
      <c r="K4421" s="5">
        <v>9.1920000000000002</v>
      </c>
      <c r="L4421">
        <f t="shared" si="557"/>
        <v>0.99276379738632681</v>
      </c>
      <c r="M4421">
        <f>Parameters!$B$4/53*(1+Parameters!$C$5*COS(2*PI()*(C4421-1)/53+Parameters!$C$6))</f>
        <v>4716981.1320754718</v>
      </c>
      <c r="N4421">
        <f t="shared" si="558"/>
        <v>1.219070962435936E-2</v>
      </c>
      <c r="O4421" s="4">
        <v>199.04599999999999</v>
      </c>
      <c r="P4421">
        <f t="shared" si="559"/>
        <v>0.98135365925809059</v>
      </c>
    </row>
    <row r="4422" spans="1:16" x14ac:dyDescent="0.3">
      <c r="A4422">
        <v>30934</v>
      </c>
      <c r="B4422" s="1">
        <f t="shared" si="552"/>
        <v>74764</v>
      </c>
      <c r="C4422">
        <f t="shared" si="553"/>
        <v>37</v>
      </c>
      <c r="D4422" s="2">
        <f t="shared" si="554"/>
        <v>9</v>
      </c>
      <c r="E4422" s="4">
        <v>25</v>
      </c>
      <c r="F4422">
        <v>25.091000000000001</v>
      </c>
      <c r="G4422">
        <f t="shared" si="555"/>
        <v>19.998000000000001</v>
      </c>
      <c r="H4422">
        <f t="shared" si="556"/>
        <v>1</v>
      </c>
      <c r="I4422">
        <f>Parameters!$B$1*H4422^(1/Parameters!$B$2)</f>
        <v>2.0499999999999998</v>
      </c>
      <c r="J4422" s="4">
        <v>9.2590000000000003</v>
      </c>
      <c r="K4422" s="5">
        <v>9.1910000000000007</v>
      </c>
      <c r="L4422">
        <f t="shared" si="557"/>
        <v>0.99265579436224216</v>
      </c>
      <c r="M4422">
        <f>Parameters!$B$4/53*(1+Parameters!$C$5*COS(2*PI()*(C4422-1)/53+Parameters!$C$6))</f>
        <v>4716981.1320754718</v>
      </c>
      <c r="N4422">
        <f t="shared" si="558"/>
        <v>1.2372660514275125E-2</v>
      </c>
      <c r="O4422" s="4">
        <v>196.31399999999999</v>
      </c>
      <c r="P4422">
        <f t="shared" si="559"/>
        <v>0.96788411856351186</v>
      </c>
    </row>
    <row r="4423" spans="1:16" x14ac:dyDescent="0.3">
      <c r="A4423">
        <v>30941</v>
      </c>
      <c r="B4423" s="1">
        <f t="shared" si="552"/>
        <v>74771</v>
      </c>
      <c r="C4423">
        <f t="shared" si="553"/>
        <v>38</v>
      </c>
      <c r="D4423" s="2">
        <f t="shared" si="554"/>
        <v>9</v>
      </c>
      <c r="E4423" s="4">
        <v>25</v>
      </c>
      <c r="F4423">
        <v>25.091000000000001</v>
      </c>
      <c r="G4423">
        <f t="shared" si="555"/>
        <v>19.998000000000001</v>
      </c>
      <c r="H4423">
        <f t="shared" si="556"/>
        <v>1</v>
      </c>
      <c r="I4423">
        <f>Parameters!$B$1*H4423^(1/Parameters!$B$2)</f>
        <v>2.0499999999999998</v>
      </c>
      <c r="J4423" s="4">
        <v>9.2590000000000003</v>
      </c>
      <c r="K4423" s="5">
        <v>9.1959999999999997</v>
      </c>
      <c r="L4423">
        <f t="shared" si="557"/>
        <v>0.9931958094826655</v>
      </c>
      <c r="M4423">
        <f>Parameters!$B$4/53*(1+Parameters!$C$5*COS(2*PI()*(C4423-1)/53+Parameters!$C$6))</f>
        <v>4716981.1320754718</v>
      </c>
      <c r="N4423">
        <f t="shared" si="558"/>
        <v>1.1462906064696118E-2</v>
      </c>
      <c r="O4423" s="4">
        <v>192.39500000000001</v>
      </c>
      <c r="P4423">
        <f t="shared" si="559"/>
        <v>0.94856232867256984</v>
      </c>
    </row>
    <row r="4424" spans="1:16" x14ac:dyDescent="0.3">
      <c r="A4424">
        <v>30948</v>
      </c>
      <c r="B4424" s="1">
        <f t="shared" si="552"/>
        <v>74778</v>
      </c>
      <c r="C4424">
        <f t="shared" si="553"/>
        <v>39</v>
      </c>
      <c r="D4424" s="2">
        <f t="shared" si="554"/>
        <v>9</v>
      </c>
      <c r="E4424" s="4">
        <v>25</v>
      </c>
      <c r="F4424">
        <v>25.091000000000001</v>
      </c>
      <c r="G4424">
        <f t="shared" si="555"/>
        <v>19.998000000000001</v>
      </c>
      <c r="H4424">
        <f t="shared" si="556"/>
        <v>1</v>
      </c>
      <c r="I4424">
        <f>Parameters!$B$1*H4424^(1/Parameters!$B$2)</f>
        <v>2.0499999999999998</v>
      </c>
      <c r="J4424" s="4">
        <v>9.2590000000000003</v>
      </c>
      <c r="K4424" s="5">
        <v>9.2029999999999994</v>
      </c>
      <c r="L4424">
        <f t="shared" si="557"/>
        <v>0.99395183065125814</v>
      </c>
      <c r="M4424">
        <f>Parameters!$B$4/53*(1+Parameters!$C$5*COS(2*PI()*(C4424-1)/53+Parameters!$C$6))</f>
        <v>4716981.1320754718</v>
      </c>
      <c r="N4424">
        <f t="shared" si="558"/>
        <v>1.0189249835285585E-2</v>
      </c>
      <c r="O4424" s="4">
        <v>186.66499999999999</v>
      </c>
      <c r="P4424">
        <f t="shared" si="559"/>
        <v>0.92031179127142204</v>
      </c>
    </row>
    <row r="4425" spans="1:16" x14ac:dyDescent="0.3">
      <c r="A4425">
        <v>30955</v>
      </c>
      <c r="B4425" s="1">
        <f t="shared" si="552"/>
        <v>74785</v>
      </c>
      <c r="C4425">
        <f t="shared" si="553"/>
        <v>40</v>
      </c>
      <c r="D4425" s="2">
        <f t="shared" si="554"/>
        <v>10</v>
      </c>
      <c r="E4425" s="4">
        <v>24.3</v>
      </c>
      <c r="F4425">
        <v>24.408000000000001</v>
      </c>
      <c r="G4425">
        <f t="shared" si="555"/>
        <v>19.315000000000001</v>
      </c>
      <c r="H4425">
        <f t="shared" si="556"/>
        <v>1</v>
      </c>
      <c r="I4425">
        <f>Parameters!$B$1*H4425^(1/Parameters!$B$2)</f>
        <v>2.0499999999999998</v>
      </c>
      <c r="J4425" s="4">
        <v>9.2590000000000003</v>
      </c>
      <c r="K4425" s="5">
        <v>9.1720000000000006</v>
      </c>
      <c r="L4425">
        <f t="shared" si="557"/>
        <v>0.99060373690463333</v>
      </c>
      <c r="M4425">
        <f>Parameters!$B$4/53*(1+Parameters!$C$5*COS(2*PI()*(C4425-1)/53+Parameters!$C$6))</f>
        <v>4716981.1320754718</v>
      </c>
      <c r="N4425">
        <f t="shared" si="558"/>
        <v>1.5829727422675573E-2</v>
      </c>
      <c r="O4425" s="4">
        <v>188.852</v>
      </c>
      <c r="P4425">
        <f t="shared" si="559"/>
        <v>0.93109432622714816</v>
      </c>
    </row>
    <row r="4426" spans="1:16" x14ac:dyDescent="0.3">
      <c r="A4426">
        <v>30962</v>
      </c>
      <c r="B4426" s="1">
        <f t="shared" si="552"/>
        <v>74792</v>
      </c>
      <c r="C4426">
        <f t="shared" si="553"/>
        <v>41</v>
      </c>
      <c r="D4426" s="2">
        <f t="shared" si="554"/>
        <v>10</v>
      </c>
      <c r="E4426" s="4">
        <v>24.3</v>
      </c>
      <c r="F4426">
        <v>24.390999999999998</v>
      </c>
      <c r="G4426">
        <f t="shared" si="555"/>
        <v>19.297999999999998</v>
      </c>
      <c r="H4426">
        <f t="shared" si="556"/>
        <v>1</v>
      </c>
      <c r="I4426">
        <f>Parameters!$B$1*H4426^(1/Parameters!$B$2)</f>
        <v>2.0499999999999998</v>
      </c>
      <c r="J4426" s="4">
        <v>9.2590000000000003</v>
      </c>
      <c r="K4426" s="5">
        <v>9.1760000000000002</v>
      </c>
      <c r="L4426">
        <f t="shared" si="557"/>
        <v>0.99103574900097202</v>
      </c>
      <c r="M4426">
        <f>Parameters!$B$4/53*(1+Parameters!$C$5*COS(2*PI()*(C4426-1)/53+Parameters!$C$6))</f>
        <v>4716981.1320754718</v>
      </c>
      <c r="N4426">
        <f t="shared" si="558"/>
        <v>1.5101923863012331E-2</v>
      </c>
      <c r="O4426" s="4">
        <v>189.815</v>
      </c>
      <c r="P4426">
        <f t="shared" si="559"/>
        <v>0.93584219141341429</v>
      </c>
    </row>
    <row r="4427" spans="1:16" x14ac:dyDescent="0.3">
      <c r="A4427">
        <v>30969</v>
      </c>
      <c r="B4427" s="1">
        <f t="shared" si="552"/>
        <v>74799</v>
      </c>
      <c r="C4427">
        <f t="shared" si="553"/>
        <v>42</v>
      </c>
      <c r="D4427" s="2">
        <f t="shared" si="554"/>
        <v>10</v>
      </c>
      <c r="E4427" s="4">
        <v>24.3</v>
      </c>
      <c r="F4427">
        <v>24.3</v>
      </c>
      <c r="G4427">
        <f t="shared" si="555"/>
        <v>19.207000000000001</v>
      </c>
      <c r="H4427">
        <f t="shared" si="556"/>
        <v>1</v>
      </c>
      <c r="I4427">
        <f>Parameters!$B$1*H4427^(1/Parameters!$B$2)</f>
        <v>2.0499999999999998</v>
      </c>
      <c r="J4427" s="4">
        <v>9.2590000000000003</v>
      </c>
      <c r="K4427" s="5">
        <v>25.835999999999999</v>
      </c>
      <c r="L4427">
        <f t="shared" si="557"/>
        <v>1</v>
      </c>
      <c r="M4427">
        <f>Parameters!$B$4/53*(1+Parameters!$C$5*COS(2*PI()*(C4427-1)/53+Parameters!$C$6))</f>
        <v>4716981.1320754718</v>
      </c>
      <c r="N4427">
        <f t="shared" si="558"/>
        <v>0</v>
      </c>
      <c r="O4427" s="4">
        <v>202.12100000000001</v>
      </c>
      <c r="P4427">
        <f t="shared" si="559"/>
        <v>0.99651428796813069</v>
      </c>
    </row>
    <row r="4428" spans="1:16" x14ac:dyDescent="0.3">
      <c r="A4428">
        <v>30976</v>
      </c>
      <c r="B4428" s="1">
        <f t="shared" si="552"/>
        <v>74806</v>
      </c>
      <c r="C4428">
        <f t="shared" si="553"/>
        <v>43</v>
      </c>
      <c r="D4428" s="2">
        <f t="shared" si="554"/>
        <v>10</v>
      </c>
      <c r="E4428" s="4">
        <v>24.3</v>
      </c>
      <c r="F4428">
        <v>24.3</v>
      </c>
      <c r="G4428">
        <f t="shared" si="555"/>
        <v>19.207000000000001</v>
      </c>
      <c r="H4428">
        <f t="shared" si="556"/>
        <v>1</v>
      </c>
      <c r="I4428">
        <f>Parameters!$B$1*H4428^(1/Parameters!$B$2)</f>
        <v>2.0499999999999998</v>
      </c>
      <c r="J4428" s="4">
        <v>9.2590000000000003</v>
      </c>
      <c r="K4428" s="5">
        <v>93.650999999999996</v>
      </c>
      <c r="L4428">
        <f t="shared" si="557"/>
        <v>1</v>
      </c>
      <c r="M4428">
        <f>Parameters!$B$4/53*(1+Parameters!$C$5*COS(2*PI()*(C4428-1)/53+Parameters!$C$6))</f>
        <v>4716981.1320754718</v>
      </c>
      <c r="N4428">
        <f t="shared" si="558"/>
        <v>0</v>
      </c>
      <c r="O4428" s="4">
        <v>202.12100000000001</v>
      </c>
      <c r="P4428">
        <f t="shared" si="559"/>
        <v>0.99651428796813069</v>
      </c>
    </row>
    <row r="4429" spans="1:16" x14ac:dyDescent="0.3">
      <c r="A4429">
        <v>30983</v>
      </c>
      <c r="B4429" s="1">
        <f t="shared" si="552"/>
        <v>74813</v>
      </c>
      <c r="C4429">
        <f t="shared" si="553"/>
        <v>44</v>
      </c>
      <c r="D4429" s="2">
        <f t="shared" si="554"/>
        <v>10</v>
      </c>
      <c r="E4429" s="4">
        <v>24.3</v>
      </c>
      <c r="F4429">
        <v>24.3</v>
      </c>
      <c r="G4429">
        <f t="shared" si="555"/>
        <v>19.207000000000001</v>
      </c>
      <c r="H4429">
        <f t="shared" si="556"/>
        <v>1</v>
      </c>
      <c r="I4429">
        <f>Parameters!$B$1*H4429^(1/Parameters!$B$2)</f>
        <v>2.0499999999999998</v>
      </c>
      <c r="J4429" s="4">
        <v>9.2590000000000003</v>
      </c>
      <c r="K4429" s="5">
        <v>72.971000000000004</v>
      </c>
      <c r="L4429">
        <f t="shared" si="557"/>
        <v>1</v>
      </c>
      <c r="M4429">
        <f>Parameters!$B$4/53*(1+Parameters!$C$5*COS(2*PI()*(C4429-1)/53+Parameters!$C$6))</f>
        <v>4716981.1320754718</v>
      </c>
      <c r="N4429">
        <f t="shared" si="558"/>
        <v>0</v>
      </c>
      <c r="O4429" s="4">
        <v>202.12100000000001</v>
      </c>
      <c r="P4429">
        <f t="shared" si="559"/>
        <v>0.99651428796813069</v>
      </c>
    </row>
    <row r="4430" spans="1:16" x14ac:dyDescent="0.3">
      <c r="A4430">
        <v>30990</v>
      </c>
      <c r="B4430" s="1">
        <f t="shared" si="552"/>
        <v>74820</v>
      </c>
      <c r="C4430">
        <f t="shared" si="553"/>
        <v>45</v>
      </c>
      <c r="D4430" s="2">
        <f t="shared" si="554"/>
        <v>11</v>
      </c>
      <c r="E4430" s="4">
        <v>24.7</v>
      </c>
      <c r="F4430">
        <v>24.7</v>
      </c>
      <c r="G4430">
        <f t="shared" si="555"/>
        <v>19.606999999999999</v>
      </c>
      <c r="H4430">
        <f t="shared" si="556"/>
        <v>1</v>
      </c>
      <c r="I4430">
        <f>Parameters!$B$1*H4430^(1/Parameters!$B$2)</f>
        <v>2.0499999999999998</v>
      </c>
      <c r="J4430" s="4">
        <v>9.2590000000000003</v>
      </c>
      <c r="K4430" s="5">
        <v>44.44</v>
      </c>
      <c r="L4430">
        <f t="shared" si="557"/>
        <v>1</v>
      </c>
      <c r="M4430">
        <f>Parameters!$B$4/53*(1+Parameters!$C$5*COS(2*PI()*(C4430-1)/53+Parameters!$C$6))</f>
        <v>4716981.1320754718</v>
      </c>
      <c r="N4430">
        <f t="shared" si="558"/>
        <v>0</v>
      </c>
      <c r="O4430" s="4">
        <v>202.124</v>
      </c>
      <c r="P4430">
        <f t="shared" si="559"/>
        <v>0.99652907882540864</v>
      </c>
    </row>
    <row r="4431" spans="1:16" x14ac:dyDescent="0.3">
      <c r="A4431">
        <v>30997</v>
      </c>
      <c r="B4431" s="1">
        <f t="shared" si="552"/>
        <v>74827</v>
      </c>
      <c r="C4431">
        <f t="shared" si="553"/>
        <v>46</v>
      </c>
      <c r="D4431" s="2">
        <f t="shared" si="554"/>
        <v>11</v>
      </c>
      <c r="E4431" s="4">
        <v>24.7</v>
      </c>
      <c r="F4431">
        <v>24.7</v>
      </c>
      <c r="G4431">
        <f t="shared" si="555"/>
        <v>19.606999999999999</v>
      </c>
      <c r="H4431">
        <f t="shared" si="556"/>
        <v>1</v>
      </c>
      <c r="I4431">
        <f>Parameters!$B$1*H4431^(1/Parameters!$B$2)</f>
        <v>2.0499999999999998</v>
      </c>
      <c r="J4431" s="4">
        <v>9.2590000000000003</v>
      </c>
      <c r="K4431" s="5">
        <v>33.146000000000001</v>
      </c>
      <c r="L4431">
        <f t="shared" si="557"/>
        <v>1</v>
      </c>
      <c r="M4431">
        <f>Parameters!$B$4/53*(1+Parameters!$C$5*COS(2*PI()*(C4431-1)/53+Parameters!$C$6))</f>
        <v>4716981.1320754718</v>
      </c>
      <c r="N4431">
        <f t="shared" si="558"/>
        <v>0</v>
      </c>
      <c r="O4431" s="4">
        <v>202.124</v>
      </c>
      <c r="P4431">
        <f t="shared" si="559"/>
        <v>0.99652907882540864</v>
      </c>
    </row>
    <row r="4432" spans="1:16" x14ac:dyDescent="0.3">
      <c r="A4432">
        <v>31004</v>
      </c>
      <c r="B4432" s="1">
        <f t="shared" si="552"/>
        <v>74834</v>
      </c>
      <c r="C4432">
        <f t="shared" si="553"/>
        <v>47</v>
      </c>
      <c r="D4432" s="2">
        <f t="shared" si="554"/>
        <v>11</v>
      </c>
      <c r="E4432" s="4">
        <v>24.7</v>
      </c>
      <c r="F4432">
        <v>24.7</v>
      </c>
      <c r="G4432">
        <f t="shared" si="555"/>
        <v>19.606999999999999</v>
      </c>
      <c r="H4432">
        <f t="shared" si="556"/>
        <v>1</v>
      </c>
      <c r="I4432">
        <f>Parameters!$B$1*H4432^(1/Parameters!$B$2)</f>
        <v>2.0499999999999998</v>
      </c>
      <c r="J4432" s="4">
        <v>9.2590000000000003</v>
      </c>
      <c r="K4432" s="5">
        <v>67.896000000000001</v>
      </c>
      <c r="L4432">
        <f t="shared" si="557"/>
        <v>1</v>
      </c>
      <c r="M4432">
        <f>Parameters!$B$4/53*(1+Parameters!$C$5*COS(2*PI()*(C4432-1)/53+Parameters!$C$6))</f>
        <v>4716981.1320754718</v>
      </c>
      <c r="N4432">
        <f t="shared" si="558"/>
        <v>0</v>
      </c>
      <c r="O4432" s="4">
        <v>202.124</v>
      </c>
      <c r="P4432">
        <f t="shared" si="559"/>
        <v>0.99652907882540864</v>
      </c>
    </row>
    <row r="4433" spans="1:16" x14ac:dyDescent="0.3">
      <c r="A4433">
        <v>31011</v>
      </c>
      <c r="B4433" s="1">
        <f t="shared" si="552"/>
        <v>74841</v>
      </c>
      <c r="C4433">
        <f t="shared" si="553"/>
        <v>48</v>
      </c>
      <c r="D4433" s="2">
        <f t="shared" si="554"/>
        <v>11</v>
      </c>
      <c r="E4433" s="4">
        <v>24.7</v>
      </c>
      <c r="F4433">
        <v>24.7</v>
      </c>
      <c r="G4433">
        <f t="shared" si="555"/>
        <v>19.606999999999999</v>
      </c>
      <c r="H4433">
        <f t="shared" si="556"/>
        <v>1</v>
      </c>
      <c r="I4433">
        <f>Parameters!$B$1*H4433^(1/Parameters!$B$2)</f>
        <v>2.0499999999999998</v>
      </c>
      <c r="J4433" s="4">
        <v>9.2590000000000003</v>
      </c>
      <c r="K4433" s="5">
        <v>43.161999999999999</v>
      </c>
      <c r="L4433">
        <f t="shared" si="557"/>
        <v>1</v>
      </c>
      <c r="M4433">
        <f>Parameters!$B$4/53*(1+Parameters!$C$5*COS(2*PI()*(C4433-1)/53+Parameters!$C$6))</f>
        <v>4716981.1320754718</v>
      </c>
      <c r="N4433">
        <f t="shared" si="558"/>
        <v>0</v>
      </c>
      <c r="O4433" s="4">
        <v>202.124</v>
      </c>
      <c r="P4433">
        <f t="shared" si="559"/>
        <v>0.99652907882540864</v>
      </c>
    </row>
    <row r="4434" spans="1:16" x14ac:dyDescent="0.3">
      <c r="A4434">
        <v>31018</v>
      </c>
      <c r="B4434" s="1">
        <f t="shared" si="552"/>
        <v>74848</v>
      </c>
      <c r="C4434">
        <f t="shared" si="553"/>
        <v>49</v>
      </c>
      <c r="D4434" s="2">
        <f t="shared" si="554"/>
        <v>12</v>
      </c>
      <c r="E4434" s="4">
        <v>25.5</v>
      </c>
      <c r="F4434">
        <v>25.5</v>
      </c>
      <c r="G4434">
        <f t="shared" si="555"/>
        <v>20.407</v>
      </c>
      <c r="H4434">
        <f t="shared" si="556"/>
        <v>1</v>
      </c>
      <c r="I4434">
        <f>Parameters!$B$1*H4434^(1/Parameters!$B$2)</f>
        <v>2.0499999999999998</v>
      </c>
      <c r="J4434" s="4">
        <v>9.2590000000000003</v>
      </c>
      <c r="K4434" s="5">
        <v>29.184999999999999</v>
      </c>
      <c r="L4434">
        <f t="shared" si="557"/>
        <v>1</v>
      </c>
      <c r="M4434">
        <f>Parameters!$B$4/53*(1+Parameters!$C$5*COS(2*PI()*(C4434-1)/53+Parameters!$C$6))</f>
        <v>4716981.1320754718</v>
      </c>
      <c r="N4434">
        <f t="shared" si="558"/>
        <v>0</v>
      </c>
      <c r="O4434" s="4">
        <v>202.08500000000001</v>
      </c>
      <c r="P4434">
        <f t="shared" si="559"/>
        <v>0.99633679768079364</v>
      </c>
    </row>
    <row r="4435" spans="1:16" x14ac:dyDescent="0.3">
      <c r="A4435">
        <v>31025</v>
      </c>
      <c r="B4435" s="1">
        <f t="shared" si="552"/>
        <v>74855</v>
      </c>
      <c r="C4435">
        <f t="shared" si="553"/>
        <v>50</v>
      </c>
      <c r="D4435" s="2">
        <f t="shared" si="554"/>
        <v>12</v>
      </c>
      <c r="E4435" s="4">
        <v>25.5</v>
      </c>
      <c r="F4435">
        <v>25.5</v>
      </c>
      <c r="G4435">
        <f t="shared" si="555"/>
        <v>20.407</v>
      </c>
      <c r="H4435">
        <f t="shared" si="556"/>
        <v>1</v>
      </c>
      <c r="I4435">
        <f>Parameters!$B$1*H4435^(1/Parameters!$B$2)</f>
        <v>2.0499999999999998</v>
      </c>
      <c r="J4435" s="4">
        <v>9.2590000000000003</v>
      </c>
      <c r="K4435" s="5">
        <v>20.428999999999998</v>
      </c>
      <c r="L4435">
        <f t="shared" si="557"/>
        <v>1</v>
      </c>
      <c r="M4435">
        <f>Parameters!$B$4/53*(1+Parameters!$C$5*COS(2*PI()*(C4435-1)/53+Parameters!$C$6))</f>
        <v>4716981.1320754718</v>
      </c>
      <c r="N4435">
        <f t="shared" si="558"/>
        <v>0</v>
      </c>
      <c r="O4435" s="4">
        <v>202.08500000000001</v>
      </c>
      <c r="P4435">
        <f t="shared" si="559"/>
        <v>0.99633679768079364</v>
      </c>
    </row>
    <row r="4436" spans="1:16" x14ac:dyDescent="0.3">
      <c r="A4436">
        <v>31032</v>
      </c>
      <c r="B4436" s="1">
        <f t="shared" si="552"/>
        <v>74862</v>
      </c>
      <c r="C4436">
        <f t="shared" si="553"/>
        <v>51</v>
      </c>
      <c r="D4436" s="2">
        <f t="shared" si="554"/>
        <v>12</v>
      </c>
      <c r="E4436" s="4">
        <v>25.5</v>
      </c>
      <c r="F4436">
        <v>25.5</v>
      </c>
      <c r="G4436">
        <f t="shared" si="555"/>
        <v>20.407</v>
      </c>
      <c r="H4436">
        <f t="shared" si="556"/>
        <v>1</v>
      </c>
      <c r="I4436">
        <f>Parameters!$B$1*H4436^(1/Parameters!$B$2)</f>
        <v>2.0499999999999998</v>
      </c>
      <c r="J4436" s="4">
        <v>9.2590000000000003</v>
      </c>
      <c r="K4436" s="5">
        <v>84.426000000000002</v>
      </c>
      <c r="L4436">
        <f t="shared" si="557"/>
        <v>1</v>
      </c>
      <c r="M4436">
        <f>Parameters!$B$4/53*(1+Parameters!$C$5*COS(2*PI()*(C4436-1)/53+Parameters!$C$6))</f>
        <v>4716981.1320754718</v>
      </c>
      <c r="N4436">
        <f t="shared" si="558"/>
        <v>0</v>
      </c>
      <c r="O4436" s="4">
        <v>202.08500000000001</v>
      </c>
      <c r="P4436">
        <f t="shared" si="559"/>
        <v>0.99633679768079364</v>
      </c>
    </row>
    <row r="4437" spans="1:16" x14ac:dyDescent="0.3">
      <c r="A4437">
        <v>31039</v>
      </c>
      <c r="B4437" s="1">
        <f t="shared" si="552"/>
        <v>74869</v>
      </c>
      <c r="C4437">
        <f t="shared" si="553"/>
        <v>52</v>
      </c>
      <c r="D4437" s="2">
        <f t="shared" si="554"/>
        <v>12</v>
      </c>
      <c r="E4437" s="4">
        <v>25.5</v>
      </c>
      <c r="F4437">
        <v>25.5</v>
      </c>
      <c r="G4437">
        <f t="shared" si="555"/>
        <v>20.407</v>
      </c>
      <c r="H4437">
        <f t="shared" si="556"/>
        <v>1</v>
      </c>
      <c r="I4437">
        <f>Parameters!$B$1*H4437^(1/Parameters!$B$2)</f>
        <v>2.0499999999999998</v>
      </c>
      <c r="J4437" s="4">
        <v>9.2590000000000003</v>
      </c>
      <c r="K4437" s="5">
        <v>72.265000000000001</v>
      </c>
      <c r="L4437">
        <f t="shared" si="557"/>
        <v>1</v>
      </c>
      <c r="M4437">
        <f>Parameters!$B$4/53*(1+Parameters!$C$5*COS(2*PI()*(C4437-1)/53+Parameters!$C$6))</f>
        <v>4716981.1320754718</v>
      </c>
      <c r="N4437">
        <f t="shared" si="558"/>
        <v>0</v>
      </c>
      <c r="O4437" s="4">
        <v>202.08500000000001</v>
      </c>
      <c r="P4437">
        <f t="shared" si="559"/>
        <v>0.99633679768079364</v>
      </c>
    </row>
    <row r="4438" spans="1:16" x14ac:dyDescent="0.3">
      <c r="A4438">
        <v>31046</v>
      </c>
      <c r="B4438" s="1">
        <f t="shared" si="552"/>
        <v>74876</v>
      </c>
      <c r="C4438">
        <f t="shared" si="553"/>
        <v>53</v>
      </c>
      <c r="D4438" s="2">
        <f t="shared" si="554"/>
        <v>12</v>
      </c>
      <c r="E4438" s="4">
        <v>25.5</v>
      </c>
      <c r="F4438">
        <v>25.5</v>
      </c>
      <c r="G4438">
        <f t="shared" si="555"/>
        <v>20.407</v>
      </c>
      <c r="H4438">
        <f t="shared" si="556"/>
        <v>1</v>
      </c>
      <c r="I4438">
        <f>Parameters!$B$1*H4438^(1/Parameters!$B$2)</f>
        <v>2.0499999999999998</v>
      </c>
      <c r="J4438" s="4">
        <v>9.2590000000000003</v>
      </c>
      <c r="K4438" s="5">
        <v>53.808999999999997</v>
      </c>
      <c r="L4438">
        <f t="shared" si="557"/>
        <v>1</v>
      </c>
      <c r="M4438">
        <f>Parameters!$B$4/53*(1+Parameters!$C$5*COS(2*PI()*(C4438-1)/53+Parameters!$C$6))</f>
        <v>4716981.1320754718</v>
      </c>
      <c r="N4438">
        <f t="shared" si="558"/>
        <v>0</v>
      </c>
      <c r="O4438" s="4">
        <v>202.08500000000001</v>
      </c>
      <c r="P4438">
        <f t="shared" si="559"/>
        <v>0.99633679768079364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Parameters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2016-04-05T11:18:15Z</dcterms:created>
  <dcterms:modified xsi:type="dcterms:W3CDTF">2017-03-20T00:16:31Z</dcterms:modified>
</cp:coreProperties>
</file>