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2330" activeTab="3"/>
  </bookViews>
  <sheets>
    <sheet name="param_ref_sensitivity" sheetId="3" r:id="rId1"/>
    <sheet name="Lucas2010" sheetId="4" r:id="rId2"/>
    <sheet name="rollout_ref" sheetId="1" r:id="rId3"/>
    <sheet name="benefits_ref" sheetId="6" r:id="rId4"/>
    <sheet name="rollout_sensitivity" sheetId="5" r:id="rId5"/>
    <sheet name="benefits_sensitivity" sheetId="7" r:id="rId6"/>
    <sheet name="benefits_E=-0.3" sheetId="9" r:id="rId7"/>
    <sheet name="benefits_E=-0.5" sheetId="8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" l="1"/>
  <c r="B4" i="9" l="1"/>
  <c r="B5" i="9"/>
  <c r="C5" i="9" s="1"/>
  <c r="B6" i="9"/>
  <c r="B7" i="9"/>
  <c r="C7" i="9" s="1"/>
  <c r="B8" i="9"/>
  <c r="B9" i="9"/>
  <c r="B10" i="9"/>
  <c r="C10" i="9" s="1"/>
  <c r="B11" i="9"/>
  <c r="C11" i="9" s="1"/>
  <c r="B12" i="9"/>
  <c r="B13" i="9"/>
  <c r="B14" i="9"/>
  <c r="C14" i="9" s="1"/>
  <c r="B15" i="9"/>
  <c r="C15" i="9" s="1"/>
  <c r="B16" i="9"/>
  <c r="B17" i="9"/>
  <c r="B18" i="9"/>
  <c r="B19" i="9"/>
  <c r="C19" i="9" s="1"/>
  <c r="B20" i="9"/>
  <c r="B21" i="9"/>
  <c r="C21" i="9" s="1"/>
  <c r="B22" i="9"/>
  <c r="B23" i="9"/>
  <c r="C23" i="9" s="1"/>
  <c r="B24" i="9"/>
  <c r="B25" i="9"/>
  <c r="B26" i="9"/>
  <c r="C26" i="9" s="1"/>
  <c r="B27" i="9"/>
  <c r="C27" i="9" s="1"/>
  <c r="B28" i="9"/>
  <c r="B29" i="9"/>
  <c r="B30" i="9"/>
  <c r="C30" i="9" s="1"/>
  <c r="B31" i="9"/>
  <c r="C31" i="9" s="1"/>
  <c r="B32" i="9"/>
  <c r="B33" i="9"/>
  <c r="B34" i="9"/>
  <c r="C34" i="9" s="1"/>
  <c r="B35" i="9"/>
  <c r="C35" i="9" s="1"/>
  <c r="B36" i="9"/>
  <c r="B37" i="9"/>
  <c r="B38" i="9"/>
  <c r="C38" i="9" s="1"/>
  <c r="B39" i="9"/>
  <c r="C39" i="9" s="1"/>
  <c r="B40" i="9"/>
  <c r="B41" i="9"/>
  <c r="B42" i="9"/>
  <c r="B43" i="9"/>
  <c r="C43" i="9" s="1"/>
  <c r="B44" i="9"/>
  <c r="B45" i="9"/>
  <c r="C45" i="9" s="1"/>
  <c r="B46" i="9"/>
  <c r="B47" i="9"/>
  <c r="C47" i="9" s="1"/>
  <c r="B48" i="9"/>
  <c r="B49" i="9"/>
  <c r="B50" i="9"/>
  <c r="C50" i="9" s="1"/>
  <c r="B51" i="9"/>
  <c r="C51" i="9" s="1"/>
  <c r="B52" i="9"/>
  <c r="B53" i="9"/>
  <c r="B54" i="9"/>
  <c r="C54" i="9" s="1"/>
  <c r="B55" i="9"/>
  <c r="C55" i="9" s="1"/>
  <c r="B56" i="9"/>
  <c r="B57" i="9"/>
  <c r="B58" i="9"/>
  <c r="C58" i="9" s="1"/>
  <c r="B59" i="9"/>
  <c r="C59" i="9" s="1"/>
  <c r="B60" i="9"/>
  <c r="B61" i="9"/>
  <c r="B62" i="9"/>
  <c r="B63" i="9"/>
  <c r="C63" i="9" s="1"/>
  <c r="B64" i="9"/>
  <c r="B65" i="9"/>
  <c r="C65" i="9" s="1"/>
  <c r="B66" i="9"/>
  <c r="B67" i="9"/>
  <c r="C67" i="9" s="1"/>
  <c r="B68" i="9"/>
  <c r="B69" i="9"/>
  <c r="B70" i="9"/>
  <c r="C70" i="9" s="1"/>
  <c r="B71" i="9"/>
  <c r="C71" i="9" s="1"/>
  <c r="B72" i="9"/>
  <c r="B73" i="9"/>
  <c r="B74" i="9"/>
  <c r="C74" i="9" s="1"/>
  <c r="B75" i="9"/>
  <c r="C75" i="9" s="1"/>
  <c r="B76" i="9"/>
  <c r="B77" i="9"/>
  <c r="B78" i="9"/>
  <c r="B79" i="9"/>
  <c r="C79" i="9" s="1"/>
  <c r="B80" i="9"/>
  <c r="B81" i="9"/>
  <c r="C81" i="9" s="1"/>
  <c r="B82" i="9"/>
  <c r="B83" i="9"/>
  <c r="C83" i="9" s="1"/>
  <c r="B84" i="9"/>
  <c r="B85" i="9"/>
  <c r="B86" i="9"/>
  <c r="C86" i="9" s="1"/>
  <c r="B87" i="9"/>
  <c r="B88" i="9"/>
  <c r="B89" i="9"/>
  <c r="B90" i="9"/>
  <c r="C90" i="9" s="1"/>
  <c r="B91" i="9"/>
  <c r="C91" i="9" s="1"/>
  <c r="B92" i="9"/>
  <c r="B93" i="9"/>
  <c r="B94" i="9"/>
  <c r="B95" i="9"/>
  <c r="C95" i="9" s="1"/>
  <c r="B96" i="9"/>
  <c r="B97" i="9"/>
  <c r="C97" i="9" s="1"/>
  <c r="B98" i="9"/>
  <c r="B99" i="9"/>
  <c r="C99" i="9" s="1"/>
  <c r="B100" i="9"/>
  <c r="B101" i="9"/>
  <c r="B102" i="9"/>
  <c r="C102" i="9" s="1"/>
  <c r="B103" i="9"/>
  <c r="C103" i="9" s="1"/>
  <c r="B104" i="9"/>
  <c r="B105" i="9"/>
  <c r="B106" i="9"/>
  <c r="C106" i="9" s="1"/>
  <c r="B107" i="9"/>
  <c r="C107" i="9" s="1"/>
  <c r="B108" i="9"/>
  <c r="B109" i="9"/>
  <c r="B110" i="9"/>
  <c r="B111" i="9"/>
  <c r="C111" i="9" s="1"/>
  <c r="B112" i="9"/>
  <c r="B113" i="9"/>
  <c r="C113" i="9" s="1"/>
  <c r="B114" i="9"/>
  <c r="B115" i="9"/>
  <c r="C115" i="9" s="1"/>
  <c r="B116" i="9"/>
  <c r="B117" i="9"/>
  <c r="B118" i="9"/>
  <c r="C118" i="9" s="1"/>
  <c r="B119" i="9"/>
  <c r="C119" i="9" s="1"/>
  <c r="B120" i="9"/>
  <c r="B121" i="9"/>
  <c r="B122" i="9"/>
  <c r="C122" i="9" s="1"/>
  <c r="B123" i="9"/>
  <c r="C123" i="9" s="1"/>
  <c r="B124" i="9"/>
  <c r="B125" i="9"/>
  <c r="B126" i="9"/>
  <c r="B127" i="9"/>
  <c r="C127" i="9" s="1"/>
  <c r="B128" i="9"/>
  <c r="B129" i="9"/>
  <c r="C129" i="9" s="1"/>
  <c r="B130" i="9"/>
  <c r="B131" i="9"/>
  <c r="C131" i="9" s="1"/>
  <c r="B132" i="9"/>
  <c r="B133" i="9"/>
  <c r="B134" i="9"/>
  <c r="C134" i="9" s="1"/>
  <c r="B135" i="9"/>
  <c r="C135" i="9" s="1"/>
  <c r="B136" i="9"/>
  <c r="B137" i="9"/>
  <c r="B138" i="9"/>
  <c r="C138" i="9" s="1"/>
  <c r="B139" i="9"/>
  <c r="C139" i="9" s="1"/>
  <c r="B140" i="9"/>
  <c r="B141" i="9"/>
  <c r="B142" i="9"/>
  <c r="B143" i="9"/>
  <c r="C143" i="9" s="1"/>
  <c r="B144" i="9"/>
  <c r="B145" i="9"/>
  <c r="C145" i="9" s="1"/>
  <c r="B146" i="9"/>
  <c r="B147" i="9"/>
  <c r="C147" i="9" s="1"/>
  <c r="B148" i="9"/>
  <c r="B149" i="9"/>
  <c r="B150" i="9"/>
  <c r="C150" i="9" s="1"/>
  <c r="B151" i="9"/>
  <c r="C151" i="9" s="1"/>
  <c r="B152" i="9"/>
  <c r="B153" i="9"/>
  <c r="B154" i="9"/>
  <c r="C154" i="9" s="1"/>
  <c r="B155" i="9"/>
  <c r="C155" i="9" s="1"/>
  <c r="B156" i="9"/>
  <c r="B157" i="9"/>
  <c r="B158" i="9"/>
  <c r="B159" i="9"/>
  <c r="C159" i="9" s="1"/>
  <c r="B160" i="9"/>
  <c r="B161" i="9"/>
  <c r="C161" i="9" s="1"/>
  <c r="B162" i="9"/>
  <c r="B163" i="9"/>
  <c r="C163" i="9" s="1"/>
  <c r="B164" i="9"/>
  <c r="B165" i="9"/>
  <c r="C165" i="9" s="1"/>
  <c r="B166" i="9"/>
  <c r="B167" i="9"/>
  <c r="B168" i="9"/>
  <c r="B169" i="9"/>
  <c r="C169" i="9" s="1"/>
  <c r="B170" i="9"/>
  <c r="B171" i="9"/>
  <c r="C171" i="9" s="1"/>
  <c r="B172" i="9"/>
  <c r="B173" i="9"/>
  <c r="C173" i="9" s="1"/>
  <c r="B174" i="9"/>
  <c r="B175" i="9"/>
  <c r="C175" i="9" s="1"/>
  <c r="B176" i="9"/>
  <c r="B177" i="9"/>
  <c r="B178" i="9"/>
  <c r="C178" i="9" s="1"/>
  <c r="B179" i="9"/>
  <c r="C179" i="9" s="1"/>
  <c r="B180" i="9"/>
  <c r="B181" i="9"/>
  <c r="B182" i="9"/>
  <c r="C182" i="9" s="1"/>
  <c r="B183" i="9"/>
  <c r="C183" i="9" s="1"/>
  <c r="B184" i="9"/>
  <c r="B185" i="9"/>
  <c r="B186" i="9"/>
  <c r="B187" i="9"/>
  <c r="C187" i="9" s="1"/>
  <c r="B188" i="9"/>
  <c r="B189" i="9"/>
  <c r="C189" i="9" s="1"/>
  <c r="B190" i="9"/>
  <c r="B191" i="9"/>
  <c r="C191" i="9" s="1"/>
  <c r="B192" i="9"/>
  <c r="B193" i="9"/>
  <c r="B194" i="9"/>
  <c r="C194" i="9" s="1"/>
  <c r="B195" i="9"/>
  <c r="C195" i="9" s="1"/>
  <c r="B196" i="9"/>
  <c r="B197" i="9"/>
  <c r="B198" i="9"/>
  <c r="C198" i="9" s="1"/>
  <c r="B199" i="9"/>
  <c r="C199" i="9" s="1"/>
  <c r="B200" i="9"/>
  <c r="B201" i="9"/>
  <c r="B202" i="9"/>
  <c r="B203" i="9"/>
  <c r="C203" i="9" s="1"/>
  <c r="B204" i="9"/>
  <c r="B205" i="9"/>
  <c r="C205" i="9" s="1"/>
  <c r="B206" i="9"/>
  <c r="B207" i="9"/>
  <c r="C207" i="9" s="1"/>
  <c r="B208" i="9"/>
  <c r="B209" i="9"/>
  <c r="B210" i="9"/>
  <c r="C210" i="9" s="1"/>
  <c r="B211" i="9"/>
  <c r="C211" i="9" s="1"/>
  <c r="B212" i="9"/>
  <c r="B213" i="9"/>
  <c r="B214" i="9"/>
  <c r="C214" i="9" s="1"/>
  <c r="B215" i="9"/>
  <c r="C215" i="9" s="1"/>
  <c r="B216" i="9"/>
  <c r="B217" i="9"/>
  <c r="B218" i="9"/>
  <c r="B219" i="9"/>
  <c r="C219" i="9" s="1"/>
  <c r="B220" i="9"/>
  <c r="B221" i="9"/>
  <c r="C221" i="9" s="1"/>
  <c r="B222" i="9"/>
  <c r="B223" i="9"/>
  <c r="C223" i="9" s="1"/>
  <c r="B224" i="9"/>
  <c r="B225" i="9"/>
  <c r="B226" i="9"/>
  <c r="C226" i="9" s="1"/>
  <c r="B227" i="9"/>
  <c r="C227" i="9" s="1"/>
  <c r="B228" i="9"/>
  <c r="B229" i="9"/>
  <c r="B230" i="9"/>
  <c r="C230" i="9" s="1"/>
  <c r="B231" i="9"/>
  <c r="C231" i="9" s="1"/>
  <c r="B232" i="9"/>
  <c r="B233" i="9"/>
  <c r="B234" i="9"/>
  <c r="B235" i="9"/>
  <c r="C235" i="9" s="1"/>
  <c r="B236" i="9"/>
  <c r="B237" i="9"/>
  <c r="C237" i="9" s="1"/>
  <c r="B238" i="9"/>
  <c r="B239" i="9"/>
  <c r="B240" i="9"/>
  <c r="B241" i="9"/>
  <c r="B242" i="9"/>
  <c r="C242" i="9" s="1"/>
  <c r="B243" i="9"/>
  <c r="C243" i="9" s="1"/>
  <c r="B244" i="9"/>
  <c r="B245" i="9"/>
  <c r="B246" i="9"/>
  <c r="C246" i="9" s="1"/>
  <c r="B247" i="9"/>
  <c r="C247" i="9" s="1"/>
  <c r="B248" i="9"/>
  <c r="B249" i="9"/>
  <c r="B250" i="9"/>
  <c r="C250" i="9" s="1"/>
  <c r="B251" i="9"/>
  <c r="C251" i="9" s="1"/>
  <c r="B252" i="9"/>
  <c r="B253" i="9"/>
  <c r="B254" i="9"/>
  <c r="C254" i="9" s="1"/>
  <c r="B255" i="9"/>
  <c r="C255" i="9" s="1"/>
  <c r="B256" i="9"/>
  <c r="B257" i="9"/>
  <c r="B258" i="9"/>
  <c r="B259" i="9"/>
  <c r="C259" i="9" s="1"/>
  <c r="B260" i="9"/>
  <c r="B261" i="9"/>
  <c r="C261" i="9" s="1"/>
  <c r="B262" i="9"/>
  <c r="B263" i="9"/>
  <c r="C263" i="9" s="1"/>
  <c r="B264" i="9"/>
  <c r="B265" i="9"/>
  <c r="B266" i="9"/>
  <c r="C266" i="9" s="1"/>
  <c r="B267" i="9"/>
  <c r="C267" i="9" s="1"/>
  <c r="B268" i="9"/>
  <c r="B269" i="9"/>
  <c r="B270" i="9"/>
  <c r="C270" i="9" s="1"/>
  <c r="B271" i="9"/>
  <c r="C271" i="9" s="1"/>
  <c r="B272" i="9"/>
  <c r="B273" i="9"/>
  <c r="B274" i="9"/>
  <c r="B275" i="9"/>
  <c r="C275" i="9" s="1"/>
  <c r="B276" i="9"/>
  <c r="B277" i="9"/>
  <c r="C277" i="9" s="1"/>
  <c r="B278" i="9"/>
  <c r="B279" i="9"/>
  <c r="C279" i="9" s="1"/>
  <c r="B280" i="9"/>
  <c r="B281" i="9"/>
  <c r="B282" i="9"/>
  <c r="C282" i="9" s="1"/>
  <c r="B283" i="9"/>
  <c r="C283" i="9" s="1"/>
  <c r="B284" i="9"/>
  <c r="B285" i="9"/>
  <c r="B286" i="9"/>
  <c r="C286" i="9" s="1"/>
  <c r="B287" i="9"/>
  <c r="C287" i="9" s="1"/>
  <c r="B288" i="9"/>
  <c r="B289" i="9"/>
  <c r="B290" i="9"/>
  <c r="B291" i="9"/>
  <c r="C291" i="9" s="1"/>
  <c r="B292" i="9"/>
  <c r="B293" i="9"/>
  <c r="C293" i="9" s="1"/>
  <c r="B294" i="9"/>
  <c r="B295" i="9"/>
  <c r="C295" i="9" s="1"/>
  <c r="B296" i="9"/>
  <c r="B297" i="9"/>
  <c r="B298" i="9"/>
  <c r="C298" i="9" s="1"/>
  <c r="B299" i="9"/>
  <c r="C299" i="9" s="1"/>
  <c r="B300" i="9"/>
  <c r="B301" i="9"/>
  <c r="B302" i="9"/>
  <c r="C302" i="9" s="1"/>
  <c r="B303" i="9"/>
  <c r="C303" i="9" s="1"/>
  <c r="C87" i="9"/>
  <c r="C167" i="9"/>
  <c r="C239" i="9"/>
  <c r="B3" i="9"/>
  <c r="C301" i="9"/>
  <c r="C300" i="9"/>
  <c r="C297" i="9"/>
  <c r="C296" i="9"/>
  <c r="C294" i="9"/>
  <c r="C292" i="9"/>
  <c r="C290" i="9"/>
  <c r="C289" i="9"/>
  <c r="C288" i="9"/>
  <c r="C285" i="9"/>
  <c r="C284" i="9"/>
  <c r="C281" i="9"/>
  <c r="C280" i="9"/>
  <c r="C278" i="9"/>
  <c r="C276" i="9"/>
  <c r="C274" i="9"/>
  <c r="C273" i="9"/>
  <c r="C272" i="9"/>
  <c r="C269" i="9"/>
  <c r="C268" i="9"/>
  <c r="C265" i="9"/>
  <c r="C264" i="9"/>
  <c r="C262" i="9"/>
  <c r="C260" i="9"/>
  <c r="C258" i="9"/>
  <c r="C257" i="9"/>
  <c r="C256" i="9"/>
  <c r="C253" i="9"/>
  <c r="C252" i="9"/>
  <c r="C249" i="9"/>
  <c r="C248" i="9"/>
  <c r="C245" i="9"/>
  <c r="C244" i="9"/>
  <c r="C241" i="9"/>
  <c r="C240" i="9"/>
  <c r="C238" i="9"/>
  <c r="C236" i="9"/>
  <c r="C234" i="9"/>
  <c r="C233" i="9"/>
  <c r="C232" i="9"/>
  <c r="C229" i="9"/>
  <c r="C228" i="9"/>
  <c r="C225" i="9"/>
  <c r="C224" i="9"/>
  <c r="C222" i="9"/>
  <c r="C220" i="9"/>
  <c r="C218" i="9"/>
  <c r="C217" i="9"/>
  <c r="C216" i="9"/>
  <c r="C213" i="9"/>
  <c r="C212" i="9"/>
  <c r="C209" i="9"/>
  <c r="C208" i="9"/>
  <c r="C206" i="9"/>
  <c r="C204" i="9"/>
  <c r="C202" i="9"/>
  <c r="C201" i="9"/>
  <c r="C200" i="9"/>
  <c r="C197" i="9"/>
  <c r="C196" i="9"/>
  <c r="C193" i="9"/>
  <c r="C192" i="9"/>
  <c r="C190" i="9"/>
  <c r="C188" i="9"/>
  <c r="C186" i="9"/>
  <c r="C185" i="9"/>
  <c r="C184" i="9"/>
  <c r="C181" i="9"/>
  <c r="C180" i="9"/>
  <c r="C177" i="9"/>
  <c r="C176" i="9"/>
  <c r="C174" i="9"/>
  <c r="C172" i="9"/>
  <c r="C170" i="9"/>
  <c r="C168" i="9"/>
  <c r="C166" i="9"/>
  <c r="C164" i="9"/>
  <c r="C162" i="9"/>
  <c r="C160" i="9"/>
  <c r="C158" i="9"/>
  <c r="C157" i="9"/>
  <c r="C156" i="9"/>
  <c r="C153" i="9"/>
  <c r="C152" i="9"/>
  <c r="C149" i="9"/>
  <c r="C148" i="9"/>
  <c r="C146" i="9"/>
  <c r="C144" i="9"/>
  <c r="C142" i="9"/>
  <c r="C141" i="9"/>
  <c r="C140" i="9"/>
  <c r="C137" i="9"/>
  <c r="C136" i="9"/>
  <c r="C133" i="9"/>
  <c r="C132" i="9"/>
  <c r="C130" i="9"/>
  <c r="C128" i="9"/>
  <c r="C126" i="9"/>
  <c r="C125" i="9"/>
  <c r="C124" i="9"/>
  <c r="C121" i="9"/>
  <c r="C120" i="9"/>
  <c r="C117" i="9"/>
  <c r="C116" i="9"/>
  <c r="C114" i="9"/>
  <c r="C112" i="9"/>
  <c r="C110" i="9"/>
  <c r="C109" i="9"/>
  <c r="C108" i="9"/>
  <c r="C105" i="9"/>
  <c r="C104" i="9"/>
  <c r="C101" i="9"/>
  <c r="C100" i="9"/>
  <c r="C98" i="9"/>
  <c r="C96" i="9"/>
  <c r="C94" i="9"/>
  <c r="C93" i="9"/>
  <c r="C92" i="9"/>
  <c r="C89" i="9"/>
  <c r="C88" i="9"/>
  <c r="C85" i="9"/>
  <c r="C84" i="9"/>
  <c r="C82" i="9"/>
  <c r="C80" i="9"/>
  <c r="C78" i="9"/>
  <c r="C77" i="9"/>
  <c r="C76" i="9"/>
  <c r="C73" i="9"/>
  <c r="C72" i="9"/>
  <c r="C69" i="9"/>
  <c r="C68" i="9"/>
  <c r="C66" i="9"/>
  <c r="C64" i="9"/>
  <c r="C62" i="9"/>
  <c r="C61" i="9"/>
  <c r="C60" i="9"/>
  <c r="C57" i="9"/>
  <c r="C56" i="9"/>
  <c r="C53" i="9"/>
  <c r="C52" i="9"/>
  <c r="C49" i="9"/>
  <c r="C48" i="9"/>
  <c r="C46" i="9"/>
  <c r="C44" i="9"/>
  <c r="C42" i="9"/>
  <c r="C41" i="9"/>
  <c r="C40" i="9"/>
  <c r="C37" i="9"/>
  <c r="C36" i="9"/>
  <c r="C33" i="9"/>
  <c r="C32" i="9"/>
  <c r="C29" i="9"/>
  <c r="C28" i="9"/>
  <c r="C25" i="9"/>
  <c r="C24" i="9"/>
  <c r="C22" i="9"/>
  <c r="C20" i="9"/>
  <c r="C18" i="9"/>
  <c r="C17" i="9"/>
  <c r="C16" i="9"/>
  <c r="C13" i="9"/>
  <c r="C12" i="9"/>
  <c r="C9" i="9"/>
  <c r="C8" i="9"/>
  <c r="C6" i="9"/>
  <c r="C4" i="9"/>
  <c r="C3" i="9"/>
  <c r="B4" i="8"/>
  <c r="B5" i="8"/>
  <c r="B6" i="8"/>
  <c r="B7" i="8"/>
  <c r="C7" i="8" s="1"/>
  <c r="B8" i="8"/>
  <c r="B9" i="8"/>
  <c r="B10" i="8"/>
  <c r="B11" i="8"/>
  <c r="B12" i="8"/>
  <c r="B13" i="8"/>
  <c r="B14" i="8"/>
  <c r="B15" i="8"/>
  <c r="C15" i="8" s="1"/>
  <c r="B16" i="8"/>
  <c r="B17" i="8"/>
  <c r="B18" i="8"/>
  <c r="B19" i="8"/>
  <c r="C19" i="8" s="1"/>
  <c r="B20" i="8"/>
  <c r="B21" i="8"/>
  <c r="B22" i="8"/>
  <c r="B23" i="8"/>
  <c r="C23" i="8" s="1"/>
  <c r="B24" i="8"/>
  <c r="B25" i="8"/>
  <c r="B26" i="8"/>
  <c r="B27" i="8"/>
  <c r="B28" i="8"/>
  <c r="B29" i="8"/>
  <c r="B30" i="8"/>
  <c r="B31" i="8"/>
  <c r="B32" i="8"/>
  <c r="B33" i="8"/>
  <c r="B34" i="8"/>
  <c r="B35" i="8"/>
  <c r="C35" i="8" s="1"/>
  <c r="B36" i="8"/>
  <c r="B37" i="8"/>
  <c r="B38" i="8"/>
  <c r="B39" i="8"/>
  <c r="C39" i="8" s="1"/>
  <c r="B40" i="8"/>
  <c r="B41" i="8"/>
  <c r="B42" i="8"/>
  <c r="B43" i="8"/>
  <c r="C43" i="8" s="1"/>
  <c r="B44" i="8"/>
  <c r="B45" i="8"/>
  <c r="B46" i="8"/>
  <c r="B47" i="8"/>
  <c r="C47" i="8" s="1"/>
  <c r="B48" i="8"/>
  <c r="B49" i="8"/>
  <c r="B50" i="8"/>
  <c r="B51" i="8"/>
  <c r="C51" i="8" s="1"/>
  <c r="B52" i="8"/>
  <c r="B53" i="8"/>
  <c r="B54" i="8"/>
  <c r="B55" i="8"/>
  <c r="B56" i="8"/>
  <c r="B57" i="8"/>
  <c r="B58" i="8"/>
  <c r="B59" i="8"/>
  <c r="C59" i="8" s="1"/>
  <c r="B60" i="8"/>
  <c r="B61" i="8"/>
  <c r="B62" i="8"/>
  <c r="B63" i="8"/>
  <c r="C63" i="8" s="1"/>
  <c r="B64" i="8"/>
  <c r="B65" i="8"/>
  <c r="B66" i="8"/>
  <c r="B67" i="8"/>
  <c r="C67" i="8" s="1"/>
  <c r="B68" i="8"/>
  <c r="B69" i="8"/>
  <c r="B70" i="8"/>
  <c r="B71" i="8"/>
  <c r="C71" i="8" s="1"/>
  <c r="B72" i="8"/>
  <c r="B73" i="8"/>
  <c r="B74" i="8"/>
  <c r="B75" i="8"/>
  <c r="C75" i="8" s="1"/>
  <c r="B76" i="8"/>
  <c r="B77" i="8"/>
  <c r="B78" i="8"/>
  <c r="B79" i="8"/>
  <c r="B80" i="8"/>
  <c r="B81" i="8"/>
  <c r="B82" i="8"/>
  <c r="B83" i="8"/>
  <c r="C83" i="8" s="1"/>
  <c r="B84" i="8"/>
  <c r="B85" i="8"/>
  <c r="B86" i="8"/>
  <c r="B87" i="8"/>
  <c r="C87" i="8" s="1"/>
  <c r="B88" i="8"/>
  <c r="B89" i="8"/>
  <c r="B90" i="8"/>
  <c r="B91" i="8"/>
  <c r="B92" i="8"/>
  <c r="B93" i="8"/>
  <c r="B94" i="8"/>
  <c r="B95" i="8"/>
  <c r="C95" i="8" s="1"/>
  <c r="B96" i="8"/>
  <c r="B97" i="8"/>
  <c r="B98" i="8"/>
  <c r="B99" i="8"/>
  <c r="C99" i="8" s="1"/>
  <c r="B100" i="8"/>
  <c r="B101" i="8"/>
  <c r="B102" i="8"/>
  <c r="B103" i="8"/>
  <c r="C103" i="8" s="1"/>
  <c r="B104" i="8"/>
  <c r="B105" i="8"/>
  <c r="B106" i="8"/>
  <c r="B107" i="8"/>
  <c r="C107" i="8" s="1"/>
  <c r="B108" i="8"/>
  <c r="B109" i="8"/>
  <c r="B110" i="8"/>
  <c r="B111" i="8"/>
  <c r="C111" i="8" s="1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C127" i="8" s="1"/>
  <c r="B128" i="8"/>
  <c r="B129" i="8"/>
  <c r="B130" i="8"/>
  <c r="B131" i="8"/>
  <c r="C131" i="8" s="1"/>
  <c r="B132" i="8"/>
  <c r="B133" i="8"/>
  <c r="B134" i="8"/>
  <c r="B135" i="8"/>
  <c r="C135" i="8" s="1"/>
  <c r="B136" i="8"/>
  <c r="B137" i="8"/>
  <c r="B138" i="8"/>
  <c r="B139" i="8"/>
  <c r="C139" i="8" s="1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C155" i="8" s="1"/>
  <c r="B156" i="8"/>
  <c r="B157" i="8"/>
  <c r="B158" i="8"/>
  <c r="B159" i="8"/>
  <c r="C159" i="8" s="1"/>
  <c r="B160" i="8"/>
  <c r="B161" i="8"/>
  <c r="B162" i="8"/>
  <c r="B163" i="8"/>
  <c r="C163" i="8" s="1"/>
  <c r="B164" i="8"/>
  <c r="B165" i="8"/>
  <c r="B166" i="8"/>
  <c r="B167" i="8"/>
  <c r="C167" i="8" s="1"/>
  <c r="B168" i="8"/>
  <c r="B169" i="8"/>
  <c r="B170" i="8"/>
  <c r="B171" i="8"/>
  <c r="C171" i="8" s="1"/>
  <c r="B172" i="8"/>
  <c r="B173" i="8"/>
  <c r="B174" i="8"/>
  <c r="B175" i="8"/>
  <c r="C175" i="8" s="1"/>
  <c r="B176" i="8"/>
  <c r="B177" i="8"/>
  <c r="B178" i="8"/>
  <c r="B179" i="8"/>
  <c r="C179" i="8" s="1"/>
  <c r="B180" i="8"/>
  <c r="B181" i="8"/>
  <c r="B182" i="8"/>
  <c r="B183" i="8"/>
  <c r="B184" i="8"/>
  <c r="B185" i="8"/>
  <c r="B186" i="8"/>
  <c r="B187" i="8"/>
  <c r="C187" i="8" s="1"/>
  <c r="B188" i="8"/>
  <c r="B189" i="8"/>
  <c r="B190" i="8"/>
  <c r="B191" i="8"/>
  <c r="C191" i="8" s="1"/>
  <c r="B192" i="8"/>
  <c r="B193" i="8"/>
  <c r="B194" i="8"/>
  <c r="B195" i="8"/>
  <c r="C195" i="8" s="1"/>
  <c r="B196" i="8"/>
  <c r="B197" i="8"/>
  <c r="B198" i="8"/>
  <c r="B199" i="8"/>
  <c r="B200" i="8"/>
  <c r="B201" i="8"/>
  <c r="B202" i="8"/>
  <c r="B203" i="8"/>
  <c r="C203" i="8" s="1"/>
  <c r="B204" i="8"/>
  <c r="B205" i="8"/>
  <c r="B206" i="8"/>
  <c r="B207" i="8"/>
  <c r="C207" i="8" s="1"/>
  <c r="B208" i="8"/>
  <c r="B209" i="8"/>
  <c r="B210" i="8"/>
  <c r="B211" i="8"/>
  <c r="C211" i="8" s="1"/>
  <c r="B212" i="8"/>
  <c r="B213" i="8"/>
  <c r="B214" i="8"/>
  <c r="B215" i="8"/>
  <c r="B216" i="8"/>
  <c r="B217" i="8"/>
  <c r="B218" i="8"/>
  <c r="B219" i="8"/>
  <c r="B220" i="8"/>
  <c r="B221" i="8"/>
  <c r="B222" i="8"/>
  <c r="B223" i="8"/>
  <c r="C223" i="8" s="1"/>
  <c r="B224" i="8"/>
  <c r="B225" i="8"/>
  <c r="B226" i="8"/>
  <c r="B227" i="8"/>
  <c r="C227" i="8" s="1"/>
  <c r="B228" i="8"/>
  <c r="B229" i="8"/>
  <c r="B230" i="8"/>
  <c r="B231" i="8"/>
  <c r="C231" i="8" s="1"/>
  <c r="B232" i="8"/>
  <c r="B233" i="8"/>
  <c r="B234" i="8"/>
  <c r="B235" i="8"/>
  <c r="C235" i="8" s="1"/>
  <c r="B236" i="8"/>
  <c r="B237" i="8"/>
  <c r="B238" i="8"/>
  <c r="B239" i="8"/>
  <c r="B240" i="8"/>
  <c r="B241" i="8"/>
  <c r="B242" i="8"/>
  <c r="B243" i="8"/>
  <c r="C243" i="8" s="1"/>
  <c r="B244" i="8"/>
  <c r="B245" i="8"/>
  <c r="B246" i="8"/>
  <c r="B247" i="8"/>
  <c r="C247" i="8" s="1"/>
  <c r="B248" i="8"/>
  <c r="B249" i="8"/>
  <c r="B250" i="8"/>
  <c r="B251" i="8"/>
  <c r="C251" i="8" s="1"/>
  <c r="B252" i="8"/>
  <c r="B253" i="8"/>
  <c r="B254" i="8"/>
  <c r="B255" i="8"/>
  <c r="B256" i="8"/>
  <c r="B257" i="8"/>
  <c r="B258" i="8"/>
  <c r="B259" i="8"/>
  <c r="C259" i="8" s="1"/>
  <c r="B260" i="8"/>
  <c r="B261" i="8"/>
  <c r="B262" i="8"/>
  <c r="B263" i="8"/>
  <c r="C263" i="8" s="1"/>
  <c r="B264" i="8"/>
  <c r="B265" i="8"/>
  <c r="B266" i="8"/>
  <c r="B267" i="8"/>
  <c r="C267" i="8" s="1"/>
  <c r="B268" i="8"/>
  <c r="B269" i="8"/>
  <c r="B270" i="8"/>
  <c r="B271" i="8"/>
  <c r="C271" i="8" s="1"/>
  <c r="B272" i="8"/>
  <c r="B273" i="8"/>
  <c r="B274" i="8"/>
  <c r="B275" i="8"/>
  <c r="C275" i="8" s="1"/>
  <c r="B276" i="8"/>
  <c r="B277" i="8"/>
  <c r="B278" i="8"/>
  <c r="B279" i="8"/>
  <c r="C279" i="8" s="1"/>
  <c r="B280" i="8"/>
  <c r="B281" i="8"/>
  <c r="B282" i="8"/>
  <c r="B283" i="8"/>
  <c r="C283" i="8" s="1"/>
  <c r="B284" i="8"/>
  <c r="B285" i="8"/>
  <c r="B286" i="8"/>
  <c r="B287" i="8"/>
  <c r="B288" i="8"/>
  <c r="B289" i="8"/>
  <c r="B290" i="8"/>
  <c r="B291" i="8"/>
  <c r="C291" i="8" s="1"/>
  <c r="B292" i="8"/>
  <c r="B293" i="8"/>
  <c r="B294" i="8"/>
  <c r="B295" i="8"/>
  <c r="C295" i="8" s="1"/>
  <c r="B296" i="8"/>
  <c r="B297" i="8"/>
  <c r="B298" i="8"/>
  <c r="B299" i="8"/>
  <c r="C299" i="8" s="1"/>
  <c r="B300" i="8"/>
  <c r="B301" i="8"/>
  <c r="B302" i="8"/>
  <c r="B303" i="8"/>
  <c r="B3" i="8"/>
  <c r="C303" i="8"/>
  <c r="C302" i="8"/>
  <c r="C301" i="8"/>
  <c r="C300" i="8"/>
  <c r="C298" i="8"/>
  <c r="C297" i="8"/>
  <c r="C296" i="8"/>
  <c r="C294" i="8"/>
  <c r="C293" i="8"/>
  <c r="C292" i="8"/>
  <c r="C290" i="8"/>
  <c r="C289" i="8"/>
  <c r="C288" i="8"/>
  <c r="C287" i="8"/>
  <c r="C286" i="8"/>
  <c r="C285" i="8"/>
  <c r="C284" i="8"/>
  <c r="C282" i="8"/>
  <c r="C281" i="8"/>
  <c r="C280" i="8"/>
  <c r="C278" i="8"/>
  <c r="C277" i="8"/>
  <c r="C276" i="8"/>
  <c r="C274" i="8"/>
  <c r="C273" i="8"/>
  <c r="C272" i="8"/>
  <c r="C270" i="8"/>
  <c r="C269" i="8"/>
  <c r="C268" i="8"/>
  <c r="C266" i="8"/>
  <c r="C265" i="8"/>
  <c r="C264" i="8"/>
  <c r="C262" i="8"/>
  <c r="C261" i="8"/>
  <c r="C260" i="8"/>
  <c r="C258" i="8"/>
  <c r="C257" i="8"/>
  <c r="C256" i="8"/>
  <c r="C255" i="8"/>
  <c r="C254" i="8"/>
  <c r="C253" i="8"/>
  <c r="C252" i="8"/>
  <c r="C250" i="8"/>
  <c r="C249" i="8"/>
  <c r="C248" i="8"/>
  <c r="C246" i="8"/>
  <c r="C245" i="8"/>
  <c r="C244" i="8"/>
  <c r="C242" i="8"/>
  <c r="C241" i="8"/>
  <c r="C240" i="8"/>
  <c r="C239" i="8"/>
  <c r="C238" i="8"/>
  <c r="C237" i="8"/>
  <c r="C236" i="8"/>
  <c r="C234" i="8"/>
  <c r="C233" i="8"/>
  <c r="C232" i="8"/>
  <c r="C230" i="8"/>
  <c r="C229" i="8"/>
  <c r="C228" i="8"/>
  <c r="C226" i="8"/>
  <c r="C225" i="8"/>
  <c r="C224" i="8"/>
  <c r="C222" i="8"/>
  <c r="C221" i="8"/>
  <c r="C220" i="8"/>
  <c r="C219" i="8"/>
  <c r="C218" i="8"/>
  <c r="C217" i="8"/>
  <c r="C216" i="8"/>
  <c r="C215" i="8"/>
  <c r="C214" i="8"/>
  <c r="C213" i="8"/>
  <c r="C212" i="8"/>
  <c r="C210" i="8"/>
  <c r="C209" i="8"/>
  <c r="C208" i="8"/>
  <c r="C206" i="8"/>
  <c r="C205" i="8"/>
  <c r="C204" i="8"/>
  <c r="C202" i="8"/>
  <c r="C201" i="8"/>
  <c r="C200" i="8"/>
  <c r="C199" i="8"/>
  <c r="C198" i="8"/>
  <c r="C197" i="8"/>
  <c r="C196" i="8"/>
  <c r="C194" i="8"/>
  <c r="C193" i="8"/>
  <c r="C192" i="8"/>
  <c r="C190" i="8"/>
  <c r="C189" i="8"/>
  <c r="C188" i="8"/>
  <c r="C186" i="8"/>
  <c r="C185" i="8"/>
  <c r="C184" i="8"/>
  <c r="C183" i="8"/>
  <c r="C182" i="8"/>
  <c r="C181" i="8"/>
  <c r="C180" i="8"/>
  <c r="C178" i="8"/>
  <c r="C177" i="8"/>
  <c r="C176" i="8"/>
  <c r="C174" i="8"/>
  <c r="C173" i="8"/>
  <c r="C172" i="8"/>
  <c r="C170" i="8"/>
  <c r="C169" i="8"/>
  <c r="C168" i="8"/>
  <c r="C166" i="8"/>
  <c r="C165" i="8"/>
  <c r="C164" i="8"/>
  <c r="C162" i="8"/>
  <c r="C161" i="8"/>
  <c r="C160" i="8"/>
  <c r="C158" i="8"/>
  <c r="C157" i="8"/>
  <c r="C156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8" i="8"/>
  <c r="C137" i="8"/>
  <c r="C136" i="8"/>
  <c r="C134" i="8"/>
  <c r="C133" i="8"/>
  <c r="C132" i="8"/>
  <c r="C130" i="8"/>
  <c r="C129" i="8"/>
  <c r="C128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0" i="8"/>
  <c r="C109" i="8"/>
  <c r="C108" i="8"/>
  <c r="C106" i="8"/>
  <c r="C105" i="8"/>
  <c r="C104" i="8"/>
  <c r="C102" i="8"/>
  <c r="C101" i="8"/>
  <c r="C100" i="8"/>
  <c r="C98" i="8"/>
  <c r="C97" i="8"/>
  <c r="C96" i="8"/>
  <c r="C94" i="8"/>
  <c r="C93" i="8"/>
  <c r="C92" i="8"/>
  <c r="C91" i="8"/>
  <c r="C90" i="8"/>
  <c r="C89" i="8"/>
  <c r="C88" i="8"/>
  <c r="C86" i="8"/>
  <c r="C85" i="8"/>
  <c r="C84" i="8"/>
  <c r="C82" i="8"/>
  <c r="C81" i="8"/>
  <c r="C80" i="8"/>
  <c r="C79" i="8"/>
  <c r="C78" i="8"/>
  <c r="C77" i="8"/>
  <c r="C76" i="8"/>
  <c r="C74" i="8"/>
  <c r="C73" i="8"/>
  <c r="C72" i="8"/>
  <c r="C70" i="8"/>
  <c r="C69" i="8"/>
  <c r="C68" i="8"/>
  <c r="C66" i="8"/>
  <c r="C65" i="8"/>
  <c r="C64" i="8"/>
  <c r="C62" i="8"/>
  <c r="C61" i="8"/>
  <c r="C60" i="8"/>
  <c r="C58" i="8"/>
  <c r="C57" i="8"/>
  <c r="C56" i="8"/>
  <c r="C55" i="8"/>
  <c r="C54" i="8"/>
  <c r="C53" i="8"/>
  <c r="C52" i="8"/>
  <c r="C50" i="8"/>
  <c r="C49" i="8"/>
  <c r="C48" i="8"/>
  <c r="C46" i="8"/>
  <c r="C45" i="8"/>
  <c r="C44" i="8"/>
  <c r="C42" i="8"/>
  <c r="C41" i="8"/>
  <c r="C40" i="8"/>
  <c r="C38" i="8"/>
  <c r="C37" i="8"/>
  <c r="C36" i="8"/>
  <c r="C34" i="8"/>
  <c r="C33" i="8"/>
  <c r="C32" i="8"/>
  <c r="C31" i="8"/>
  <c r="C30" i="8"/>
  <c r="C29" i="8"/>
  <c r="C28" i="8"/>
  <c r="C27" i="8"/>
  <c r="C26" i="8"/>
  <c r="C25" i="8"/>
  <c r="C24" i="8"/>
  <c r="C22" i="8"/>
  <c r="C21" i="8"/>
  <c r="C20" i="8"/>
  <c r="C18" i="8"/>
  <c r="C17" i="8"/>
  <c r="C16" i="8"/>
  <c r="C14" i="8"/>
  <c r="C13" i="8"/>
  <c r="C12" i="8"/>
  <c r="C11" i="8"/>
  <c r="C10" i="8"/>
  <c r="C9" i="8"/>
  <c r="C8" i="8"/>
  <c r="C6" i="8"/>
  <c r="C5" i="8"/>
  <c r="C4" i="8"/>
  <c r="C3" i="8"/>
  <c r="E15" i="1" l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B303" i="7"/>
  <c r="C303" i="7" s="1"/>
  <c r="B302" i="7"/>
  <c r="C302" i="7" s="1"/>
  <c r="B301" i="7"/>
  <c r="C301" i="7" s="1"/>
  <c r="B300" i="7"/>
  <c r="B299" i="7"/>
  <c r="B298" i="7"/>
  <c r="C298" i="7" s="1"/>
  <c r="B297" i="7"/>
  <c r="C297" i="7" s="1"/>
  <c r="B296" i="7"/>
  <c r="B295" i="7"/>
  <c r="C295" i="7" s="1"/>
  <c r="B294" i="7"/>
  <c r="C294" i="7" s="1"/>
  <c r="B293" i="7"/>
  <c r="C293" i="7" s="1"/>
  <c r="B292" i="7"/>
  <c r="B291" i="7"/>
  <c r="C291" i="7" s="1"/>
  <c r="B290" i="7"/>
  <c r="C290" i="7" s="1"/>
  <c r="B289" i="7"/>
  <c r="C289" i="7" s="1"/>
  <c r="B288" i="7"/>
  <c r="B287" i="7"/>
  <c r="C287" i="7" s="1"/>
  <c r="B286" i="7"/>
  <c r="C286" i="7" s="1"/>
  <c r="B285" i="7"/>
  <c r="C285" i="7" s="1"/>
  <c r="B284" i="7"/>
  <c r="B283" i="7"/>
  <c r="C283" i="7" s="1"/>
  <c r="B282" i="7"/>
  <c r="C282" i="7" s="1"/>
  <c r="B281" i="7"/>
  <c r="C281" i="7" s="1"/>
  <c r="B280" i="7"/>
  <c r="B279" i="7"/>
  <c r="C279" i="7" s="1"/>
  <c r="B278" i="7"/>
  <c r="C278" i="7" s="1"/>
  <c r="B277" i="7"/>
  <c r="C277" i="7" s="1"/>
  <c r="B276" i="7"/>
  <c r="B275" i="7"/>
  <c r="C275" i="7" s="1"/>
  <c r="B274" i="7"/>
  <c r="C274" i="7" s="1"/>
  <c r="B273" i="7"/>
  <c r="C273" i="7" s="1"/>
  <c r="B272" i="7"/>
  <c r="B271" i="7"/>
  <c r="C271" i="7" s="1"/>
  <c r="B270" i="7"/>
  <c r="C270" i="7" s="1"/>
  <c r="B269" i="7"/>
  <c r="C269" i="7" s="1"/>
  <c r="B268" i="7"/>
  <c r="B267" i="7"/>
  <c r="C267" i="7" s="1"/>
  <c r="B266" i="7"/>
  <c r="C266" i="7" s="1"/>
  <c r="B265" i="7"/>
  <c r="C265" i="7" s="1"/>
  <c r="B264" i="7"/>
  <c r="B263" i="7"/>
  <c r="C263" i="7" s="1"/>
  <c r="B262" i="7"/>
  <c r="C262" i="7" s="1"/>
  <c r="B261" i="7"/>
  <c r="C261" i="7" s="1"/>
  <c r="B260" i="7"/>
  <c r="B259" i="7"/>
  <c r="C259" i="7" s="1"/>
  <c r="B258" i="7"/>
  <c r="C258" i="7" s="1"/>
  <c r="B257" i="7"/>
  <c r="C257" i="7" s="1"/>
  <c r="B256" i="7"/>
  <c r="B255" i="7"/>
  <c r="C255" i="7" s="1"/>
  <c r="B254" i="7"/>
  <c r="C254" i="7" s="1"/>
  <c r="B253" i="7"/>
  <c r="C253" i="7" s="1"/>
  <c r="B252" i="7"/>
  <c r="B251" i="7"/>
  <c r="C251" i="7" s="1"/>
  <c r="B250" i="7"/>
  <c r="C250" i="7" s="1"/>
  <c r="B249" i="7"/>
  <c r="C249" i="7" s="1"/>
  <c r="B248" i="7"/>
  <c r="B247" i="7"/>
  <c r="C247" i="7" s="1"/>
  <c r="B246" i="7"/>
  <c r="C246" i="7" s="1"/>
  <c r="B245" i="7"/>
  <c r="C245" i="7" s="1"/>
  <c r="B244" i="7"/>
  <c r="B243" i="7"/>
  <c r="C243" i="7" s="1"/>
  <c r="B242" i="7"/>
  <c r="C242" i="7" s="1"/>
  <c r="B241" i="7"/>
  <c r="C241" i="7" s="1"/>
  <c r="B240" i="7"/>
  <c r="B239" i="7"/>
  <c r="C239" i="7" s="1"/>
  <c r="B238" i="7"/>
  <c r="C238" i="7" s="1"/>
  <c r="B237" i="7"/>
  <c r="C237" i="7" s="1"/>
  <c r="B236" i="7"/>
  <c r="B235" i="7"/>
  <c r="C235" i="7" s="1"/>
  <c r="B234" i="7"/>
  <c r="C234" i="7" s="1"/>
  <c r="B233" i="7"/>
  <c r="C233" i="7" s="1"/>
  <c r="B232" i="7"/>
  <c r="B231" i="7"/>
  <c r="C231" i="7" s="1"/>
  <c r="B230" i="7"/>
  <c r="C230" i="7" s="1"/>
  <c r="B229" i="7"/>
  <c r="C229" i="7" s="1"/>
  <c r="B228" i="7"/>
  <c r="B227" i="7"/>
  <c r="C227" i="7" s="1"/>
  <c r="B226" i="7"/>
  <c r="C226" i="7" s="1"/>
  <c r="B225" i="7"/>
  <c r="C225" i="7" s="1"/>
  <c r="B224" i="7"/>
  <c r="B223" i="7"/>
  <c r="C223" i="7" s="1"/>
  <c r="B222" i="7"/>
  <c r="C222" i="7" s="1"/>
  <c r="B221" i="7"/>
  <c r="C221" i="7" s="1"/>
  <c r="B220" i="7"/>
  <c r="B219" i="7"/>
  <c r="C219" i="7" s="1"/>
  <c r="B218" i="7"/>
  <c r="C218" i="7" s="1"/>
  <c r="B217" i="7"/>
  <c r="C217" i="7" s="1"/>
  <c r="B216" i="7"/>
  <c r="B215" i="7"/>
  <c r="C215" i="7" s="1"/>
  <c r="B214" i="7"/>
  <c r="C214" i="7" s="1"/>
  <c r="B213" i="7"/>
  <c r="C213" i="7" s="1"/>
  <c r="B212" i="7"/>
  <c r="B211" i="7"/>
  <c r="C211" i="7" s="1"/>
  <c r="B210" i="7"/>
  <c r="C210" i="7" s="1"/>
  <c r="B209" i="7"/>
  <c r="C209" i="7" s="1"/>
  <c r="B208" i="7"/>
  <c r="B207" i="7"/>
  <c r="C207" i="7" s="1"/>
  <c r="B206" i="7"/>
  <c r="C206" i="7" s="1"/>
  <c r="B205" i="7"/>
  <c r="C205" i="7" s="1"/>
  <c r="B204" i="7"/>
  <c r="B203" i="7"/>
  <c r="C203" i="7" s="1"/>
  <c r="B202" i="7"/>
  <c r="C202" i="7" s="1"/>
  <c r="B201" i="7"/>
  <c r="C201" i="7" s="1"/>
  <c r="B200" i="7"/>
  <c r="B199" i="7"/>
  <c r="C199" i="7" s="1"/>
  <c r="B198" i="7"/>
  <c r="C198" i="7" s="1"/>
  <c r="B197" i="7"/>
  <c r="C197" i="7" s="1"/>
  <c r="B196" i="7"/>
  <c r="B195" i="7"/>
  <c r="C195" i="7" s="1"/>
  <c r="B194" i="7"/>
  <c r="C194" i="7" s="1"/>
  <c r="B193" i="7"/>
  <c r="C193" i="7" s="1"/>
  <c r="B192" i="7"/>
  <c r="B191" i="7"/>
  <c r="C191" i="7" s="1"/>
  <c r="B190" i="7"/>
  <c r="C190" i="7" s="1"/>
  <c r="B189" i="7"/>
  <c r="C189" i="7" s="1"/>
  <c r="B188" i="7"/>
  <c r="B187" i="7"/>
  <c r="C187" i="7" s="1"/>
  <c r="B186" i="7"/>
  <c r="C186" i="7" s="1"/>
  <c r="B185" i="7"/>
  <c r="C185" i="7" s="1"/>
  <c r="B184" i="7"/>
  <c r="B183" i="7"/>
  <c r="C183" i="7" s="1"/>
  <c r="B182" i="7"/>
  <c r="C182" i="7" s="1"/>
  <c r="B181" i="7"/>
  <c r="C181" i="7" s="1"/>
  <c r="B180" i="7"/>
  <c r="B179" i="7"/>
  <c r="C179" i="7" s="1"/>
  <c r="B178" i="7"/>
  <c r="C178" i="7" s="1"/>
  <c r="B177" i="7"/>
  <c r="C177" i="7" s="1"/>
  <c r="B176" i="7"/>
  <c r="B175" i="7"/>
  <c r="C175" i="7" s="1"/>
  <c r="B174" i="7"/>
  <c r="C174" i="7" s="1"/>
  <c r="B173" i="7"/>
  <c r="C173" i="7" s="1"/>
  <c r="B172" i="7"/>
  <c r="B171" i="7"/>
  <c r="C171" i="7" s="1"/>
  <c r="B170" i="7"/>
  <c r="C170" i="7" s="1"/>
  <c r="B169" i="7"/>
  <c r="C169" i="7" s="1"/>
  <c r="B168" i="7"/>
  <c r="B167" i="7"/>
  <c r="C167" i="7" s="1"/>
  <c r="B166" i="7"/>
  <c r="C166" i="7" s="1"/>
  <c r="B165" i="7"/>
  <c r="C165" i="7" s="1"/>
  <c r="B164" i="7"/>
  <c r="B163" i="7"/>
  <c r="C163" i="7" s="1"/>
  <c r="B162" i="7"/>
  <c r="C162" i="7" s="1"/>
  <c r="B161" i="7"/>
  <c r="C161" i="7" s="1"/>
  <c r="B160" i="7"/>
  <c r="B159" i="7"/>
  <c r="C159" i="7" s="1"/>
  <c r="B158" i="7"/>
  <c r="C158" i="7" s="1"/>
  <c r="B157" i="7"/>
  <c r="C157" i="7" s="1"/>
  <c r="B156" i="7"/>
  <c r="B155" i="7"/>
  <c r="C155" i="7" s="1"/>
  <c r="B154" i="7"/>
  <c r="C154" i="7" s="1"/>
  <c r="B153" i="7"/>
  <c r="C153" i="7" s="1"/>
  <c r="B152" i="7"/>
  <c r="B151" i="7"/>
  <c r="C151" i="7" s="1"/>
  <c r="B150" i="7"/>
  <c r="C150" i="7" s="1"/>
  <c r="B149" i="7"/>
  <c r="C149" i="7" s="1"/>
  <c r="B148" i="7"/>
  <c r="B147" i="7"/>
  <c r="C147" i="7" s="1"/>
  <c r="B146" i="7"/>
  <c r="C146" i="7" s="1"/>
  <c r="B145" i="7"/>
  <c r="C145" i="7" s="1"/>
  <c r="B144" i="7"/>
  <c r="B143" i="7"/>
  <c r="C143" i="7" s="1"/>
  <c r="B142" i="7"/>
  <c r="C142" i="7" s="1"/>
  <c r="B141" i="7"/>
  <c r="C141" i="7" s="1"/>
  <c r="B140" i="7"/>
  <c r="B139" i="7"/>
  <c r="C139" i="7" s="1"/>
  <c r="B138" i="7"/>
  <c r="C138" i="7" s="1"/>
  <c r="B137" i="7"/>
  <c r="C137" i="7" s="1"/>
  <c r="B136" i="7"/>
  <c r="B135" i="7"/>
  <c r="C135" i="7" s="1"/>
  <c r="B134" i="7"/>
  <c r="C134" i="7" s="1"/>
  <c r="B133" i="7"/>
  <c r="C133" i="7" s="1"/>
  <c r="B132" i="7"/>
  <c r="B131" i="7"/>
  <c r="C131" i="7" s="1"/>
  <c r="B130" i="7"/>
  <c r="C130" i="7" s="1"/>
  <c r="B129" i="7"/>
  <c r="C129" i="7" s="1"/>
  <c r="B128" i="7"/>
  <c r="B127" i="7"/>
  <c r="C127" i="7" s="1"/>
  <c r="B126" i="7"/>
  <c r="C126" i="7" s="1"/>
  <c r="B125" i="7"/>
  <c r="C125" i="7" s="1"/>
  <c r="B124" i="7"/>
  <c r="B123" i="7"/>
  <c r="C123" i="7" s="1"/>
  <c r="B122" i="7"/>
  <c r="C122" i="7" s="1"/>
  <c r="B121" i="7"/>
  <c r="C121" i="7" s="1"/>
  <c r="B120" i="7"/>
  <c r="B119" i="7"/>
  <c r="C119" i="7" s="1"/>
  <c r="B118" i="7"/>
  <c r="C118" i="7" s="1"/>
  <c r="B117" i="7"/>
  <c r="C117" i="7" s="1"/>
  <c r="B116" i="7"/>
  <c r="B115" i="7"/>
  <c r="C115" i="7" s="1"/>
  <c r="B114" i="7"/>
  <c r="C114" i="7" s="1"/>
  <c r="B113" i="7"/>
  <c r="C113" i="7" s="1"/>
  <c r="B112" i="7"/>
  <c r="B111" i="7"/>
  <c r="C111" i="7" s="1"/>
  <c r="B110" i="7"/>
  <c r="C110" i="7" s="1"/>
  <c r="B109" i="7"/>
  <c r="C109" i="7" s="1"/>
  <c r="B108" i="7"/>
  <c r="B107" i="7"/>
  <c r="C107" i="7" s="1"/>
  <c r="B106" i="7"/>
  <c r="C106" i="7" s="1"/>
  <c r="B105" i="7"/>
  <c r="C105" i="7" s="1"/>
  <c r="B104" i="7"/>
  <c r="B103" i="7"/>
  <c r="C103" i="7" s="1"/>
  <c r="B102" i="7"/>
  <c r="C102" i="7" s="1"/>
  <c r="B101" i="7"/>
  <c r="C101" i="7" s="1"/>
  <c r="B100" i="7"/>
  <c r="C100" i="7" s="1"/>
  <c r="B99" i="7"/>
  <c r="C99" i="7" s="1"/>
  <c r="B98" i="7"/>
  <c r="C98" i="7" s="1"/>
  <c r="B97" i="7"/>
  <c r="C97" i="7" s="1"/>
  <c r="B96" i="7"/>
  <c r="B95" i="7"/>
  <c r="C95" i="7" s="1"/>
  <c r="B94" i="7"/>
  <c r="C94" i="7" s="1"/>
  <c r="B93" i="7"/>
  <c r="C93" i="7" s="1"/>
  <c r="B92" i="7"/>
  <c r="C92" i="7" s="1"/>
  <c r="B91" i="7"/>
  <c r="C91" i="7" s="1"/>
  <c r="B90" i="7"/>
  <c r="C90" i="7" s="1"/>
  <c r="B89" i="7"/>
  <c r="C89" i="7" s="1"/>
  <c r="B88" i="7"/>
  <c r="C88" i="7" s="1"/>
  <c r="B87" i="7"/>
  <c r="C87" i="7" s="1"/>
  <c r="B86" i="7"/>
  <c r="C86" i="7" s="1"/>
  <c r="B85" i="7"/>
  <c r="C85" i="7" s="1"/>
  <c r="B84" i="7"/>
  <c r="C84" i="7" s="1"/>
  <c r="B83" i="7"/>
  <c r="C83" i="7" s="1"/>
  <c r="B82" i="7"/>
  <c r="B81" i="7"/>
  <c r="C81" i="7" s="1"/>
  <c r="B80" i="7"/>
  <c r="C80" i="7" s="1"/>
  <c r="B79" i="7"/>
  <c r="C79" i="7" s="1"/>
  <c r="B78" i="7"/>
  <c r="C78" i="7" s="1"/>
  <c r="B77" i="7"/>
  <c r="C77" i="7" s="1"/>
  <c r="B76" i="7"/>
  <c r="B75" i="7"/>
  <c r="C75" i="7" s="1"/>
  <c r="B74" i="7"/>
  <c r="C74" i="7" s="1"/>
  <c r="B73" i="7"/>
  <c r="C73" i="7" s="1"/>
  <c r="B72" i="7"/>
  <c r="C72" i="7" s="1"/>
  <c r="B71" i="7"/>
  <c r="C71" i="7" s="1"/>
  <c r="B70" i="7"/>
  <c r="C70" i="7" s="1"/>
  <c r="B69" i="7"/>
  <c r="C69" i="7" s="1"/>
  <c r="B68" i="7"/>
  <c r="C68" i="7" s="1"/>
  <c r="B67" i="7"/>
  <c r="C67" i="7" s="1"/>
  <c r="B66" i="7"/>
  <c r="C66" i="7" s="1"/>
  <c r="B65" i="7"/>
  <c r="C65" i="7" s="1"/>
  <c r="B64" i="7"/>
  <c r="C64" i="7" s="1"/>
  <c r="B63" i="7"/>
  <c r="C63" i="7" s="1"/>
  <c r="B62" i="7"/>
  <c r="C62" i="7" s="1"/>
  <c r="B61" i="7"/>
  <c r="C61" i="7" s="1"/>
  <c r="B60" i="7"/>
  <c r="C60" i="7" s="1"/>
  <c r="B59" i="7"/>
  <c r="C59" i="7" s="1"/>
  <c r="B58" i="7"/>
  <c r="C58" i="7" s="1"/>
  <c r="B57" i="7"/>
  <c r="C57" i="7" s="1"/>
  <c r="B56" i="7"/>
  <c r="C56" i="7" s="1"/>
  <c r="B55" i="7"/>
  <c r="C55" i="7" s="1"/>
  <c r="B54" i="7"/>
  <c r="C54" i="7" s="1"/>
  <c r="B53" i="7"/>
  <c r="C53" i="7" s="1"/>
  <c r="B52" i="7"/>
  <c r="B51" i="7"/>
  <c r="C51" i="7" s="1"/>
  <c r="B50" i="7"/>
  <c r="C50" i="7" s="1"/>
  <c r="B49" i="7"/>
  <c r="C49" i="7" s="1"/>
  <c r="B48" i="7"/>
  <c r="C48" i="7" s="1"/>
  <c r="B47" i="7"/>
  <c r="C47" i="7" s="1"/>
  <c r="B46" i="7"/>
  <c r="C46" i="7" s="1"/>
  <c r="B45" i="7"/>
  <c r="C45" i="7" s="1"/>
  <c r="B44" i="7"/>
  <c r="C44" i="7" s="1"/>
  <c r="B43" i="7"/>
  <c r="C43" i="7" s="1"/>
  <c r="B42" i="7"/>
  <c r="C42" i="7" s="1"/>
  <c r="B41" i="7"/>
  <c r="C41" i="7" s="1"/>
  <c r="B40" i="7"/>
  <c r="C40" i="7" s="1"/>
  <c r="B39" i="7"/>
  <c r="C39" i="7" s="1"/>
  <c r="B38" i="7"/>
  <c r="C38" i="7" s="1"/>
  <c r="B37" i="7"/>
  <c r="C37" i="7" s="1"/>
  <c r="B36" i="7"/>
  <c r="B35" i="7"/>
  <c r="C35" i="7" s="1"/>
  <c r="B34" i="7"/>
  <c r="C34" i="7" s="1"/>
  <c r="B33" i="7"/>
  <c r="C33" i="7" s="1"/>
  <c r="B32" i="7"/>
  <c r="B31" i="7"/>
  <c r="C31" i="7" s="1"/>
  <c r="B30" i="7"/>
  <c r="C30" i="7" s="1"/>
  <c r="B29" i="7"/>
  <c r="C29" i="7" s="1"/>
  <c r="B28" i="7"/>
  <c r="C28" i="7" s="1"/>
  <c r="B27" i="7"/>
  <c r="C27" i="7" s="1"/>
  <c r="B26" i="7"/>
  <c r="C26" i="7" s="1"/>
  <c r="B25" i="7"/>
  <c r="C25" i="7" s="1"/>
  <c r="B24" i="7"/>
  <c r="C24" i="7" s="1"/>
  <c r="B23" i="7"/>
  <c r="C23" i="7" s="1"/>
  <c r="B22" i="7"/>
  <c r="C22" i="7" s="1"/>
  <c r="B21" i="7"/>
  <c r="C21" i="7" s="1"/>
  <c r="B20" i="7"/>
  <c r="C20" i="7" s="1"/>
  <c r="B19" i="7"/>
  <c r="C19" i="7" s="1"/>
  <c r="B18" i="7"/>
  <c r="C18" i="7" s="1"/>
  <c r="B17" i="7"/>
  <c r="C17" i="7" s="1"/>
  <c r="B16" i="7"/>
  <c r="C16" i="7" s="1"/>
  <c r="B15" i="7"/>
  <c r="C15" i="7" s="1"/>
  <c r="B14" i="7"/>
  <c r="C14" i="7" s="1"/>
  <c r="B13" i="7"/>
  <c r="C13" i="7" s="1"/>
  <c r="B12" i="7"/>
  <c r="B11" i="7"/>
  <c r="C11" i="7" s="1"/>
  <c r="B10" i="7"/>
  <c r="C10" i="7" s="1"/>
  <c r="B9" i="7"/>
  <c r="C9" i="7" s="1"/>
  <c r="B8" i="7"/>
  <c r="C8" i="7" s="1"/>
  <c r="B7" i="7"/>
  <c r="C7" i="7" s="1"/>
  <c r="B6" i="7"/>
  <c r="C6" i="7" s="1"/>
  <c r="B5" i="7"/>
  <c r="C5" i="7" s="1"/>
  <c r="B4" i="7"/>
  <c r="C4" i="7" s="1"/>
  <c r="B3" i="7"/>
  <c r="C3" i="7" s="1"/>
  <c r="C300" i="7"/>
  <c r="C299" i="7"/>
  <c r="C296" i="7"/>
  <c r="C292" i="7"/>
  <c r="C288" i="7"/>
  <c r="C284" i="7"/>
  <c r="C280" i="7"/>
  <c r="C276" i="7"/>
  <c r="C272" i="7"/>
  <c r="C268" i="7"/>
  <c r="C264" i="7"/>
  <c r="C260" i="7"/>
  <c r="C256" i="7"/>
  <c r="C252" i="7"/>
  <c r="C248" i="7"/>
  <c r="C244" i="7"/>
  <c r="C240" i="7"/>
  <c r="C236" i="7"/>
  <c r="C232" i="7"/>
  <c r="C228" i="7"/>
  <c r="C224" i="7"/>
  <c r="C220" i="7"/>
  <c r="C216" i="7"/>
  <c r="C212" i="7"/>
  <c r="C208" i="7"/>
  <c r="C204" i="7"/>
  <c r="C200" i="7"/>
  <c r="C196" i="7"/>
  <c r="C192" i="7"/>
  <c r="C188" i="7"/>
  <c r="C184" i="7"/>
  <c r="C180" i="7"/>
  <c r="C176" i="7"/>
  <c r="C172" i="7"/>
  <c r="C168" i="7"/>
  <c r="C164" i="7"/>
  <c r="C160" i="7"/>
  <c r="C156" i="7"/>
  <c r="C152" i="7"/>
  <c r="C148" i="7"/>
  <c r="C144" i="7"/>
  <c r="C140" i="7"/>
  <c r="C136" i="7"/>
  <c r="C132" i="7"/>
  <c r="C128" i="7"/>
  <c r="C124" i="7"/>
  <c r="C120" i="7"/>
  <c r="C116" i="7"/>
  <c r="C112" i="7"/>
  <c r="C108" i="7"/>
  <c r="C104" i="7"/>
  <c r="C96" i="7"/>
  <c r="C82" i="7"/>
  <c r="C76" i="7"/>
  <c r="C52" i="7"/>
  <c r="C36" i="7"/>
  <c r="C32" i="7"/>
  <c r="C12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C70" i="6" s="1"/>
  <c r="B71" i="6"/>
  <c r="C71" i="6" s="1"/>
  <c r="B72" i="6"/>
  <c r="C72" i="6" s="1"/>
  <c r="B73" i="6"/>
  <c r="C73" i="6" s="1"/>
  <c r="B74" i="6"/>
  <c r="C74" i="6" s="1"/>
  <c r="B75" i="6"/>
  <c r="C75" i="6" s="1"/>
  <c r="B76" i="6"/>
  <c r="C76" i="6" s="1"/>
  <c r="B77" i="6"/>
  <c r="C77" i="6" s="1"/>
  <c r="B78" i="6"/>
  <c r="C78" i="6" s="1"/>
  <c r="B79" i="6"/>
  <c r="C79" i="6" s="1"/>
  <c r="B80" i="6"/>
  <c r="C80" i="6" s="1"/>
  <c r="B81" i="6"/>
  <c r="C81" i="6" s="1"/>
  <c r="B82" i="6"/>
  <c r="C82" i="6" s="1"/>
  <c r="B83" i="6"/>
  <c r="C83" i="6" s="1"/>
  <c r="B84" i="6"/>
  <c r="C84" i="6" s="1"/>
  <c r="B85" i="6"/>
  <c r="C85" i="6" s="1"/>
  <c r="B86" i="6"/>
  <c r="C86" i="6" s="1"/>
  <c r="B87" i="6"/>
  <c r="C87" i="6" s="1"/>
  <c r="B88" i="6"/>
  <c r="C88" i="6" s="1"/>
  <c r="B89" i="6"/>
  <c r="C89" i="6" s="1"/>
  <c r="B90" i="6"/>
  <c r="C90" i="6" s="1"/>
  <c r="B91" i="6"/>
  <c r="C91" i="6" s="1"/>
  <c r="B92" i="6"/>
  <c r="C92" i="6" s="1"/>
  <c r="B93" i="6"/>
  <c r="C93" i="6" s="1"/>
  <c r="B94" i="6"/>
  <c r="C94" i="6" s="1"/>
  <c r="B95" i="6"/>
  <c r="C95" i="6" s="1"/>
  <c r="B96" i="6"/>
  <c r="C96" i="6" s="1"/>
  <c r="B97" i="6"/>
  <c r="C97" i="6" s="1"/>
  <c r="B98" i="6"/>
  <c r="C98" i="6" s="1"/>
  <c r="B99" i="6"/>
  <c r="C99" i="6" s="1"/>
  <c r="B100" i="6"/>
  <c r="C100" i="6" s="1"/>
  <c r="B101" i="6"/>
  <c r="C101" i="6" s="1"/>
  <c r="B102" i="6"/>
  <c r="C102" i="6" s="1"/>
  <c r="B103" i="6"/>
  <c r="C103" i="6" s="1"/>
  <c r="B104" i="6"/>
  <c r="C104" i="6" s="1"/>
  <c r="B105" i="6"/>
  <c r="C105" i="6" s="1"/>
  <c r="B106" i="6"/>
  <c r="C106" i="6" s="1"/>
  <c r="B107" i="6"/>
  <c r="C107" i="6" s="1"/>
  <c r="B108" i="6"/>
  <c r="C108" i="6" s="1"/>
  <c r="B109" i="6"/>
  <c r="C109" i="6" s="1"/>
  <c r="B110" i="6"/>
  <c r="C110" i="6" s="1"/>
  <c r="B111" i="6"/>
  <c r="C111" i="6" s="1"/>
  <c r="B112" i="6"/>
  <c r="B113" i="6"/>
  <c r="C113" i="6" s="1"/>
  <c r="B114" i="6"/>
  <c r="C114" i="6" s="1"/>
  <c r="B115" i="6"/>
  <c r="C115" i="6" s="1"/>
  <c r="B116" i="6"/>
  <c r="C116" i="6" s="1"/>
  <c r="B117" i="6"/>
  <c r="C117" i="6" s="1"/>
  <c r="B118" i="6"/>
  <c r="C118" i="6" s="1"/>
  <c r="B119" i="6"/>
  <c r="C119" i="6" s="1"/>
  <c r="B120" i="6"/>
  <c r="C120" i="6" s="1"/>
  <c r="B121" i="6"/>
  <c r="C121" i="6" s="1"/>
  <c r="B122" i="6"/>
  <c r="C122" i="6" s="1"/>
  <c r="B123" i="6"/>
  <c r="C123" i="6" s="1"/>
  <c r="B124" i="6"/>
  <c r="C124" i="6" s="1"/>
  <c r="B125" i="6"/>
  <c r="C125" i="6" s="1"/>
  <c r="B126" i="6"/>
  <c r="C126" i="6" s="1"/>
  <c r="B127" i="6"/>
  <c r="C127" i="6" s="1"/>
  <c r="B128" i="6"/>
  <c r="C128" i="6" s="1"/>
  <c r="B129" i="6"/>
  <c r="C129" i="6" s="1"/>
  <c r="B130" i="6"/>
  <c r="C130" i="6" s="1"/>
  <c r="B131" i="6"/>
  <c r="C131" i="6" s="1"/>
  <c r="B132" i="6"/>
  <c r="C132" i="6" s="1"/>
  <c r="B133" i="6"/>
  <c r="C133" i="6" s="1"/>
  <c r="B134" i="6"/>
  <c r="C134" i="6" s="1"/>
  <c r="B135" i="6"/>
  <c r="C135" i="6" s="1"/>
  <c r="B136" i="6"/>
  <c r="C136" i="6" s="1"/>
  <c r="B137" i="6"/>
  <c r="C137" i="6" s="1"/>
  <c r="B138" i="6"/>
  <c r="C138" i="6" s="1"/>
  <c r="B139" i="6"/>
  <c r="C139" i="6" s="1"/>
  <c r="B140" i="6"/>
  <c r="C140" i="6" s="1"/>
  <c r="B141" i="6"/>
  <c r="C141" i="6" s="1"/>
  <c r="B142" i="6"/>
  <c r="C142" i="6" s="1"/>
  <c r="B143" i="6"/>
  <c r="C143" i="6" s="1"/>
  <c r="B144" i="6"/>
  <c r="C144" i="6" s="1"/>
  <c r="B145" i="6"/>
  <c r="C145" i="6" s="1"/>
  <c r="B146" i="6"/>
  <c r="C146" i="6" s="1"/>
  <c r="B147" i="6"/>
  <c r="C147" i="6" s="1"/>
  <c r="B148" i="6"/>
  <c r="C148" i="6" s="1"/>
  <c r="B149" i="6"/>
  <c r="C149" i="6" s="1"/>
  <c r="B150" i="6"/>
  <c r="C150" i="6" s="1"/>
  <c r="B151" i="6"/>
  <c r="C151" i="6" s="1"/>
  <c r="B152" i="6"/>
  <c r="C152" i="6" s="1"/>
  <c r="B153" i="6"/>
  <c r="C153" i="6" s="1"/>
  <c r="B154" i="6"/>
  <c r="C154" i="6" s="1"/>
  <c r="B155" i="6"/>
  <c r="C155" i="6" s="1"/>
  <c r="B156" i="6"/>
  <c r="C156" i="6" s="1"/>
  <c r="B157" i="6"/>
  <c r="C157" i="6" s="1"/>
  <c r="B158" i="6"/>
  <c r="C158" i="6" s="1"/>
  <c r="B159" i="6"/>
  <c r="C159" i="6" s="1"/>
  <c r="B160" i="6"/>
  <c r="C160" i="6" s="1"/>
  <c r="B161" i="6"/>
  <c r="C161" i="6" s="1"/>
  <c r="B162" i="6"/>
  <c r="C162" i="6" s="1"/>
  <c r="B163" i="6"/>
  <c r="C163" i="6" s="1"/>
  <c r="B164" i="6"/>
  <c r="C164" i="6" s="1"/>
  <c r="B165" i="6"/>
  <c r="C165" i="6" s="1"/>
  <c r="B166" i="6"/>
  <c r="C166" i="6" s="1"/>
  <c r="B167" i="6"/>
  <c r="C167" i="6" s="1"/>
  <c r="B168" i="6"/>
  <c r="C168" i="6" s="1"/>
  <c r="B169" i="6"/>
  <c r="C169" i="6" s="1"/>
  <c r="B170" i="6"/>
  <c r="C170" i="6" s="1"/>
  <c r="B171" i="6"/>
  <c r="C171" i="6" s="1"/>
  <c r="B172" i="6"/>
  <c r="C172" i="6" s="1"/>
  <c r="B173" i="6"/>
  <c r="C173" i="6" s="1"/>
  <c r="B174" i="6"/>
  <c r="C174" i="6" s="1"/>
  <c r="B175" i="6"/>
  <c r="B176" i="6"/>
  <c r="C176" i="6" s="1"/>
  <c r="B177" i="6"/>
  <c r="C177" i="6" s="1"/>
  <c r="B178" i="6"/>
  <c r="C178" i="6" s="1"/>
  <c r="B179" i="6"/>
  <c r="C179" i="6" s="1"/>
  <c r="B180" i="6"/>
  <c r="C180" i="6" s="1"/>
  <c r="B181" i="6"/>
  <c r="C181" i="6" s="1"/>
  <c r="B182" i="6"/>
  <c r="C182" i="6" s="1"/>
  <c r="B183" i="6"/>
  <c r="C183" i="6" s="1"/>
  <c r="B184" i="6"/>
  <c r="C184" i="6" s="1"/>
  <c r="B185" i="6"/>
  <c r="C185" i="6" s="1"/>
  <c r="B186" i="6"/>
  <c r="C186" i="6" s="1"/>
  <c r="B187" i="6"/>
  <c r="C187" i="6" s="1"/>
  <c r="B188" i="6"/>
  <c r="C188" i="6" s="1"/>
  <c r="B189" i="6"/>
  <c r="C189" i="6" s="1"/>
  <c r="B190" i="6"/>
  <c r="C190" i="6" s="1"/>
  <c r="B191" i="6"/>
  <c r="C191" i="6" s="1"/>
  <c r="B192" i="6"/>
  <c r="C192" i="6" s="1"/>
  <c r="B193" i="6"/>
  <c r="C193" i="6" s="1"/>
  <c r="B194" i="6"/>
  <c r="C194" i="6" s="1"/>
  <c r="B195" i="6"/>
  <c r="C195" i="6" s="1"/>
  <c r="B196" i="6"/>
  <c r="C196" i="6" s="1"/>
  <c r="B197" i="6"/>
  <c r="C197" i="6" s="1"/>
  <c r="B198" i="6"/>
  <c r="C198" i="6" s="1"/>
  <c r="B199" i="6"/>
  <c r="C199" i="6" s="1"/>
  <c r="B200" i="6"/>
  <c r="C200" i="6" s="1"/>
  <c r="B201" i="6"/>
  <c r="C201" i="6" s="1"/>
  <c r="B202" i="6"/>
  <c r="C202" i="6" s="1"/>
  <c r="B203" i="6"/>
  <c r="C203" i="6" s="1"/>
  <c r="B204" i="6"/>
  <c r="C204" i="6" s="1"/>
  <c r="B205" i="6"/>
  <c r="C205" i="6" s="1"/>
  <c r="B206" i="6"/>
  <c r="C206" i="6" s="1"/>
  <c r="B207" i="6"/>
  <c r="C207" i="6" s="1"/>
  <c r="B208" i="6"/>
  <c r="C208" i="6" s="1"/>
  <c r="B209" i="6"/>
  <c r="C209" i="6" s="1"/>
  <c r="B210" i="6"/>
  <c r="C210" i="6" s="1"/>
  <c r="B211" i="6"/>
  <c r="C211" i="6" s="1"/>
  <c r="B212" i="6"/>
  <c r="C212" i="6" s="1"/>
  <c r="B213" i="6"/>
  <c r="C213" i="6" s="1"/>
  <c r="B214" i="6"/>
  <c r="C214" i="6" s="1"/>
  <c r="B215" i="6"/>
  <c r="C215" i="6" s="1"/>
  <c r="B216" i="6"/>
  <c r="C216" i="6" s="1"/>
  <c r="B217" i="6"/>
  <c r="C217" i="6" s="1"/>
  <c r="B218" i="6"/>
  <c r="C218" i="6" s="1"/>
  <c r="B219" i="6"/>
  <c r="C219" i="6" s="1"/>
  <c r="B220" i="6"/>
  <c r="C220" i="6" s="1"/>
  <c r="B221" i="6"/>
  <c r="C221" i="6" s="1"/>
  <c r="B222" i="6"/>
  <c r="C222" i="6" s="1"/>
  <c r="B223" i="6"/>
  <c r="C223" i="6" s="1"/>
  <c r="B224" i="6"/>
  <c r="C224" i="6" s="1"/>
  <c r="B225" i="6"/>
  <c r="C225" i="6" s="1"/>
  <c r="B226" i="6"/>
  <c r="C226" i="6" s="1"/>
  <c r="B227" i="6"/>
  <c r="C227" i="6" s="1"/>
  <c r="B228" i="6"/>
  <c r="C228" i="6" s="1"/>
  <c r="B229" i="6"/>
  <c r="C229" i="6" s="1"/>
  <c r="B230" i="6"/>
  <c r="C230" i="6" s="1"/>
  <c r="B231" i="6"/>
  <c r="C231" i="6" s="1"/>
  <c r="B232" i="6"/>
  <c r="C232" i="6" s="1"/>
  <c r="B233" i="6"/>
  <c r="C233" i="6" s="1"/>
  <c r="B234" i="6"/>
  <c r="C234" i="6" s="1"/>
  <c r="B235" i="6"/>
  <c r="C235" i="6" s="1"/>
  <c r="B236" i="6"/>
  <c r="C236" i="6" s="1"/>
  <c r="B237" i="6"/>
  <c r="C237" i="6" s="1"/>
  <c r="B238" i="6"/>
  <c r="C238" i="6" s="1"/>
  <c r="B239" i="6"/>
  <c r="C239" i="6" s="1"/>
  <c r="B240" i="6"/>
  <c r="C240" i="6" s="1"/>
  <c r="B241" i="6"/>
  <c r="C241" i="6" s="1"/>
  <c r="B242" i="6"/>
  <c r="C242" i="6" s="1"/>
  <c r="B243" i="6"/>
  <c r="C243" i="6" s="1"/>
  <c r="B244" i="6"/>
  <c r="C244" i="6" s="1"/>
  <c r="B245" i="6"/>
  <c r="C245" i="6" s="1"/>
  <c r="B246" i="6"/>
  <c r="C246" i="6" s="1"/>
  <c r="B247" i="6"/>
  <c r="C247" i="6" s="1"/>
  <c r="B248" i="6"/>
  <c r="B249" i="6"/>
  <c r="C249" i="6" s="1"/>
  <c r="B250" i="6"/>
  <c r="C250" i="6" s="1"/>
  <c r="B251" i="6"/>
  <c r="C251" i="6" s="1"/>
  <c r="B252" i="6"/>
  <c r="C252" i="6" s="1"/>
  <c r="B253" i="6"/>
  <c r="C253" i="6" s="1"/>
  <c r="B254" i="6"/>
  <c r="C254" i="6" s="1"/>
  <c r="B255" i="6"/>
  <c r="C255" i="6" s="1"/>
  <c r="B256" i="6"/>
  <c r="C256" i="6" s="1"/>
  <c r="B257" i="6"/>
  <c r="C257" i="6" s="1"/>
  <c r="B258" i="6"/>
  <c r="C258" i="6" s="1"/>
  <c r="B259" i="6"/>
  <c r="C259" i="6" s="1"/>
  <c r="B260" i="6"/>
  <c r="C260" i="6" s="1"/>
  <c r="B261" i="6"/>
  <c r="C261" i="6" s="1"/>
  <c r="B262" i="6"/>
  <c r="C262" i="6" s="1"/>
  <c r="B263" i="6"/>
  <c r="C263" i="6" s="1"/>
  <c r="B264" i="6"/>
  <c r="C264" i="6" s="1"/>
  <c r="B265" i="6"/>
  <c r="C265" i="6" s="1"/>
  <c r="B266" i="6"/>
  <c r="C266" i="6" s="1"/>
  <c r="B267" i="6"/>
  <c r="C267" i="6" s="1"/>
  <c r="B268" i="6"/>
  <c r="C268" i="6" s="1"/>
  <c r="B269" i="6"/>
  <c r="C269" i="6" s="1"/>
  <c r="B270" i="6"/>
  <c r="C270" i="6" s="1"/>
  <c r="B271" i="6"/>
  <c r="C271" i="6" s="1"/>
  <c r="B272" i="6"/>
  <c r="C272" i="6" s="1"/>
  <c r="B273" i="6"/>
  <c r="C273" i="6" s="1"/>
  <c r="B274" i="6"/>
  <c r="C274" i="6" s="1"/>
  <c r="B275" i="6"/>
  <c r="C275" i="6" s="1"/>
  <c r="B276" i="6"/>
  <c r="C276" i="6" s="1"/>
  <c r="B277" i="6"/>
  <c r="C277" i="6" s="1"/>
  <c r="B278" i="6"/>
  <c r="C278" i="6" s="1"/>
  <c r="B279" i="6"/>
  <c r="C279" i="6" s="1"/>
  <c r="B280" i="6"/>
  <c r="C280" i="6" s="1"/>
  <c r="B281" i="6"/>
  <c r="C281" i="6" s="1"/>
  <c r="B282" i="6"/>
  <c r="C282" i="6" s="1"/>
  <c r="B283" i="6"/>
  <c r="C283" i="6" s="1"/>
  <c r="B284" i="6"/>
  <c r="C284" i="6" s="1"/>
  <c r="B285" i="6"/>
  <c r="C285" i="6" s="1"/>
  <c r="B286" i="6"/>
  <c r="C286" i="6" s="1"/>
  <c r="B287" i="6"/>
  <c r="C287" i="6" s="1"/>
  <c r="B288" i="6"/>
  <c r="C288" i="6" s="1"/>
  <c r="B289" i="6"/>
  <c r="C289" i="6" s="1"/>
  <c r="B290" i="6"/>
  <c r="C290" i="6" s="1"/>
  <c r="B291" i="6"/>
  <c r="C291" i="6" s="1"/>
  <c r="B292" i="6"/>
  <c r="C292" i="6" s="1"/>
  <c r="B293" i="6"/>
  <c r="C293" i="6" s="1"/>
  <c r="B294" i="6"/>
  <c r="C294" i="6" s="1"/>
  <c r="B295" i="6"/>
  <c r="C295" i="6" s="1"/>
  <c r="B296" i="6"/>
  <c r="C296" i="6" s="1"/>
  <c r="B297" i="6"/>
  <c r="C297" i="6" s="1"/>
  <c r="B298" i="6"/>
  <c r="C298" i="6" s="1"/>
  <c r="B299" i="6"/>
  <c r="C299" i="6" s="1"/>
  <c r="B300" i="6"/>
  <c r="B301" i="6"/>
  <c r="C301" i="6" s="1"/>
  <c r="B302" i="6"/>
  <c r="C302" i="6" s="1"/>
  <c r="B303" i="6"/>
  <c r="C303" i="6" s="1"/>
  <c r="B3" i="6"/>
  <c r="C69" i="6"/>
  <c r="C112" i="6"/>
  <c r="C175" i="6"/>
  <c r="C248" i="6"/>
  <c r="C300" i="6"/>
  <c r="B14" i="3"/>
  <c r="B15" i="3"/>
  <c r="B16" i="3"/>
  <c r="B12" i="3"/>
  <c r="E15" i="5"/>
  <c r="F15" i="5" s="1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D8" i="5" l="1"/>
  <c r="D10" i="5" s="1"/>
  <c r="E14" i="5"/>
  <c r="F14" i="5" s="1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AA14" i="5" s="1"/>
  <c r="AB14" i="5" s="1"/>
  <c r="AC14" i="5" s="1"/>
  <c r="AD14" i="5" s="1"/>
  <c r="AE14" i="5" s="1"/>
  <c r="AF14" i="5" s="1"/>
  <c r="AG14" i="5" s="1"/>
  <c r="AH14" i="5" s="1"/>
  <c r="AI14" i="5" s="1"/>
  <c r="AJ14" i="5" s="1"/>
  <c r="AK14" i="5" s="1"/>
  <c r="AL14" i="5" s="1"/>
  <c r="AM14" i="5" s="1"/>
  <c r="AN14" i="5" s="1"/>
  <c r="AO14" i="5" s="1"/>
  <c r="AP14" i="5" s="1"/>
  <c r="AQ14" i="5" s="1"/>
  <c r="AR14" i="5" s="1"/>
  <c r="AS14" i="5" s="1"/>
  <c r="AT14" i="5" s="1"/>
  <c r="AU14" i="5" s="1"/>
  <c r="AV14" i="5" s="1"/>
  <c r="E6" i="5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AN6" i="5" s="1"/>
  <c r="AO6" i="5" s="1"/>
  <c r="AP6" i="5" s="1"/>
  <c r="AQ6" i="5" s="1"/>
  <c r="AR6" i="5" s="1"/>
  <c r="AS6" i="5" s="1"/>
  <c r="AT6" i="5" s="1"/>
  <c r="AU6" i="5" s="1"/>
  <c r="AV6" i="5" s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D8" i="1"/>
  <c r="D10" i="1" s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C8" i="4"/>
  <c r="C7" i="4"/>
  <c r="C6" i="4"/>
  <c r="C5" i="4"/>
  <c r="C4" i="4"/>
  <c r="C3" i="4"/>
  <c r="C2" i="4"/>
  <c r="D7" i="5" l="1"/>
  <c r="D7" i="1"/>
  <c r="D9" i="1" s="1"/>
  <c r="D11" i="1" s="1"/>
  <c r="E8" i="1" l="1"/>
  <c r="E7" i="1" s="1"/>
  <c r="E9" i="1" s="1"/>
  <c r="E11" i="1" s="1"/>
  <c r="D9" i="5"/>
  <c r="D11" i="5" s="1"/>
  <c r="E8" i="5"/>
  <c r="E10" i="5" s="1"/>
  <c r="E10" i="1" l="1"/>
  <c r="F8" i="1"/>
  <c r="F7" i="1" s="1"/>
  <c r="F9" i="1" s="1"/>
  <c r="F11" i="1" s="1"/>
  <c r="E7" i="5"/>
  <c r="F10" i="1" l="1"/>
  <c r="E9" i="5"/>
  <c r="E11" i="5" s="1"/>
  <c r="F8" i="5"/>
  <c r="F10" i="5" s="1"/>
  <c r="G8" i="1"/>
  <c r="F7" i="5" l="1"/>
  <c r="G7" i="1"/>
  <c r="G10" i="1"/>
  <c r="F9" i="5" l="1"/>
  <c r="F11" i="5" s="1"/>
  <c r="G8" i="5"/>
  <c r="G10" i="5" s="1"/>
  <c r="G9" i="1"/>
  <c r="G11" i="1" s="1"/>
  <c r="H8" i="1"/>
  <c r="G7" i="5" l="1"/>
  <c r="H7" i="1"/>
  <c r="H10" i="1"/>
  <c r="G9" i="5" l="1"/>
  <c r="G11" i="5" s="1"/>
  <c r="H8" i="5"/>
  <c r="H10" i="5" s="1"/>
  <c r="H9" i="1"/>
  <c r="H11" i="1" s="1"/>
  <c r="I8" i="1"/>
  <c r="H7" i="5" l="1"/>
  <c r="I7" i="1"/>
  <c r="I10" i="1"/>
  <c r="H9" i="5" l="1"/>
  <c r="H11" i="5" s="1"/>
  <c r="I8" i="5"/>
  <c r="I9" i="1"/>
  <c r="I11" i="1" s="1"/>
  <c r="J8" i="1"/>
  <c r="I10" i="5" l="1"/>
  <c r="I7" i="5"/>
  <c r="J7" i="1"/>
  <c r="J10" i="1"/>
  <c r="I9" i="5" l="1"/>
  <c r="I11" i="5" s="1"/>
  <c r="J8" i="5"/>
  <c r="J10" i="5" s="1"/>
  <c r="J9" i="1"/>
  <c r="J11" i="1" s="1"/>
  <c r="K8" i="1"/>
  <c r="J7" i="5" l="1"/>
  <c r="K7" i="1"/>
  <c r="K10" i="1"/>
  <c r="J9" i="5" l="1"/>
  <c r="J11" i="5" s="1"/>
  <c r="K8" i="5"/>
  <c r="K10" i="5" s="1"/>
  <c r="K9" i="1"/>
  <c r="K11" i="1" s="1"/>
  <c r="L8" i="1"/>
  <c r="K7" i="5" l="1"/>
  <c r="L7" i="1"/>
  <c r="L10" i="1"/>
  <c r="L8" i="5" l="1"/>
  <c r="L10" i="5" s="1"/>
  <c r="K9" i="5"/>
  <c r="K11" i="5" s="1"/>
  <c r="L9" i="1"/>
  <c r="L11" i="1" s="1"/>
  <c r="M8" i="1"/>
  <c r="L7" i="5" l="1"/>
  <c r="M7" i="1"/>
  <c r="M10" i="1"/>
  <c r="L9" i="5" l="1"/>
  <c r="L11" i="5" s="1"/>
  <c r="M8" i="5"/>
  <c r="M10" i="5" s="1"/>
  <c r="M9" i="1"/>
  <c r="M11" i="1" s="1"/>
  <c r="N8" i="1"/>
  <c r="M7" i="5" l="1"/>
  <c r="N7" i="1"/>
  <c r="N10" i="1"/>
  <c r="M9" i="5" l="1"/>
  <c r="M11" i="5" s="1"/>
  <c r="N8" i="5"/>
  <c r="N10" i="5" s="1"/>
  <c r="N9" i="1"/>
  <c r="N11" i="1" s="1"/>
  <c r="O8" i="1"/>
  <c r="N7" i="5" l="1"/>
  <c r="O8" i="5" s="1"/>
  <c r="O10" i="5" s="1"/>
  <c r="O7" i="1"/>
  <c r="O10" i="1"/>
  <c r="N9" i="5" l="1"/>
  <c r="N11" i="5" s="1"/>
  <c r="O7" i="5"/>
  <c r="O9" i="1"/>
  <c r="O11" i="1" s="1"/>
  <c r="P8" i="1"/>
  <c r="P8" i="5" l="1"/>
  <c r="P10" i="5" s="1"/>
  <c r="O9" i="5"/>
  <c r="O11" i="5" s="1"/>
  <c r="P7" i="1"/>
  <c r="P10" i="1"/>
  <c r="P7" i="5" l="1"/>
  <c r="P9" i="5" s="1"/>
  <c r="P11" i="5" s="1"/>
  <c r="P9" i="1"/>
  <c r="P11" i="1" s="1"/>
  <c r="Q8" i="1"/>
  <c r="Q8" i="5" l="1"/>
  <c r="Q10" i="5" s="1"/>
  <c r="Q7" i="1"/>
  <c r="Q10" i="1"/>
  <c r="Q7" i="5" l="1"/>
  <c r="Q9" i="5" s="1"/>
  <c r="Q11" i="5" s="1"/>
  <c r="Q9" i="1"/>
  <c r="Q11" i="1" s="1"/>
  <c r="R8" i="1"/>
  <c r="R8" i="5" l="1"/>
  <c r="R10" i="5" s="1"/>
  <c r="R7" i="1"/>
  <c r="R10" i="1"/>
  <c r="R7" i="5" l="1"/>
  <c r="R9" i="5" s="1"/>
  <c r="R11" i="5" s="1"/>
  <c r="R9" i="1"/>
  <c r="R11" i="1" s="1"/>
  <c r="S8" i="1"/>
  <c r="S8" i="5" l="1"/>
  <c r="S10" i="5" s="1"/>
  <c r="S7" i="1"/>
  <c r="S10" i="1"/>
  <c r="S7" i="5" l="1"/>
  <c r="S9" i="5" s="1"/>
  <c r="S11" i="5" s="1"/>
  <c r="S9" i="1"/>
  <c r="S11" i="1" s="1"/>
  <c r="T8" i="1"/>
  <c r="T8" i="5" l="1"/>
  <c r="T10" i="5" s="1"/>
  <c r="T7" i="1"/>
  <c r="T10" i="1"/>
  <c r="T7" i="5" l="1"/>
  <c r="T9" i="5" s="1"/>
  <c r="T11" i="5" s="1"/>
  <c r="T9" i="1"/>
  <c r="T11" i="1" s="1"/>
  <c r="U8" i="1"/>
  <c r="U8" i="5" l="1"/>
  <c r="U10" i="5" s="1"/>
  <c r="U7" i="1"/>
  <c r="U10" i="1"/>
  <c r="U7" i="5" l="1"/>
  <c r="U9" i="5" s="1"/>
  <c r="U11" i="5" s="1"/>
  <c r="U9" i="1"/>
  <c r="U11" i="1" s="1"/>
  <c r="V8" i="1"/>
  <c r="V8" i="5" l="1"/>
  <c r="V10" i="5" s="1"/>
  <c r="V7" i="1"/>
  <c r="V10" i="1"/>
  <c r="V7" i="5" l="1"/>
  <c r="V9" i="5" s="1"/>
  <c r="V11" i="5" s="1"/>
  <c r="V9" i="1"/>
  <c r="V11" i="1" s="1"/>
  <c r="W8" i="1"/>
  <c r="W8" i="5" l="1"/>
  <c r="W10" i="5" s="1"/>
  <c r="W7" i="1"/>
  <c r="W10" i="1"/>
  <c r="W7" i="5" l="1"/>
  <c r="X8" i="5" s="1"/>
  <c r="X10" i="5" s="1"/>
  <c r="W9" i="1"/>
  <c r="W11" i="1" s="1"/>
  <c r="X8" i="1"/>
  <c r="W9" i="5" l="1"/>
  <c r="W11" i="5" s="1"/>
  <c r="X7" i="5"/>
  <c r="X7" i="1"/>
  <c r="X10" i="1"/>
  <c r="X9" i="5" l="1"/>
  <c r="X11" i="5" s="1"/>
  <c r="Y8" i="5"/>
  <c r="Y10" i="5" s="1"/>
  <c r="X9" i="1"/>
  <c r="X11" i="1" s="1"/>
  <c r="Y8" i="1"/>
  <c r="Y7" i="5" l="1"/>
  <c r="Y7" i="1"/>
  <c r="Y10" i="1"/>
  <c r="Y9" i="5" l="1"/>
  <c r="Y11" i="5" s="1"/>
  <c r="Z8" i="5"/>
  <c r="Z10" i="5" s="1"/>
  <c r="Y9" i="1"/>
  <c r="Y11" i="1" s="1"/>
  <c r="Z8" i="1"/>
  <c r="Z7" i="5" l="1"/>
  <c r="Z7" i="1"/>
  <c r="Z10" i="1"/>
  <c r="Z9" i="5" l="1"/>
  <c r="Z11" i="5" s="1"/>
  <c r="AA8" i="5"/>
  <c r="AA10" i="5" s="1"/>
  <c r="Z9" i="1"/>
  <c r="Z11" i="1" s="1"/>
  <c r="AA8" i="1"/>
  <c r="AA7" i="5" l="1"/>
  <c r="AB8" i="5" s="1"/>
  <c r="AB10" i="5" s="1"/>
  <c r="AA7" i="1"/>
  <c r="AA10" i="1"/>
  <c r="AA9" i="5" l="1"/>
  <c r="AA11" i="5" s="1"/>
  <c r="AB7" i="5"/>
  <c r="AB9" i="5" s="1"/>
  <c r="AB11" i="5" s="1"/>
  <c r="AA9" i="1"/>
  <c r="AA11" i="1" s="1"/>
  <c r="AB8" i="1"/>
  <c r="AC8" i="5" l="1"/>
  <c r="AC10" i="5" s="1"/>
  <c r="AB7" i="1"/>
  <c r="AB10" i="1"/>
  <c r="AC7" i="5" l="1"/>
  <c r="AC9" i="5" s="1"/>
  <c r="AC11" i="5" s="1"/>
  <c r="AB9" i="1"/>
  <c r="AB11" i="1" s="1"/>
  <c r="AC8" i="1"/>
  <c r="AD8" i="5" l="1"/>
  <c r="AD10" i="5" s="1"/>
  <c r="AC7" i="1"/>
  <c r="AC10" i="1"/>
  <c r="AD7" i="5" l="1"/>
  <c r="AD9" i="5" s="1"/>
  <c r="AD11" i="5" s="1"/>
  <c r="AC9" i="1"/>
  <c r="AC11" i="1" s="1"/>
  <c r="AD8" i="1"/>
  <c r="AE8" i="5" l="1"/>
  <c r="AE10" i="5" s="1"/>
  <c r="AD7" i="1"/>
  <c r="AD10" i="1"/>
  <c r="AE7" i="5" l="1"/>
  <c r="AF8" i="5" s="1"/>
  <c r="AF10" i="5" s="1"/>
  <c r="AD9" i="1"/>
  <c r="AD11" i="1" s="1"/>
  <c r="AE8" i="1"/>
  <c r="AE9" i="5" l="1"/>
  <c r="AE11" i="5" s="1"/>
  <c r="AF7" i="5"/>
  <c r="AE7" i="1"/>
  <c r="AE10" i="1"/>
  <c r="AF9" i="5" l="1"/>
  <c r="AF11" i="5" s="1"/>
  <c r="AG8" i="5"/>
  <c r="AG10" i="5" s="1"/>
  <c r="AE9" i="1"/>
  <c r="AE11" i="1" s="1"/>
  <c r="AF8" i="1"/>
  <c r="AG7" i="5" l="1"/>
  <c r="AG9" i="5" s="1"/>
  <c r="AG11" i="5" s="1"/>
  <c r="AF7" i="1"/>
  <c r="AF10" i="1"/>
  <c r="AH8" i="5" l="1"/>
  <c r="AH10" i="5" s="1"/>
  <c r="AF9" i="1"/>
  <c r="AF11" i="1" s="1"/>
  <c r="AG8" i="1"/>
  <c r="AH7" i="5" l="1"/>
  <c r="AH9" i="5" s="1"/>
  <c r="AH11" i="5" s="1"/>
  <c r="AG7" i="1"/>
  <c r="AG10" i="1"/>
  <c r="AI8" i="5" l="1"/>
  <c r="AI10" i="5" s="1"/>
  <c r="AG9" i="1"/>
  <c r="AG11" i="1" s="1"/>
  <c r="AH8" i="1"/>
  <c r="AI7" i="5" l="1"/>
  <c r="AI9" i="5" s="1"/>
  <c r="AI11" i="5" s="1"/>
  <c r="AH7" i="1"/>
  <c r="AH10" i="1"/>
  <c r="AJ8" i="5" l="1"/>
  <c r="AJ10" i="5" s="1"/>
  <c r="AH9" i="1"/>
  <c r="AH11" i="1" s="1"/>
  <c r="AI8" i="1"/>
  <c r="AJ7" i="5" l="1"/>
  <c r="AJ9" i="5" s="1"/>
  <c r="AJ11" i="5" s="1"/>
  <c r="AI7" i="1"/>
  <c r="AI10" i="1"/>
  <c r="AK8" i="5" l="1"/>
  <c r="AK10" i="5" s="1"/>
  <c r="AI9" i="1"/>
  <c r="AI11" i="1" s="1"/>
  <c r="AJ8" i="1"/>
  <c r="AK7" i="5" l="1"/>
  <c r="AK9" i="5" s="1"/>
  <c r="AK11" i="5" s="1"/>
  <c r="AJ7" i="1"/>
  <c r="AJ10" i="1"/>
  <c r="AL8" i="5" l="1"/>
  <c r="AL10" i="5" s="1"/>
  <c r="AJ9" i="1"/>
  <c r="AJ11" i="1" s="1"/>
  <c r="AK8" i="1"/>
  <c r="AL7" i="5" l="1"/>
  <c r="AL9" i="5" s="1"/>
  <c r="AL11" i="5" s="1"/>
  <c r="AK7" i="1"/>
  <c r="AK10" i="1"/>
  <c r="AM8" i="5" l="1"/>
  <c r="AM10" i="5" s="1"/>
  <c r="AK9" i="1"/>
  <c r="AK11" i="1" s="1"/>
  <c r="AL8" i="1"/>
  <c r="AM7" i="5" l="1"/>
  <c r="AM9" i="5" s="1"/>
  <c r="AM11" i="5" s="1"/>
  <c r="AL7" i="1"/>
  <c r="AL10" i="1"/>
  <c r="AN8" i="5" l="1"/>
  <c r="AN10" i="5" s="1"/>
  <c r="AL9" i="1"/>
  <c r="AL11" i="1" s="1"/>
  <c r="AM8" i="1"/>
  <c r="AN7" i="5" l="1"/>
  <c r="AN9" i="5" s="1"/>
  <c r="AN11" i="5" s="1"/>
  <c r="AM7" i="1"/>
  <c r="AM10" i="1"/>
  <c r="AO8" i="5" l="1"/>
  <c r="AO10" i="5" s="1"/>
  <c r="AM9" i="1"/>
  <c r="AM11" i="1" s="1"/>
  <c r="AN8" i="1"/>
  <c r="AO7" i="5" l="1"/>
  <c r="AO9" i="5" s="1"/>
  <c r="AO11" i="5" s="1"/>
  <c r="AN7" i="1"/>
  <c r="AN10" i="1"/>
  <c r="AP8" i="5" l="1"/>
  <c r="AP10" i="5" s="1"/>
  <c r="AN9" i="1"/>
  <c r="AN11" i="1" s="1"/>
  <c r="AO8" i="1"/>
  <c r="AP7" i="5" l="1"/>
  <c r="AP9" i="5" s="1"/>
  <c r="AP11" i="5" s="1"/>
  <c r="AO7" i="1"/>
  <c r="AO10" i="1"/>
  <c r="AQ8" i="5" l="1"/>
  <c r="AQ10" i="5" s="1"/>
  <c r="AO9" i="1"/>
  <c r="AO11" i="1" s="1"/>
  <c r="AP8" i="1"/>
  <c r="AQ7" i="5" l="1"/>
  <c r="AR8" i="5" s="1"/>
  <c r="AR10" i="5" s="1"/>
  <c r="AP7" i="1"/>
  <c r="AP10" i="1"/>
  <c r="AQ9" i="5" l="1"/>
  <c r="AQ11" i="5" s="1"/>
  <c r="AR7" i="5"/>
  <c r="AR9" i="5" s="1"/>
  <c r="AR11" i="5" s="1"/>
  <c r="AP9" i="1"/>
  <c r="AP11" i="1" s="1"/>
  <c r="AQ8" i="1"/>
  <c r="AS8" i="5" l="1"/>
  <c r="AS10" i="5" s="1"/>
  <c r="AQ7" i="1"/>
  <c r="AQ10" i="1"/>
  <c r="AS7" i="5" l="1"/>
  <c r="AS9" i="5" s="1"/>
  <c r="AS11" i="5" s="1"/>
  <c r="AQ9" i="1"/>
  <c r="AQ11" i="1" s="1"/>
  <c r="AR8" i="1"/>
  <c r="AT8" i="5" l="1"/>
  <c r="AT10" i="5" s="1"/>
  <c r="AR7" i="1"/>
  <c r="AR10" i="1"/>
  <c r="AT7" i="5" l="1"/>
  <c r="AT9" i="5" s="1"/>
  <c r="AT11" i="5" s="1"/>
  <c r="AR9" i="1"/>
  <c r="AR11" i="1" s="1"/>
  <c r="AS8" i="1"/>
  <c r="AU8" i="5" l="1"/>
  <c r="AU10" i="5" s="1"/>
  <c r="AS7" i="1"/>
  <c r="AS10" i="1"/>
  <c r="AU7" i="5" l="1"/>
  <c r="AV8" i="5" s="1"/>
  <c r="AV10" i="5" s="1"/>
  <c r="D91" i="7" s="1"/>
  <c r="D81" i="7"/>
  <c r="D40" i="7"/>
  <c r="D190" i="7"/>
  <c r="D135" i="7"/>
  <c r="D161" i="7"/>
  <c r="D67" i="7"/>
  <c r="D131" i="7"/>
  <c r="D231" i="7"/>
  <c r="D200" i="7"/>
  <c r="D300" i="7"/>
  <c r="D80" i="7"/>
  <c r="D209" i="7"/>
  <c r="D11" i="7"/>
  <c r="D175" i="7"/>
  <c r="D255" i="7"/>
  <c r="D245" i="7"/>
  <c r="D136" i="7"/>
  <c r="D145" i="7"/>
  <c r="D92" i="7"/>
  <c r="D301" i="7"/>
  <c r="D282" i="7"/>
  <c r="D261" i="7"/>
  <c r="D251" i="7"/>
  <c r="D267" i="7"/>
  <c r="D79" i="7"/>
  <c r="D275" i="7"/>
  <c r="D109" i="7"/>
  <c r="D47" i="7"/>
  <c r="D88" i="7"/>
  <c r="D147" i="7"/>
  <c r="D219" i="7"/>
  <c r="D268" i="7"/>
  <c r="D104" i="7"/>
  <c r="D22" i="7"/>
  <c r="D281" i="7"/>
  <c r="D7" i="7"/>
  <c r="D197" i="7"/>
  <c r="D283" i="7"/>
  <c r="D228" i="7"/>
  <c r="D124" i="7"/>
  <c r="D205" i="7"/>
  <c r="D207" i="7"/>
  <c r="D187" i="7"/>
  <c r="D130" i="7"/>
  <c r="D149" i="7"/>
  <c r="D94" i="7"/>
  <c r="D195" i="7"/>
  <c r="D89" i="7"/>
  <c r="D58" i="7"/>
  <c r="D210" i="7"/>
  <c r="D262" i="7"/>
  <c r="D274" i="7"/>
  <c r="D99" i="7"/>
  <c r="D235" i="7"/>
  <c r="D285" i="7"/>
  <c r="D179" i="7"/>
  <c r="D243" i="7"/>
  <c r="D110" i="7"/>
  <c r="D156" i="7"/>
  <c r="D248" i="7"/>
  <c r="D45" i="7"/>
  <c r="D286" i="7"/>
  <c r="D196" i="7"/>
  <c r="D227" i="7"/>
  <c r="D64" i="7"/>
  <c r="D242" i="7"/>
  <c r="D30" i="7"/>
  <c r="D264" i="7"/>
  <c r="D288" i="7"/>
  <c r="D12" i="7"/>
  <c r="D9" i="7"/>
  <c r="D259" i="7"/>
  <c r="D31" i="7"/>
  <c r="D118" i="7"/>
  <c r="D167" i="7"/>
  <c r="D178" i="7"/>
  <c r="D83" i="7"/>
  <c r="D141" i="7"/>
  <c r="D87" i="7"/>
  <c r="D142" i="7"/>
  <c r="D247" i="7"/>
  <c r="D206" i="7"/>
  <c r="D70" i="7"/>
  <c r="D230" i="7"/>
  <c r="D258" i="7"/>
  <c r="D220" i="7"/>
  <c r="D78" i="7"/>
  <c r="D177" i="7"/>
  <c r="D71" i="7"/>
  <c r="D212" i="7"/>
  <c r="D271" i="7"/>
  <c r="D17" i="7"/>
  <c r="D69" i="7"/>
  <c r="D143" i="7"/>
  <c r="D201" i="7"/>
  <c r="D176" i="7"/>
  <c r="D20" i="7"/>
  <c r="D107" i="7"/>
  <c r="D112" i="7"/>
  <c r="D46" i="7"/>
  <c r="D148" i="7"/>
  <c r="D215" i="7"/>
  <c r="D27" i="7"/>
  <c r="D133" i="7"/>
  <c r="D182" i="7"/>
  <c r="D90" i="7"/>
  <c r="D53" i="7"/>
  <c r="D120" i="7"/>
  <c r="D77" i="7"/>
  <c r="D36" i="7"/>
  <c r="D43" i="7"/>
  <c r="D229" i="7"/>
  <c r="D279" i="7"/>
  <c r="D6" i="7"/>
  <c r="D51" i="7"/>
  <c r="D165" i="7"/>
  <c r="D108" i="7"/>
  <c r="D290" i="7"/>
  <c r="D66" i="7"/>
  <c r="D213" i="7"/>
  <c r="D41" i="7"/>
  <c r="D254" i="7"/>
  <c r="D21" i="7"/>
  <c r="D226" i="7"/>
  <c r="D86" i="7"/>
  <c r="D16" i="7"/>
  <c r="D123" i="7"/>
  <c r="D121" i="7"/>
  <c r="D38" i="7"/>
  <c r="D239" i="7"/>
  <c r="D211" i="7"/>
  <c r="D8" i="7"/>
  <c r="D194" i="7"/>
  <c r="D100" i="7"/>
  <c r="D59" i="7"/>
  <c r="D217" i="7"/>
  <c r="D291" i="7"/>
  <c r="D174" i="7"/>
  <c r="D44" i="7"/>
  <c r="D68" i="7"/>
  <c r="D56" i="7"/>
  <c r="D62" i="7"/>
  <c r="D265" i="7"/>
  <c r="D292" i="7"/>
  <c r="D97" i="7"/>
  <c r="D29" i="7"/>
  <c r="D137" i="7"/>
  <c r="D246" i="7"/>
  <c r="D115" i="7"/>
  <c r="D119" i="7"/>
  <c r="D102" i="7"/>
  <c r="D105" i="7"/>
  <c r="D139" i="7"/>
  <c r="D14" i="7"/>
  <c r="D151" i="7"/>
  <c r="D18" i="7"/>
  <c r="D138" i="7"/>
  <c r="D72" i="7"/>
  <c r="D57" i="7"/>
  <c r="D126" i="7"/>
  <c r="D34" i="7"/>
  <c r="D84" i="7"/>
  <c r="D35" i="7"/>
  <c r="D297" i="7"/>
  <c r="D278" i="7"/>
  <c r="D113" i="7"/>
  <c r="D198" i="7"/>
  <c r="D42" i="7"/>
  <c r="D10" i="7"/>
  <c r="D132" i="7"/>
  <c r="D204" i="7"/>
  <c r="D276" i="7"/>
  <c r="D117" i="7"/>
  <c r="D277" i="7"/>
  <c r="D184" i="7"/>
  <c r="D166" i="7"/>
  <c r="D155" i="7"/>
  <c r="D185" i="7"/>
  <c r="D296" i="7"/>
  <c r="D32" i="7"/>
  <c r="D61" i="7"/>
  <c r="D260" i="7"/>
  <c r="D25" i="7"/>
  <c r="D299" i="7"/>
  <c r="D172" i="7"/>
  <c r="D232" i="7"/>
  <c r="D103" i="7"/>
  <c r="D169" i="7"/>
  <c r="D24" i="7"/>
  <c r="D208" i="7"/>
  <c r="D111" i="7"/>
  <c r="D183" i="7"/>
  <c r="D154" i="7"/>
  <c r="D180" i="7"/>
  <c r="D26" i="7"/>
  <c r="D295" i="7"/>
  <c r="D23" i="7"/>
  <c r="D144" i="7"/>
  <c r="D249" i="7"/>
  <c r="D240" i="7"/>
  <c r="D188" i="7"/>
  <c r="D303" i="7"/>
  <c r="D257" i="7"/>
  <c r="D106" i="7"/>
  <c r="D293" i="7"/>
  <c r="D13" i="7"/>
  <c r="D223" i="7"/>
  <c r="D272" i="7"/>
  <c r="D162" i="7"/>
  <c r="D221" i="7"/>
  <c r="D160" i="7"/>
  <c r="D170" i="7"/>
  <c r="D225" i="7"/>
  <c r="D158" i="7"/>
  <c r="D216" i="7"/>
  <c r="D76" i="7"/>
  <c r="D222" i="7"/>
  <c r="D48" i="7"/>
  <c r="D122" i="7"/>
  <c r="D74" i="7"/>
  <c r="D4" i="7"/>
  <c r="D273" i="7"/>
  <c r="D294" i="7"/>
  <c r="D266" i="7"/>
  <c r="D289" i="7"/>
  <c r="D189" i="7"/>
  <c r="D224" i="7"/>
  <c r="D199" i="7"/>
  <c r="D270" i="7"/>
  <c r="D192" i="7"/>
  <c r="D238" i="7"/>
  <c r="D146" i="7"/>
  <c r="D129" i="7"/>
  <c r="D252" i="7"/>
  <c r="D250" i="7"/>
  <c r="D65" i="7"/>
  <c r="D28" i="7"/>
  <c r="D191" i="7"/>
  <c r="D287" i="7"/>
  <c r="D302" i="7"/>
  <c r="D173" i="7"/>
  <c r="D284" i="7"/>
  <c r="D202" i="7"/>
  <c r="D39" i="7"/>
  <c r="D280" i="7"/>
  <c r="D125" i="7"/>
  <c r="D52" i="7"/>
  <c r="D233" i="7"/>
  <c r="D203" i="7"/>
  <c r="D186" i="7"/>
  <c r="D241" i="7"/>
  <c r="D128" i="7"/>
  <c r="D3" i="7"/>
  <c r="D15" i="7"/>
  <c r="D214" i="7"/>
  <c r="D152" i="7"/>
  <c r="D60" i="7"/>
  <c r="D157" i="7"/>
  <c r="D218" i="7"/>
  <c r="D85" i="7"/>
  <c r="D253" i="7"/>
  <c r="D82" i="7"/>
  <c r="D159" i="7"/>
  <c r="D93" i="7"/>
  <c r="D19" i="7"/>
  <c r="D5" i="7"/>
  <c r="D236" i="7"/>
  <c r="D153" i="7"/>
  <c r="D73" i="7"/>
  <c r="D298" i="7"/>
  <c r="D168" i="7"/>
  <c r="D49" i="7"/>
  <c r="D75" i="7"/>
  <c r="AV7" i="5"/>
  <c r="AV9" i="5" s="1"/>
  <c r="AV11" i="5" s="1"/>
  <c r="AS9" i="1"/>
  <c r="AS11" i="1" s="1"/>
  <c r="AT8" i="1"/>
  <c r="D95" i="7" l="1"/>
  <c r="D140" i="7"/>
  <c r="D164" i="7"/>
  <c r="D244" i="7"/>
  <c r="D181" i="7"/>
  <c r="D234" i="7"/>
  <c r="D54" i="7"/>
  <c r="D101" i="7"/>
  <c r="D127" i="7"/>
  <c r="D269" i="7"/>
  <c r="D150" i="7"/>
  <c r="D256" i="7"/>
  <c r="D193" i="7"/>
  <c r="D96" i="7"/>
  <c r="D55" i="7"/>
  <c r="D63" i="7"/>
  <c r="D163" i="7"/>
  <c r="D134" i="7"/>
  <c r="D237" i="7"/>
  <c r="D263" i="7"/>
  <c r="D98" i="7"/>
  <c r="D116" i="7"/>
  <c r="D33" i="7"/>
  <c r="D37" i="7"/>
  <c r="D171" i="7"/>
  <c r="D114" i="7"/>
  <c r="D50" i="7"/>
  <c r="AU9" i="5"/>
  <c r="AU11" i="5" s="1"/>
  <c r="E117" i="7" s="1"/>
  <c r="F117" i="7" s="1"/>
  <c r="E145" i="7"/>
  <c r="F145" i="7" s="1"/>
  <c r="E218" i="7"/>
  <c r="F218" i="7" s="1"/>
  <c r="AT7" i="1"/>
  <c r="AT10" i="1"/>
  <c r="E11" i="7" l="1"/>
  <c r="F11" i="7" s="1"/>
  <c r="E158" i="7"/>
  <c r="F158" i="7" s="1"/>
  <c r="E70" i="7"/>
  <c r="F70" i="7" s="1"/>
  <c r="E69" i="7"/>
  <c r="F69" i="7" s="1"/>
  <c r="E45" i="7"/>
  <c r="F45" i="7" s="1"/>
  <c r="E290" i="7"/>
  <c r="F290" i="7" s="1"/>
  <c r="E55" i="7"/>
  <c r="E7" i="7"/>
  <c r="F7" i="7" s="1"/>
  <c r="E120" i="7"/>
  <c r="F120" i="7" s="1"/>
  <c r="E142" i="7"/>
  <c r="F142" i="7" s="1"/>
  <c r="E275" i="7"/>
  <c r="F275" i="7" s="1"/>
  <c r="E161" i="7"/>
  <c r="F161" i="7" s="1"/>
  <c r="E25" i="7"/>
  <c r="F25" i="7" s="1"/>
  <c r="E136" i="7"/>
  <c r="F136" i="7" s="1"/>
  <c r="E223" i="7"/>
  <c r="F223" i="7" s="1"/>
  <c r="E50" i="7"/>
  <c r="F50" i="7" s="1"/>
  <c r="E82" i="7"/>
  <c r="F82" i="7" s="1"/>
  <c r="E20" i="7"/>
  <c r="F20" i="7" s="1"/>
  <c r="E248" i="7"/>
  <c r="F248" i="7" s="1"/>
  <c r="E133" i="7"/>
  <c r="F133" i="7" s="1"/>
  <c r="E202" i="7"/>
  <c r="F202" i="7" s="1"/>
  <c r="E135" i="7"/>
  <c r="F135" i="7" s="1"/>
  <c r="E291" i="7"/>
  <c r="F291" i="7" s="1"/>
  <c r="E256" i="7"/>
  <c r="F256" i="7" s="1"/>
  <c r="E143" i="7"/>
  <c r="F143" i="7" s="1"/>
  <c r="E159" i="7"/>
  <c r="F159" i="7" s="1"/>
  <c r="E208" i="7"/>
  <c r="F208" i="7" s="1"/>
  <c r="E160" i="7"/>
  <c r="F160" i="7" s="1"/>
  <c r="E54" i="7"/>
  <c r="F54" i="7" s="1"/>
  <c r="E245" i="7"/>
  <c r="F245" i="7" s="1"/>
  <c r="E267" i="7"/>
  <c r="F267" i="7" s="1"/>
  <c r="E78" i="7"/>
  <c r="F78" i="7" s="1"/>
  <c r="E5" i="7"/>
  <c r="F5" i="7" s="1"/>
  <c r="E210" i="7"/>
  <c r="F210" i="7" s="1"/>
  <c r="E18" i="7"/>
  <c r="F18" i="7" s="1"/>
  <c r="E128" i="7"/>
  <c r="F128" i="7" s="1"/>
  <c r="E97" i="7"/>
  <c r="F97" i="7" s="1"/>
  <c r="E182" i="7"/>
  <c r="F182" i="7" s="1"/>
  <c r="E71" i="7"/>
  <c r="F71" i="7" s="1"/>
  <c r="F55" i="7"/>
  <c r="E121" i="7"/>
  <c r="F121" i="7" s="1"/>
  <c r="E298" i="7"/>
  <c r="F298" i="7" s="1"/>
  <c r="E263" i="7"/>
  <c r="F263" i="7" s="1"/>
  <c r="E186" i="7"/>
  <c r="F186" i="7" s="1"/>
  <c r="E132" i="7"/>
  <c r="F132" i="7" s="1"/>
  <c r="E147" i="7"/>
  <c r="F147" i="7" s="1"/>
  <c r="E268" i="7"/>
  <c r="F268" i="7" s="1"/>
  <c r="E181" i="7"/>
  <c r="F181" i="7" s="1"/>
  <c r="E264" i="7"/>
  <c r="F264" i="7" s="1"/>
  <c r="E94" i="7"/>
  <c r="F94" i="7" s="1"/>
  <c r="E91" i="7"/>
  <c r="F91" i="7" s="1"/>
  <c r="E35" i="7"/>
  <c r="F35" i="7" s="1"/>
  <c r="E19" i="7"/>
  <c r="F19" i="7" s="1"/>
  <c r="E57" i="7"/>
  <c r="F57" i="7" s="1"/>
  <c r="E124" i="7"/>
  <c r="F124" i="7" s="1"/>
  <c r="E139" i="7"/>
  <c r="F139" i="7" s="1"/>
  <c r="E14" i="7"/>
  <c r="F14" i="7" s="1"/>
  <c r="E283" i="7"/>
  <c r="F283" i="7" s="1"/>
  <c r="E76" i="7"/>
  <c r="F76" i="7" s="1"/>
  <c r="E115" i="7"/>
  <c r="F115" i="7" s="1"/>
  <c r="E197" i="7"/>
  <c r="F197" i="7" s="1"/>
  <c r="E172" i="7"/>
  <c r="F172" i="7" s="1"/>
  <c r="E299" i="7"/>
  <c r="F299" i="7" s="1"/>
  <c r="E276" i="7"/>
  <c r="F276" i="7" s="1"/>
  <c r="E302" i="7"/>
  <c r="F302" i="7" s="1"/>
  <c r="E95" i="7"/>
  <c r="F95" i="7" s="1"/>
  <c r="E8" i="7"/>
  <c r="F8" i="7" s="1"/>
  <c r="E200" i="7"/>
  <c r="F200" i="7" s="1"/>
  <c r="E39" i="7"/>
  <c r="F39" i="7" s="1"/>
  <c r="E190" i="7"/>
  <c r="F190" i="7" s="1"/>
  <c r="E137" i="7"/>
  <c r="F137" i="7" s="1"/>
  <c r="E114" i="7"/>
  <c r="F114" i="7" s="1"/>
  <c r="E138" i="7"/>
  <c r="F138" i="7" s="1"/>
  <c r="E287" i="7"/>
  <c r="F287" i="7" s="1"/>
  <c r="E153" i="7"/>
  <c r="F153" i="7" s="1"/>
  <c r="E234" i="7"/>
  <c r="F234" i="7" s="1"/>
  <c r="E228" i="7"/>
  <c r="F228" i="7" s="1"/>
  <c r="E130" i="7"/>
  <c r="F130" i="7" s="1"/>
  <c r="E193" i="7"/>
  <c r="F193" i="7" s="1"/>
  <c r="E212" i="7"/>
  <c r="F212" i="7" s="1"/>
  <c r="E280" i="7"/>
  <c r="F280" i="7" s="1"/>
  <c r="E154" i="7"/>
  <c r="F154" i="7" s="1"/>
  <c r="E272" i="7"/>
  <c r="F272" i="7" s="1"/>
  <c r="E230" i="7"/>
  <c r="F230" i="7" s="1"/>
  <c r="E100" i="7"/>
  <c r="F100" i="7" s="1"/>
  <c r="E58" i="7"/>
  <c r="F58" i="7" s="1"/>
  <c r="E240" i="7"/>
  <c r="F240" i="7" s="1"/>
  <c r="E88" i="7"/>
  <c r="F88" i="7" s="1"/>
  <c r="E166" i="7"/>
  <c r="F166" i="7" s="1"/>
  <c r="E105" i="7"/>
  <c r="F105" i="7" s="1"/>
  <c r="E224" i="7"/>
  <c r="F224" i="7" s="1"/>
  <c r="E53" i="7"/>
  <c r="F53" i="7" s="1"/>
  <c r="E27" i="7"/>
  <c r="F27" i="7" s="1"/>
  <c r="E23" i="7"/>
  <c r="F23" i="7" s="1"/>
  <c r="E195" i="7"/>
  <c r="F195" i="7" s="1"/>
  <c r="E116" i="7"/>
  <c r="F116" i="7" s="1"/>
  <c r="E98" i="7"/>
  <c r="F98" i="7" s="1"/>
  <c r="E253" i="7"/>
  <c r="F253" i="7" s="1"/>
  <c r="E112" i="7"/>
  <c r="F112" i="7" s="1"/>
  <c r="E211" i="7"/>
  <c r="F211" i="7" s="1"/>
  <c r="E297" i="7"/>
  <c r="F297" i="7" s="1"/>
  <c r="E194" i="7"/>
  <c r="F194" i="7" s="1"/>
  <c r="E233" i="7"/>
  <c r="F233" i="7" s="1"/>
  <c r="E183" i="7"/>
  <c r="F183" i="7" s="1"/>
  <c r="E269" i="7"/>
  <c r="F269" i="7" s="1"/>
  <c r="E122" i="7"/>
  <c r="F122" i="7" s="1"/>
  <c r="E26" i="7"/>
  <c r="F26" i="7" s="1"/>
  <c r="E148" i="7"/>
  <c r="F148" i="7" s="1"/>
  <c r="E209" i="7"/>
  <c r="F209" i="7" s="1"/>
  <c r="E42" i="7"/>
  <c r="F42" i="7" s="1"/>
  <c r="E286" i="7"/>
  <c r="F286" i="7" s="1"/>
  <c r="E203" i="7"/>
  <c r="F203" i="7" s="1"/>
  <c r="E90" i="7"/>
  <c r="F90" i="7" s="1"/>
  <c r="E235" i="7"/>
  <c r="F235" i="7" s="1"/>
  <c r="E277" i="7"/>
  <c r="F277" i="7" s="1"/>
  <c r="E249" i="7"/>
  <c r="F249" i="7" s="1"/>
  <c r="E246" i="7"/>
  <c r="F246" i="7" s="1"/>
  <c r="E282" i="7"/>
  <c r="F282" i="7" s="1"/>
  <c r="E119" i="7"/>
  <c r="F119" i="7" s="1"/>
  <c r="E220" i="7"/>
  <c r="F220" i="7" s="1"/>
  <c r="E21" i="7"/>
  <c r="F21" i="7" s="1"/>
  <c r="E22" i="7"/>
  <c r="F22" i="7" s="1"/>
  <c r="E226" i="7"/>
  <c r="F226" i="7" s="1"/>
  <c r="E49" i="7"/>
  <c r="F49" i="7" s="1"/>
  <c r="E72" i="7"/>
  <c r="F72" i="7" s="1"/>
  <c r="E32" i="7"/>
  <c r="F32" i="7" s="1"/>
  <c r="E270" i="7"/>
  <c r="F270" i="7" s="1"/>
  <c r="E241" i="7"/>
  <c r="F241" i="7" s="1"/>
  <c r="E110" i="7"/>
  <c r="F110" i="7" s="1"/>
  <c r="E295" i="7"/>
  <c r="F295" i="7" s="1"/>
  <c r="E237" i="7"/>
  <c r="F237" i="7" s="1"/>
  <c r="E74" i="7"/>
  <c r="F74" i="7" s="1"/>
  <c r="E231" i="7"/>
  <c r="F231" i="7" s="1"/>
  <c r="E51" i="7"/>
  <c r="F51" i="7" s="1"/>
  <c r="E134" i="7"/>
  <c r="F134" i="7" s="1"/>
  <c r="E285" i="7"/>
  <c r="F285" i="7" s="1"/>
  <c r="E102" i="7"/>
  <c r="F102" i="7" s="1"/>
  <c r="E125" i="7"/>
  <c r="F125" i="7" s="1"/>
  <c r="E250" i="7"/>
  <c r="F250" i="7" s="1"/>
  <c r="E62" i="7"/>
  <c r="F62" i="7" s="1"/>
  <c r="E261" i="7"/>
  <c r="F261" i="7" s="1"/>
  <c r="E92" i="7"/>
  <c r="F92" i="7" s="1"/>
  <c r="E217" i="7"/>
  <c r="F217" i="7" s="1"/>
  <c r="E243" i="7"/>
  <c r="F243" i="7" s="1"/>
  <c r="E99" i="7"/>
  <c r="F99" i="7" s="1"/>
  <c r="E29" i="7"/>
  <c r="F29" i="7" s="1"/>
  <c r="E178" i="7"/>
  <c r="F178" i="7" s="1"/>
  <c r="E247" i="7"/>
  <c r="F247" i="7" s="1"/>
  <c r="E258" i="7"/>
  <c r="F258" i="7" s="1"/>
  <c r="E170" i="7"/>
  <c r="F170" i="7" s="1"/>
  <c r="E157" i="7"/>
  <c r="F157" i="7" s="1"/>
  <c r="E214" i="7"/>
  <c r="F214" i="7" s="1"/>
  <c r="E221" i="7"/>
  <c r="F221" i="7" s="1"/>
  <c r="E169" i="7"/>
  <c r="F169" i="7" s="1"/>
  <c r="E126" i="7"/>
  <c r="F126" i="7" s="1"/>
  <c r="E173" i="7"/>
  <c r="F173" i="7" s="1"/>
  <c r="E180" i="7"/>
  <c r="F180" i="7" s="1"/>
  <c r="E75" i="7"/>
  <c r="F75" i="7" s="1"/>
  <c r="E179" i="7"/>
  <c r="F179" i="7" s="1"/>
  <c r="E281" i="7"/>
  <c r="F281" i="7" s="1"/>
  <c r="E89" i="7"/>
  <c r="F89" i="7" s="1"/>
  <c r="E38" i="7"/>
  <c r="F38" i="7" s="1"/>
  <c r="E296" i="7"/>
  <c r="F296" i="7" s="1"/>
  <c r="E123" i="7"/>
  <c r="F123" i="7" s="1"/>
  <c r="E108" i="7"/>
  <c r="F108" i="7" s="1"/>
  <c r="E266" i="7"/>
  <c r="F266" i="7" s="1"/>
  <c r="E293" i="7"/>
  <c r="F293" i="7" s="1"/>
  <c r="E141" i="7"/>
  <c r="F141" i="7" s="1"/>
  <c r="E60" i="7"/>
  <c r="F60" i="7" s="1"/>
  <c r="E257" i="7"/>
  <c r="F257" i="7" s="1"/>
  <c r="E262" i="7"/>
  <c r="F262" i="7" s="1"/>
  <c r="E46" i="7"/>
  <c r="F46" i="7" s="1"/>
  <c r="E4" i="7"/>
  <c r="F4" i="7" s="1"/>
  <c r="E111" i="7"/>
  <c r="F111" i="7" s="1"/>
  <c r="E10" i="7"/>
  <c r="F10" i="7" s="1"/>
  <c r="E30" i="7"/>
  <c r="F30" i="7" s="1"/>
  <c r="E251" i="7"/>
  <c r="F251" i="7" s="1"/>
  <c r="E216" i="7"/>
  <c r="F216" i="7" s="1"/>
  <c r="E207" i="7"/>
  <c r="F207" i="7" s="1"/>
  <c r="E219" i="7"/>
  <c r="F219" i="7" s="1"/>
  <c r="E44" i="7"/>
  <c r="F44" i="7" s="1"/>
  <c r="E47" i="7"/>
  <c r="F47" i="7" s="1"/>
  <c r="E225" i="7"/>
  <c r="F225" i="7" s="1"/>
  <c r="E6" i="7"/>
  <c r="F6" i="7" s="1"/>
  <c r="E79" i="7"/>
  <c r="F79" i="7" s="1"/>
  <c r="E118" i="7"/>
  <c r="F118" i="7" s="1"/>
  <c r="E163" i="7"/>
  <c r="F163" i="7" s="1"/>
  <c r="E301" i="7"/>
  <c r="F301" i="7" s="1"/>
  <c r="E213" i="7"/>
  <c r="F213" i="7" s="1"/>
  <c r="E34" i="7"/>
  <c r="F34" i="7" s="1"/>
  <c r="E52" i="7"/>
  <c r="F52" i="7" s="1"/>
  <c r="E146" i="7"/>
  <c r="F146" i="7" s="1"/>
  <c r="E189" i="7"/>
  <c r="F189" i="7" s="1"/>
  <c r="E17" i="7"/>
  <c r="F17" i="7" s="1"/>
  <c r="E238" i="7"/>
  <c r="F238" i="7" s="1"/>
  <c r="E260" i="7"/>
  <c r="F260" i="7" s="1"/>
  <c r="E204" i="7"/>
  <c r="F204" i="7" s="1"/>
  <c r="E83" i="7"/>
  <c r="F83" i="7" s="1"/>
  <c r="E175" i="7"/>
  <c r="F175" i="7" s="1"/>
  <c r="E236" i="7"/>
  <c r="F236" i="7" s="1"/>
  <c r="E68" i="7"/>
  <c r="F68" i="7" s="1"/>
  <c r="E164" i="7"/>
  <c r="F164" i="7" s="1"/>
  <c r="E40" i="7"/>
  <c r="F40" i="7" s="1"/>
  <c r="E227" i="7"/>
  <c r="F227" i="7" s="1"/>
  <c r="E87" i="7"/>
  <c r="F87" i="7" s="1"/>
  <c r="E129" i="7"/>
  <c r="F129" i="7" s="1"/>
  <c r="E274" i="7"/>
  <c r="F274" i="7" s="1"/>
  <c r="E201" i="7"/>
  <c r="F201" i="7" s="1"/>
  <c r="E67" i="7"/>
  <c r="F67" i="7" s="1"/>
  <c r="E101" i="7"/>
  <c r="F101" i="7" s="1"/>
  <c r="E36" i="7"/>
  <c r="F36" i="7" s="1"/>
  <c r="E12" i="7"/>
  <c r="F12" i="7" s="1"/>
  <c r="E215" i="7"/>
  <c r="F215" i="7" s="1"/>
  <c r="E177" i="7"/>
  <c r="F177" i="7" s="1"/>
  <c r="E185" i="7"/>
  <c r="F185" i="7" s="1"/>
  <c r="E232" i="7"/>
  <c r="F232" i="7" s="1"/>
  <c r="E303" i="7"/>
  <c r="F303" i="7" s="1"/>
  <c r="E149" i="7"/>
  <c r="F149" i="7" s="1"/>
  <c r="E162" i="7"/>
  <c r="F162" i="7" s="1"/>
  <c r="E205" i="7"/>
  <c r="F205" i="7" s="1"/>
  <c r="E176" i="7"/>
  <c r="F176" i="7" s="1"/>
  <c r="E66" i="7"/>
  <c r="F66" i="7" s="1"/>
  <c r="E273" i="7"/>
  <c r="F273" i="7" s="1"/>
  <c r="E107" i="7"/>
  <c r="F107" i="7" s="1"/>
  <c r="E77" i="7"/>
  <c r="F77" i="7" s="1"/>
  <c r="E265" i="7"/>
  <c r="F265" i="7" s="1"/>
  <c r="E3" i="7"/>
  <c r="F3" i="7" s="1"/>
  <c r="E151" i="7"/>
  <c r="F151" i="7" s="1"/>
  <c r="E16" i="7"/>
  <c r="F16" i="7" s="1"/>
  <c r="E255" i="7"/>
  <c r="F255" i="7" s="1"/>
  <c r="E171" i="7"/>
  <c r="F171" i="7" s="1"/>
  <c r="E244" i="7"/>
  <c r="F244" i="7" s="1"/>
  <c r="E103" i="7"/>
  <c r="F103" i="7" s="1"/>
  <c r="E109" i="7"/>
  <c r="F109" i="7" s="1"/>
  <c r="E191" i="7"/>
  <c r="F191" i="7" s="1"/>
  <c r="E165" i="7"/>
  <c r="F165" i="7" s="1"/>
  <c r="E242" i="7"/>
  <c r="F242" i="7" s="1"/>
  <c r="E300" i="7"/>
  <c r="F300" i="7" s="1"/>
  <c r="E155" i="7"/>
  <c r="F155" i="7" s="1"/>
  <c r="E259" i="7"/>
  <c r="F259" i="7" s="1"/>
  <c r="E168" i="7"/>
  <c r="F168" i="7" s="1"/>
  <c r="E222" i="7"/>
  <c r="F222" i="7" s="1"/>
  <c r="E63" i="7"/>
  <c r="F63" i="7" s="1"/>
  <c r="E187" i="7"/>
  <c r="F187" i="7" s="1"/>
  <c r="E93" i="7"/>
  <c r="F93" i="7" s="1"/>
  <c r="E167" i="7"/>
  <c r="F167" i="7" s="1"/>
  <c r="E81" i="7"/>
  <c r="F81" i="7" s="1"/>
  <c r="E127" i="7"/>
  <c r="F127" i="7" s="1"/>
  <c r="E289" i="7"/>
  <c r="F289" i="7" s="1"/>
  <c r="E150" i="7"/>
  <c r="F150" i="7" s="1"/>
  <c r="E294" i="7"/>
  <c r="F294" i="7" s="1"/>
  <c r="E199" i="7"/>
  <c r="F199" i="7" s="1"/>
  <c r="E184" i="7"/>
  <c r="F184" i="7" s="1"/>
  <c r="E196" i="7"/>
  <c r="F196" i="7" s="1"/>
  <c r="E56" i="7"/>
  <c r="F56" i="7" s="1"/>
  <c r="E80" i="7"/>
  <c r="F80" i="7" s="1"/>
  <c r="E174" i="7"/>
  <c r="F174" i="7" s="1"/>
  <c r="E239" i="7"/>
  <c r="F239" i="7" s="1"/>
  <c r="E104" i="7"/>
  <c r="F104" i="7" s="1"/>
  <c r="E144" i="7"/>
  <c r="F144" i="7" s="1"/>
  <c r="E15" i="7"/>
  <c r="F15" i="7" s="1"/>
  <c r="E86" i="7"/>
  <c r="F86" i="7" s="1"/>
  <c r="E188" i="7"/>
  <c r="F188" i="7" s="1"/>
  <c r="E156" i="7"/>
  <c r="F156" i="7" s="1"/>
  <c r="E292" i="7"/>
  <c r="F292" i="7" s="1"/>
  <c r="E33" i="7"/>
  <c r="F33" i="7" s="1"/>
  <c r="E28" i="7"/>
  <c r="F28" i="7" s="1"/>
  <c r="E206" i="7"/>
  <c r="F206" i="7" s="1"/>
  <c r="E85" i="7"/>
  <c r="F85" i="7" s="1"/>
  <c r="E279" i="7"/>
  <c r="F279" i="7" s="1"/>
  <c r="E113" i="7"/>
  <c r="F113" i="7" s="1"/>
  <c r="E65" i="7"/>
  <c r="F65" i="7" s="1"/>
  <c r="E9" i="7"/>
  <c r="F9" i="7" s="1"/>
  <c r="E73" i="7"/>
  <c r="F73" i="7" s="1"/>
  <c r="E271" i="7"/>
  <c r="F271" i="7" s="1"/>
  <c r="E152" i="7"/>
  <c r="F152" i="7" s="1"/>
  <c r="E48" i="7"/>
  <c r="F48" i="7" s="1"/>
  <c r="E254" i="7"/>
  <c r="F254" i="7" s="1"/>
  <c r="E140" i="7"/>
  <c r="F140" i="7" s="1"/>
  <c r="E61" i="7"/>
  <c r="F61" i="7" s="1"/>
  <c r="E131" i="7"/>
  <c r="F131" i="7" s="1"/>
  <c r="E229" i="7"/>
  <c r="F229" i="7" s="1"/>
  <c r="E37" i="7"/>
  <c r="F37" i="7" s="1"/>
  <c r="E278" i="7"/>
  <c r="F278" i="7" s="1"/>
  <c r="E24" i="7"/>
  <c r="F24" i="7" s="1"/>
  <c r="E31" i="7"/>
  <c r="F31" i="7" s="1"/>
  <c r="E59" i="7"/>
  <c r="F59" i="7" s="1"/>
  <c r="E198" i="7"/>
  <c r="F198" i="7" s="1"/>
  <c r="E13" i="7"/>
  <c r="F13" i="7" s="1"/>
  <c r="E64" i="7"/>
  <c r="F64" i="7" s="1"/>
  <c r="E192" i="7"/>
  <c r="F192" i="7" s="1"/>
  <c r="E96" i="7"/>
  <c r="F96" i="7" s="1"/>
  <c r="E84" i="7"/>
  <c r="F84" i="7" s="1"/>
  <c r="E284" i="7"/>
  <c r="F284" i="7" s="1"/>
  <c r="E41" i="7"/>
  <c r="F41" i="7" s="1"/>
  <c r="E288" i="7"/>
  <c r="F288" i="7" s="1"/>
  <c r="E106" i="7"/>
  <c r="F106" i="7" s="1"/>
  <c r="E43" i="7"/>
  <c r="F43" i="7" s="1"/>
  <c r="E252" i="7"/>
  <c r="F252" i="7" s="1"/>
  <c r="AT9" i="1"/>
  <c r="AT11" i="1" s="1"/>
  <c r="AU8" i="1"/>
  <c r="AU7" i="1" l="1"/>
  <c r="AU10" i="1"/>
  <c r="AU9" i="1" l="1"/>
  <c r="AU11" i="1" s="1"/>
  <c r="AV8" i="1"/>
  <c r="AV7" i="1" l="1"/>
  <c r="AV9" i="1" s="1"/>
  <c r="AV11" i="1" s="1"/>
  <c r="AV10" i="1"/>
  <c r="D59" i="6" l="1"/>
  <c r="D124" i="6"/>
  <c r="D266" i="8"/>
  <c r="D145" i="6"/>
  <c r="D290" i="9"/>
  <c r="D46" i="8"/>
  <c r="D214" i="6"/>
  <c r="D101" i="6"/>
  <c r="D96" i="8"/>
  <c r="D140" i="9"/>
  <c r="D103" i="6"/>
  <c r="D220" i="6"/>
  <c r="D278" i="8"/>
  <c r="D273" i="9"/>
  <c r="D196" i="6"/>
  <c r="D131" i="8"/>
  <c r="D163" i="9"/>
  <c r="D169" i="9"/>
  <c r="D120" i="8"/>
  <c r="D49" i="9"/>
  <c r="D286" i="6"/>
  <c r="D43" i="8"/>
  <c r="D118" i="9"/>
  <c r="D272" i="9"/>
  <c r="D175" i="6"/>
  <c r="D60" i="8"/>
  <c r="D12" i="6"/>
  <c r="D18" i="9"/>
  <c r="D58" i="6"/>
  <c r="D91" i="6"/>
  <c r="D283" i="8"/>
  <c r="D273" i="6"/>
  <c r="D43" i="6"/>
  <c r="D174" i="8"/>
  <c r="D140" i="6"/>
  <c r="D229" i="6"/>
  <c r="D224" i="8"/>
  <c r="D273" i="8"/>
  <c r="D231" i="6"/>
  <c r="D114" i="6"/>
  <c r="D114" i="8"/>
  <c r="D74" i="9"/>
  <c r="D291" i="6"/>
  <c r="D12" i="8"/>
  <c r="D151" i="9"/>
  <c r="D297" i="9"/>
  <c r="D269" i="8"/>
  <c r="D285" i="6"/>
  <c r="D37" i="8"/>
  <c r="D23" i="8"/>
  <c r="D128" i="9"/>
  <c r="D170" i="6"/>
  <c r="D57" i="6"/>
  <c r="D61" i="6"/>
  <c r="D235" i="6"/>
  <c r="D11" i="8"/>
  <c r="D86" i="9"/>
  <c r="D220" i="9"/>
  <c r="D143" i="6"/>
  <c r="D211" i="8"/>
  <c r="D51" i="6"/>
  <c r="D249" i="9"/>
  <c r="D81" i="8"/>
  <c r="D173" i="6"/>
  <c r="D51" i="9"/>
  <c r="D39" i="8"/>
  <c r="D144" i="9"/>
  <c r="D60" i="9"/>
  <c r="D192" i="8"/>
  <c r="D296" i="9"/>
  <c r="D199" i="6"/>
  <c r="D82" i="6"/>
  <c r="D18" i="8"/>
  <c r="D21" i="8"/>
  <c r="D4" i="9"/>
  <c r="D52" i="8"/>
  <c r="D275" i="9"/>
  <c r="D197" i="9"/>
  <c r="D216" i="6"/>
  <c r="D233" i="8"/>
  <c r="D129" i="6"/>
  <c r="D274" i="9"/>
  <c r="D183" i="6"/>
  <c r="D246" i="8"/>
  <c r="D96" i="9"/>
  <c r="D138" i="6"/>
  <c r="D239" i="9"/>
  <c r="D175" i="8"/>
  <c r="D116" i="9"/>
  <c r="D94" i="6"/>
  <c r="D106" i="8"/>
  <c r="D253" i="9"/>
  <c r="D161" i="8"/>
  <c r="D224" i="6"/>
  <c r="D115" i="8"/>
  <c r="D99" i="9"/>
  <c r="D31" i="9"/>
  <c r="D41" i="8"/>
  <c r="D81" i="6"/>
  <c r="D226" i="9"/>
  <c r="D248" i="9"/>
  <c r="D150" i="6"/>
  <c r="D22" i="6"/>
  <c r="D32" i="8"/>
  <c r="D12" i="9"/>
  <c r="D26" i="6"/>
  <c r="D223" i="9"/>
  <c r="D89" i="8"/>
  <c r="D209" i="9"/>
  <c r="D251" i="8"/>
  <c r="D50" i="6"/>
  <c r="D34" i="6"/>
  <c r="D292" i="9"/>
  <c r="D28" i="6"/>
  <c r="D67" i="8"/>
  <c r="D282" i="9"/>
  <c r="D105" i="9"/>
  <c r="D205" i="8"/>
  <c r="D93" i="6"/>
  <c r="D238" i="9"/>
  <c r="D86" i="8"/>
  <c r="D268" i="8"/>
  <c r="D192" i="6"/>
  <c r="D4" i="6"/>
  <c r="D79" i="8"/>
  <c r="D253" i="8"/>
  <c r="D147" i="6"/>
  <c r="D232" i="8"/>
  <c r="D161" i="9"/>
  <c r="D15" i="9"/>
  <c r="D219" i="8"/>
  <c r="D294" i="9"/>
  <c r="D117" i="9"/>
  <c r="D136" i="6"/>
  <c r="D108" i="8"/>
  <c r="D155" i="9"/>
  <c r="D66" i="9"/>
  <c r="D152" i="9"/>
  <c r="D54" i="6"/>
  <c r="D235" i="9"/>
  <c r="D203" i="6"/>
  <c r="D191" i="6"/>
  <c r="D31" i="8"/>
  <c r="D271" i="8"/>
  <c r="D108" i="6"/>
  <c r="D26" i="8"/>
  <c r="D173" i="9"/>
  <c r="D300" i="6"/>
  <c r="D290" i="6"/>
  <c r="D162" i="8"/>
  <c r="D122" i="9"/>
  <c r="D276" i="9"/>
  <c r="D257" i="8"/>
  <c r="D41" i="6"/>
  <c r="D153" i="9"/>
  <c r="D104" i="9"/>
  <c r="D276" i="6"/>
  <c r="D43" i="9"/>
  <c r="D199" i="8"/>
  <c r="D295" i="8"/>
  <c r="D152" i="6"/>
  <c r="D233" i="6"/>
  <c r="D72" i="8"/>
  <c r="D289" i="8"/>
  <c r="D238" i="6"/>
  <c r="D123" i="8"/>
  <c r="D182" i="6"/>
  <c r="D244" i="6"/>
  <c r="D73" i="8"/>
  <c r="D267" i="9"/>
  <c r="D94" i="9"/>
  <c r="D6" i="8"/>
  <c r="D299" i="8"/>
  <c r="D289" i="6"/>
  <c r="D265" i="8"/>
  <c r="D126" i="8"/>
  <c r="D294" i="6"/>
  <c r="D181" i="6"/>
  <c r="D185" i="8"/>
  <c r="D77" i="9"/>
  <c r="D101" i="8"/>
  <c r="D75" i="8"/>
  <c r="D150" i="9"/>
  <c r="D3" i="9"/>
  <c r="D207" i="6"/>
  <c r="D28" i="8"/>
  <c r="D215" i="9"/>
  <c r="D149" i="8"/>
  <c r="D276" i="8"/>
  <c r="D237" i="6"/>
  <c r="D7" i="6"/>
  <c r="D103" i="8"/>
  <c r="D208" i="9"/>
  <c r="D250" i="6"/>
  <c r="D137" i="6"/>
  <c r="D142" i="9"/>
  <c r="D256" i="8"/>
  <c r="D29" i="9"/>
  <c r="D263" i="6"/>
  <c r="D146" i="6"/>
  <c r="D82" i="8"/>
  <c r="D42" i="9"/>
  <c r="D132" i="9"/>
  <c r="D116" i="8"/>
  <c r="D7" i="9"/>
  <c r="D261" i="9"/>
  <c r="D251" i="6"/>
  <c r="D45" i="8"/>
  <c r="D193" i="6"/>
  <c r="D55" i="8"/>
  <c r="D160" i="9"/>
  <c r="D202" i="6"/>
  <c r="D239" i="8"/>
  <c r="D158" i="6"/>
  <c r="D213" i="8"/>
  <c r="D42" i="6"/>
  <c r="D19" i="6"/>
  <c r="D65" i="6"/>
  <c r="D247" i="6"/>
  <c r="D10" i="8"/>
  <c r="D157" i="9"/>
  <c r="D256" i="6"/>
  <c r="D274" i="6"/>
  <c r="D210" i="8"/>
  <c r="D170" i="9"/>
  <c r="D255" i="8"/>
  <c r="D244" i="8"/>
  <c r="D139" i="9"/>
  <c r="D62" i="9"/>
  <c r="D38" i="8"/>
  <c r="D113" i="8"/>
  <c r="D55" i="6"/>
  <c r="D183" i="8"/>
  <c r="D263" i="8"/>
  <c r="D104" i="6"/>
  <c r="D217" i="6"/>
  <c r="D105" i="8"/>
  <c r="D97" i="6"/>
  <c r="D242" i="9"/>
  <c r="D200" i="9"/>
  <c r="D102" i="6"/>
  <c r="D33" i="6"/>
  <c r="D112" i="8"/>
  <c r="D172" i="9"/>
  <c r="D119" i="6"/>
  <c r="D264" i="6"/>
  <c r="D49" i="6"/>
  <c r="D138" i="8"/>
  <c r="D285" i="9"/>
  <c r="D296" i="8"/>
  <c r="D79" i="9"/>
  <c r="D83" i="8"/>
  <c r="D298" i="9"/>
  <c r="D121" i="9"/>
  <c r="D13" i="8"/>
  <c r="D38" i="6"/>
  <c r="D190" i="9"/>
  <c r="D166" i="8"/>
  <c r="D16" i="9"/>
  <c r="D56" i="6"/>
  <c r="D64" i="8"/>
  <c r="D76" i="9"/>
  <c r="D71" i="6"/>
  <c r="D120" i="6"/>
  <c r="D248" i="8"/>
  <c r="D177" i="9"/>
  <c r="D271" i="9"/>
  <c r="D171" i="8"/>
  <c r="D246" i="9"/>
  <c r="D69" i="9"/>
  <c r="D303" i="6"/>
  <c r="D45" i="6"/>
  <c r="D133" i="6"/>
  <c r="D168" i="9"/>
  <c r="D70" i="6"/>
  <c r="D299" i="9"/>
  <c r="D16" i="8"/>
  <c r="D117" i="8"/>
  <c r="D207" i="9"/>
  <c r="D297" i="6"/>
  <c r="D136" i="8"/>
  <c r="D65" i="9"/>
  <c r="D302" i="6"/>
  <c r="D187" i="8"/>
  <c r="D262" i="9"/>
  <c r="D272" i="8"/>
  <c r="D274" i="8"/>
  <c r="D47" i="9"/>
  <c r="D158" i="9"/>
  <c r="D70" i="8"/>
  <c r="D241" i="8"/>
  <c r="D144" i="6"/>
  <c r="D247" i="9"/>
  <c r="D190" i="8"/>
  <c r="D188" i="6"/>
  <c r="D245" i="6"/>
  <c r="D302" i="8"/>
  <c r="D141" i="9"/>
  <c r="D208" i="6"/>
  <c r="D258" i="6"/>
  <c r="D126" i="6"/>
  <c r="D139" i="8"/>
  <c r="D214" i="9"/>
  <c r="D37" i="9"/>
  <c r="D271" i="6"/>
  <c r="D92" i="8"/>
  <c r="D91" i="9"/>
  <c r="D50" i="9"/>
  <c r="D8" i="9"/>
  <c r="D301" i="6"/>
  <c r="D39" i="9"/>
  <c r="D167" i="8"/>
  <c r="D157" i="8"/>
  <c r="D221" i="8"/>
  <c r="D249" i="8"/>
  <c r="D93" i="9"/>
  <c r="D64" i="6"/>
  <c r="D210" i="6"/>
  <c r="D146" i="8"/>
  <c r="D106" i="9"/>
  <c r="D256" i="9"/>
  <c r="D180" i="8"/>
  <c r="D263" i="9"/>
  <c r="D277" i="8"/>
  <c r="D123" i="6"/>
  <c r="D267" i="8"/>
  <c r="D257" i="6"/>
  <c r="D27" i="6"/>
  <c r="D159" i="9"/>
  <c r="D80" i="9"/>
  <c r="D255" i="6"/>
  <c r="D119" i="8"/>
  <c r="D224" i="9"/>
  <c r="D266" i="6"/>
  <c r="D153" i="6"/>
  <c r="D56" i="8"/>
  <c r="D133" i="8"/>
  <c r="D222" i="6"/>
  <c r="D234" i="8"/>
  <c r="D54" i="9"/>
  <c r="D156" i="9"/>
  <c r="D111" i="6"/>
  <c r="D243" i="8"/>
  <c r="D87" i="9"/>
  <c r="D219" i="6"/>
  <c r="D109" i="8"/>
  <c r="D209" i="6"/>
  <c r="D195" i="9"/>
  <c r="D110" i="8"/>
  <c r="D278" i="6"/>
  <c r="D165" i="6"/>
  <c r="D160" i="8"/>
  <c r="D260" i="9"/>
  <c r="D167" i="6"/>
  <c r="D48" i="6"/>
  <c r="D50" i="8"/>
  <c r="D10" i="9"/>
  <c r="D68" i="9"/>
  <c r="D267" i="6"/>
  <c r="D139" i="6"/>
  <c r="D195" i="8"/>
  <c r="D35" i="6"/>
  <c r="D233" i="9"/>
  <c r="D260" i="8"/>
  <c r="D221" i="6"/>
  <c r="D243" i="9"/>
  <c r="D214" i="8"/>
  <c r="D64" i="9"/>
  <c r="D106" i="6"/>
  <c r="D37" i="6"/>
  <c r="D207" i="8"/>
  <c r="D180" i="9"/>
  <c r="D292" i="6"/>
  <c r="D294" i="8"/>
  <c r="D289" i="9"/>
  <c r="D3" i="8"/>
  <c r="D100" i="8"/>
  <c r="D47" i="6"/>
  <c r="D245" i="9"/>
  <c r="D211" i="6"/>
  <c r="D236" i="8"/>
  <c r="D46" i="6"/>
  <c r="D194" i="9"/>
  <c r="D14" i="8"/>
  <c r="D122" i="6"/>
  <c r="D25" i="9"/>
  <c r="D159" i="8"/>
  <c r="D84" i="9"/>
  <c r="D78" i="6"/>
  <c r="D154" i="8"/>
  <c r="D301" i="9"/>
  <c r="D285" i="8"/>
  <c r="D6" i="6"/>
  <c r="D35" i="8"/>
  <c r="D250" i="9"/>
  <c r="D73" i="9"/>
  <c r="D275" i="8"/>
  <c r="D125" i="6"/>
  <c r="D119" i="9"/>
  <c r="D232" i="9"/>
  <c r="D134" i="6"/>
  <c r="D175" i="9"/>
  <c r="D80" i="8"/>
  <c r="D108" i="9"/>
  <c r="D87" i="6"/>
  <c r="D168" i="6"/>
  <c r="D200" i="8"/>
  <c r="D129" i="9"/>
  <c r="D212" i="6"/>
  <c r="D4" i="8"/>
  <c r="D83" i="9"/>
  <c r="D149" i="9"/>
  <c r="D232" i="6"/>
  <c r="D82" i="9"/>
  <c r="D141" i="8"/>
  <c r="D77" i="6"/>
  <c r="D222" i="9"/>
  <c r="D134" i="8"/>
  <c r="D181" i="8"/>
  <c r="D191" i="9"/>
  <c r="D123" i="9"/>
  <c r="D254" i="8"/>
  <c r="D61" i="8"/>
  <c r="D95" i="9"/>
  <c r="D58" i="8"/>
  <c r="D205" i="9"/>
  <c r="D23" i="6"/>
  <c r="D203" i="8"/>
  <c r="D278" i="9"/>
  <c r="D101" i="9"/>
  <c r="D88" i="6"/>
  <c r="D156" i="8"/>
  <c r="D13" i="6"/>
  <c r="D114" i="9"/>
  <c r="D72" i="9"/>
  <c r="D180" i="6"/>
  <c r="D295" i="9"/>
  <c r="D231" i="8"/>
  <c r="D225" i="8"/>
  <c r="D248" i="6"/>
  <c r="D265" i="6"/>
  <c r="D270" i="9"/>
  <c r="D24" i="8"/>
  <c r="D190" i="6"/>
  <c r="D73" i="6"/>
  <c r="D149" i="6"/>
  <c r="D215" i="6"/>
  <c r="D262" i="8"/>
  <c r="D193" i="8"/>
  <c r="D132" i="8"/>
  <c r="D277" i="9"/>
  <c r="D210" i="9"/>
  <c r="D130" i="6"/>
  <c r="D209" i="8"/>
  <c r="D205" i="6"/>
  <c r="D179" i="9"/>
  <c r="D7" i="8"/>
  <c r="D112" i="9"/>
  <c r="D154" i="6"/>
  <c r="D30" i="6"/>
  <c r="D127" i="8"/>
  <c r="D20" i="9"/>
  <c r="D40" i="6"/>
  <c r="D186" i="8"/>
  <c r="D6" i="9"/>
  <c r="D252" i="6"/>
  <c r="D84" i="8"/>
  <c r="D31" i="6"/>
  <c r="D229" i="9"/>
  <c r="D270" i="8"/>
  <c r="D109" i="9"/>
  <c r="D112" i="6"/>
  <c r="D226" i="6"/>
  <c r="D98" i="8"/>
  <c r="D58" i="9"/>
  <c r="D164" i="9"/>
  <c r="D9" i="8"/>
  <c r="D203" i="9"/>
  <c r="D78" i="9"/>
  <c r="D243" i="6"/>
  <c r="D251" i="9"/>
  <c r="D40" i="9"/>
  <c r="D84" i="6"/>
  <c r="D167" i="9"/>
  <c r="D135" i="8"/>
  <c r="D240" i="9"/>
  <c r="D282" i="6"/>
  <c r="D169" i="6"/>
  <c r="D8" i="8"/>
  <c r="D268" i="9"/>
  <c r="D174" i="6"/>
  <c r="D59" i="8"/>
  <c r="D134" i="9"/>
  <c r="D261" i="6"/>
  <c r="D212" i="8"/>
  <c r="D11" i="9"/>
  <c r="D30" i="9"/>
  <c r="D187" i="6"/>
  <c r="D173" i="8"/>
  <c r="D225" i="6"/>
  <c r="D259" i="9"/>
  <c r="D62" i="8"/>
  <c r="D230" i="6"/>
  <c r="D117" i="6"/>
  <c r="D77" i="8"/>
  <c r="D206" i="9"/>
  <c r="D195" i="6"/>
  <c r="D66" i="8"/>
  <c r="D26" i="9"/>
  <c r="D100" i="9"/>
  <c r="D164" i="8"/>
  <c r="D199" i="9"/>
  <c r="D85" i="8"/>
  <c r="D83" i="6"/>
  <c r="D169" i="8"/>
  <c r="D113" i="6"/>
  <c r="D258" i="9"/>
  <c r="D78" i="8"/>
  <c r="D246" i="6"/>
  <c r="D63" i="6"/>
  <c r="D223" i="8"/>
  <c r="D212" i="9"/>
  <c r="D142" i="6"/>
  <c r="D218" i="8"/>
  <c r="D38" i="9"/>
  <c r="D124" i="9"/>
  <c r="D95" i="6"/>
  <c r="D99" i="8"/>
  <c r="D35" i="9"/>
  <c r="D137" i="9"/>
  <c r="D145" i="8"/>
  <c r="D189" i="6"/>
  <c r="D115" i="9"/>
  <c r="D148" i="6"/>
  <c r="D66" i="6"/>
  <c r="D30" i="8"/>
  <c r="D198" i="6"/>
  <c r="D85" i="6"/>
  <c r="D144" i="8"/>
  <c r="D236" i="9"/>
  <c r="D151" i="6"/>
  <c r="D16" i="6"/>
  <c r="D25" i="8"/>
  <c r="D193" i="9"/>
  <c r="D125" i="8"/>
  <c r="D68" i="8"/>
  <c r="D15" i="6"/>
  <c r="D260" i="6"/>
  <c r="D291" i="8"/>
  <c r="D141" i="6"/>
  <c r="D286" i="9"/>
  <c r="D198" i="8"/>
  <c r="D48" i="9"/>
  <c r="D90" i="6"/>
  <c r="D21" i="6"/>
  <c r="D63" i="8"/>
  <c r="D129" i="8"/>
  <c r="D204" i="6"/>
  <c r="D122" i="8"/>
  <c r="D269" i="9"/>
  <c r="D264" i="8"/>
  <c r="D272" i="6"/>
  <c r="D254" i="6"/>
  <c r="D138" i="9"/>
  <c r="D52" i="6"/>
  <c r="D20" i="8"/>
  <c r="D147" i="9"/>
  <c r="D165" i="9"/>
  <c r="D280" i="6"/>
  <c r="D220" i="8"/>
  <c r="D14" i="6"/>
  <c r="D178" i="9"/>
  <c r="D136" i="9"/>
  <c r="D24" i="6"/>
  <c r="D171" i="9"/>
  <c r="D48" i="8"/>
  <c r="D44" i="9"/>
  <c r="D14" i="9"/>
  <c r="D74" i="8"/>
  <c r="D221" i="9"/>
  <c r="D279" i="8"/>
  <c r="D128" i="6"/>
  <c r="D19" i="8"/>
  <c r="D234" i="9"/>
  <c r="D57" i="9"/>
  <c r="D201" i="8"/>
  <c r="D25" i="6"/>
  <c r="D126" i="9"/>
  <c r="D102" i="8"/>
  <c r="D284" i="8"/>
  <c r="D240" i="6"/>
  <c r="D281" i="8"/>
  <c r="D288" i="9"/>
  <c r="D247" i="8"/>
  <c r="D280" i="8"/>
  <c r="D296" i="6"/>
  <c r="D281" i="6"/>
  <c r="D184" i="8"/>
  <c r="D113" i="9"/>
  <c r="D164" i="6"/>
  <c r="D107" i="8"/>
  <c r="D182" i="9"/>
  <c r="D5" i="9"/>
  <c r="D239" i="6"/>
  <c r="D124" i="8"/>
  <c r="D219" i="9"/>
  <c r="D54" i="8"/>
  <c r="D177" i="8"/>
  <c r="D100" i="6"/>
  <c r="D183" i="9"/>
  <c r="D238" i="8"/>
  <c r="D143" i="9"/>
  <c r="D293" i="6"/>
  <c r="D121" i="8"/>
  <c r="D61" i="9"/>
  <c r="D295" i="6"/>
  <c r="D178" i="6"/>
  <c r="D178" i="8"/>
  <c r="D69" i="6"/>
  <c r="D259" i="6"/>
  <c r="D76" i="8"/>
  <c r="D27" i="9"/>
  <c r="D34" i="9"/>
  <c r="D56" i="9"/>
  <c r="D132" i="6"/>
  <c r="D231" i="9"/>
  <c r="D87" i="8"/>
  <c r="D192" i="9"/>
  <c r="D234" i="6"/>
  <c r="D121" i="6"/>
  <c r="D88" i="8"/>
  <c r="D17" i="9"/>
  <c r="D76" i="6"/>
  <c r="D130" i="8"/>
  <c r="D90" i="9"/>
  <c r="D228" i="9"/>
  <c r="D228" i="8"/>
  <c r="D75" i="9"/>
  <c r="D46" i="9"/>
  <c r="D283" i="6"/>
  <c r="D298" i="8"/>
  <c r="D177" i="6"/>
  <c r="D67" i="9"/>
  <c r="D142" i="8"/>
  <c r="D36" i="6"/>
  <c r="D197" i="6"/>
  <c r="D67" i="6"/>
  <c r="D172" i="6"/>
  <c r="D40" i="8"/>
  <c r="D300" i="9"/>
  <c r="D206" i="6"/>
  <c r="D27" i="8"/>
  <c r="D102" i="9"/>
  <c r="D252" i="9"/>
  <c r="D159" i="6"/>
  <c r="D163" i="8"/>
  <c r="D291" i="9"/>
  <c r="D201" i="9"/>
  <c r="D292" i="8"/>
  <c r="D253" i="6"/>
  <c r="D131" i="9"/>
  <c r="D94" i="8"/>
  <c r="D262" i="6"/>
  <c r="D208" i="8"/>
  <c r="D69" i="8"/>
  <c r="D98" i="6"/>
  <c r="D257" i="9"/>
  <c r="D71" i="9"/>
  <c r="D275" i="6"/>
  <c r="D13" i="9"/>
  <c r="D168" i="8"/>
  <c r="D97" i="9"/>
  <c r="D116" i="6"/>
  <c r="D155" i="8"/>
  <c r="D230" i="9"/>
  <c r="D53" i="9"/>
  <c r="D287" i="6"/>
  <c r="D44" i="8"/>
  <c r="D279" i="9"/>
  <c r="D293" i="8"/>
  <c r="D88" i="9"/>
  <c r="D228" i="6"/>
  <c r="D72" i="6"/>
  <c r="D222" i="8"/>
  <c r="D284" i="6"/>
  <c r="D277" i="6"/>
  <c r="D17" i="8"/>
  <c r="D157" i="6"/>
  <c r="D302" i="9"/>
  <c r="D150" i="8"/>
  <c r="D301" i="8"/>
  <c r="D32" i="6"/>
  <c r="D187" i="9"/>
  <c r="D143" i="8"/>
  <c r="D52" i="9"/>
  <c r="D62" i="6"/>
  <c r="D115" i="6"/>
  <c r="D75" i="6"/>
  <c r="D153" i="8"/>
  <c r="D225" i="9"/>
  <c r="D287" i="8"/>
  <c r="D36" i="8"/>
  <c r="D211" i="9"/>
  <c r="D181" i="9"/>
  <c r="D96" i="6"/>
  <c r="D172" i="8"/>
  <c r="D29" i="6"/>
  <c r="D130" i="9"/>
  <c r="D216" i="9"/>
  <c r="D118" i="6"/>
  <c r="D201" i="6"/>
  <c r="D95" i="8"/>
  <c r="D288" i="8"/>
  <c r="D297" i="8"/>
  <c r="D90" i="8"/>
  <c r="D237" i="9"/>
  <c r="D33" i="8"/>
  <c r="D176" i="6"/>
  <c r="D226" i="8"/>
  <c r="D186" i="9"/>
  <c r="D9" i="9"/>
  <c r="D188" i="8"/>
  <c r="D146" i="9"/>
  <c r="D118" i="8"/>
  <c r="D300" i="8"/>
  <c r="D288" i="6"/>
  <c r="D59" i="9"/>
  <c r="D47" i="8"/>
  <c r="D303" i="8"/>
  <c r="D156" i="6"/>
  <c r="D286" i="8"/>
  <c r="D125" i="9"/>
  <c r="D160" i="6"/>
  <c r="D242" i="6"/>
  <c r="D242" i="8"/>
  <c r="D202" i="9"/>
  <c r="D268" i="6"/>
  <c r="D140" i="8"/>
  <c r="D283" i="9"/>
  <c r="D98" i="9"/>
  <c r="D120" i="9"/>
  <c r="D127" i="9"/>
  <c r="D107" i="9"/>
  <c r="D151" i="8"/>
  <c r="D29" i="8"/>
  <c r="D298" i="6"/>
  <c r="D185" i="6"/>
  <c r="D152" i="8"/>
  <c r="D81" i="9"/>
  <c r="D68" i="6"/>
  <c r="D163" i="6"/>
  <c r="D299" i="6"/>
  <c r="D194" i="8"/>
  <c r="D154" i="9"/>
  <c r="D5" i="8"/>
  <c r="D137" i="8"/>
  <c r="D9" i="6"/>
  <c r="D110" i="9"/>
  <c r="D155" i="6"/>
  <c r="D237" i="8"/>
  <c r="D241" i="6"/>
  <c r="D11" i="6"/>
  <c r="D206" i="8"/>
  <c r="D236" i="6"/>
  <c r="D80" i="6"/>
  <c r="D104" i="8"/>
  <c r="D33" i="9"/>
  <c r="D270" i="6"/>
  <c r="D91" i="8"/>
  <c r="D166" i="9"/>
  <c r="D197" i="8"/>
  <c r="D223" i="6"/>
  <c r="D227" i="8"/>
  <c r="D23" i="9"/>
  <c r="D265" i="9"/>
  <c r="D24" i="9"/>
  <c r="D20" i="6"/>
  <c r="D103" i="9"/>
  <c r="D179" i="6"/>
  <c r="D194" i="6"/>
  <c r="D21" i="9"/>
  <c r="D85" i="9"/>
  <c r="D158" i="8"/>
  <c r="D92" i="6"/>
  <c r="D213" i="6"/>
  <c r="D57" i="8"/>
  <c r="D45" i="9"/>
  <c r="D279" i="6"/>
  <c r="D162" i="6"/>
  <c r="D34" i="8"/>
  <c r="D261" i="8"/>
  <c r="D36" i="9"/>
  <c r="D196" i="8"/>
  <c r="D8" i="6"/>
  <c r="D281" i="9"/>
  <c r="D53" i="8"/>
  <c r="D269" i="6"/>
  <c r="D39" i="6"/>
  <c r="D71" i="8"/>
  <c r="D176" i="9"/>
  <c r="D218" i="6"/>
  <c r="D105" i="6"/>
  <c r="D191" i="8"/>
  <c r="D148" i="9"/>
  <c r="D110" i="6"/>
  <c r="D250" i="8"/>
  <c r="D70" i="9"/>
  <c r="D188" i="9"/>
  <c r="D127" i="6"/>
  <c r="D196" i="9"/>
  <c r="D148" i="8"/>
  <c r="D135" i="9"/>
  <c r="D293" i="9"/>
  <c r="D287" i="9"/>
  <c r="D282" i="8"/>
  <c r="D161" i="6"/>
  <c r="D229" i="8"/>
  <c r="D264" i="9"/>
  <c r="D166" i="6"/>
  <c r="D53" i="6"/>
  <c r="D176" i="8"/>
  <c r="D280" i="9"/>
  <c r="D213" i="9"/>
  <c r="D202" i="8"/>
  <c r="D22" i="9"/>
  <c r="D92" i="9"/>
  <c r="D79" i="6"/>
  <c r="D147" i="8"/>
  <c r="D227" i="9"/>
  <c r="D185" i="9"/>
  <c r="D259" i="8"/>
  <c r="D109" i="6"/>
  <c r="D254" i="9"/>
  <c r="D230" i="8"/>
  <c r="D198" i="9"/>
  <c r="D165" i="8"/>
  <c r="D128" i="8"/>
  <c r="D204" i="9"/>
  <c r="D135" i="6"/>
  <c r="D63" i="9"/>
  <c r="D217" i="8"/>
  <c r="D241" i="9"/>
  <c r="D65" i="8"/>
  <c r="D235" i="8"/>
  <c r="D19" i="9"/>
  <c r="D133" i="9"/>
  <c r="D184" i="6"/>
  <c r="D252" i="8"/>
  <c r="D44" i="6"/>
  <c r="D182" i="8"/>
  <c r="D32" i="9"/>
  <c r="D74" i="6"/>
  <c r="D5" i="6"/>
  <c r="D111" i="8"/>
  <c r="D245" i="8"/>
  <c r="D255" i="9"/>
  <c r="D42" i="8"/>
  <c r="D189" i="9"/>
  <c r="D93" i="8"/>
  <c r="D10" i="6"/>
  <c r="D51" i="8"/>
  <c r="D266" i="9"/>
  <c r="D89" i="9"/>
  <c r="D131" i="6"/>
  <c r="D227" i="6"/>
  <c r="D204" i="8"/>
  <c r="D111" i="9"/>
  <c r="D162" i="9"/>
  <c r="D184" i="9"/>
  <c r="D86" i="6"/>
  <c r="D17" i="6"/>
  <c r="D215" i="8"/>
  <c r="D97" i="8"/>
  <c r="D200" i="6"/>
  <c r="D249" i="6"/>
  <c r="D216" i="8"/>
  <c r="D145" i="9"/>
  <c r="D99" i="6"/>
  <c r="D258" i="8"/>
  <c r="D218" i="9"/>
  <c r="D41" i="9"/>
  <c r="D290" i="8"/>
  <c r="D303" i="9"/>
  <c r="D174" i="9"/>
  <c r="D22" i="8"/>
  <c r="D49" i="8"/>
  <c r="D3" i="6"/>
  <c r="D55" i="9"/>
  <c r="D15" i="8"/>
  <c r="D189" i="8"/>
  <c r="D60" i="6"/>
  <c r="D18" i="6"/>
  <c r="D107" i="6"/>
  <c r="D284" i="9"/>
  <c r="D171" i="6"/>
  <c r="D89" i="6"/>
  <c r="D244" i="9"/>
  <c r="D170" i="8"/>
  <c r="D28" i="9"/>
  <c r="D179" i="8"/>
  <c r="D217" i="9"/>
  <c r="D240" i="8"/>
  <c r="D186" i="6"/>
  <c r="E23" i="8"/>
  <c r="E276" i="6"/>
  <c r="E227" i="9"/>
  <c r="E160" i="9"/>
  <c r="E74" i="8"/>
  <c r="E56" i="8"/>
  <c r="E18" i="6"/>
  <c r="E251" i="6"/>
  <c r="E172" i="6"/>
  <c r="E99" i="6"/>
  <c r="E215" i="8"/>
  <c r="E66" i="8"/>
  <c r="E152" i="8"/>
  <c r="E135" i="6"/>
  <c r="E38" i="6"/>
  <c r="E107" i="6"/>
  <c r="E82" i="9"/>
  <c r="E267" i="8"/>
  <c r="E208" i="9"/>
  <c r="E122" i="8"/>
  <c r="E41" i="6"/>
  <c r="E134" i="6"/>
  <c r="E216" i="6"/>
  <c r="E120" i="9"/>
  <c r="E259" i="8"/>
  <c r="E232" i="9"/>
  <c r="E169" i="6"/>
  <c r="E33" i="6"/>
  <c r="E117" i="6"/>
  <c r="E14" i="6"/>
  <c r="E224" i="6"/>
  <c r="E155" i="9"/>
  <c r="E172" i="9"/>
  <c r="E130" i="9"/>
  <c r="E104" i="8"/>
  <c r="E233" i="8"/>
  <c r="E90" i="8"/>
  <c r="E149" i="8"/>
  <c r="E42" i="9"/>
  <c r="E164" i="9"/>
  <c r="E154" i="9"/>
  <c r="E178" i="8"/>
  <c r="E237" i="9"/>
  <c r="E32" i="8"/>
  <c r="E4" i="6"/>
  <c r="E94" i="9"/>
  <c r="E271" i="9"/>
  <c r="E220" i="9"/>
  <c r="E159" i="8"/>
  <c r="E22" i="6"/>
  <c r="E22" i="8"/>
  <c r="E148" i="8"/>
  <c r="E86" i="9"/>
  <c r="E97" i="8"/>
  <c r="E182" i="9"/>
  <c r="E193" i="6"/>
  <c r="E96" i="6"/>
  <c r="E135" i="9"/>
  <c r="E44" i="9"/>
  <c r="E302" i="8"/>
  <c r="E187" i="8"/>
  <c r="E26" i="8"/>
  <c r="E18" i="8"/>
  <c r="E234" i="6"/>
  <c r="E177" i="9"/>
  <c r="E36" i="9"/>
  <c r="E26" i="9"/>
  <c r="E177" i="8"/>
  <c r="E82" i="8"/>
  <c r="E6" i="6"/>
  <c r="E207" i="6"/>
  <c r="E229" i="9"/>
  <c r="E266" i="9"/>
  <c r="E92" i="9"/>
  <c r="E286" i="8"/>
  <c r="E222" i="6"/>
  <c r="E141" i="8"/>
  <c r="E301" i="9"/>
  <c r="E221" i="9"/>
  <c r="E290" i="9"/>
  <c r="E20" i="9"/>
  <c r="E6" i="8"/>
  <c r="E116" i="9"/>
  <c r="E235" i="9"/>
  <c r="E142" i="8"/>
  <c r="E280" i="9"/>
  <c r="E183" i="9"/>
  <c r="E255" i="6"/>
  <c r="E14" i="9"/>
  <c r="E144" i="8"/>
  <c r="E246" i="6"/>
  <c r="E29" i="8"/>
  <c r="E167" i="6"/>
  <c r="E151" i="9"/>
  <c r="E279" i="6"/>
  <c r="E270" i="9"/>
  <c r="E244" i="8"/>
  <c r="E184" i="8"/>
  <c r="E62" i="6"/>
  <c r="E219" i="6"/>
  <c r="E45" i="6"/>
  <c r="E278" i="9"/>
  <c r="E121" i="9"/>
  <c r="E234" i="8"/>
  <c r="E231" i="8"/>
  <c r="E284" i="6"/>
  <c r="E211" i="6"/>
  <c r="E69" i="6"/>
  <c r="E260" i="9"/>
  <c r="E44" i="8"/>
  <c r="E226" i="8"/>
  <c r="E23" i="9"/>
  <c r="E90" i="9"/>
  <c r="E69" i="8"/>
  <c r="E275" i="8"/>
  <c r="E281" i="8"/>
  <c r="E196" i="6"/>
  <c r="E163" i="9"/>
  <c r="E127" i="6"/>
  <c r="E149" i="9"/>
  <c r="E248" i="8"/>
  <c r="E266" i="6"/>
  <c r="E161" i="8"/>
  <c r="E39" i="6"/>
  <c r="E131" i="9"/>
  <c r="E151" i="6"/>
  <c r="E198" i="9"/>
  <c r="E163" i="8"/>
  <c r="E207" i="8"/>
  <c r="E26" i="6"/>
  <c r="E91" i="6"/>
  <c r="E244" i="6"/>
  <c r="E273" i="9"/>
  <c r="E180" i="8"/>
  <c r="E106" i="8"/>
  <c r="E103" i="8"/>
  <c r="E156" i="6"/>
  <c r="E83" i="6"/>
  <c r="E268" i="6"/>
  <c r="E195" i="6"/>
  <c r="E247" i="8"/>
  <c r="E98" i="8"/>
  <c r="E132" i="8"/>
  <c r="E112" i="9"/>
  <c r="E289" i="6"/>
  <c r="E208" i="6"/>
  <c r="E218" i="6"/>
  <c r="E139" i="6"/>
  <c r="E178" i="9"/>
  <c r="E37" i="8"/>
  <c r="E8" i="9"/>
  <c r="E250" i="6"/>
  <c r="E200" i="6"/>
  <c r="E242" i="6"/>
  <c r="E191" i="9"/>
  <c r="E296" i="6"/>
  <c r="E34" i="9"/>
  <c r="E155" i="8"/>
  <c r="E54" i="6"/>
  <c r="E298" i="6"/>
  <c r="E256" i="6"/>
  <c r="E159" i="9"/>
  <c r="E204" i="9"/>
  <c r="E193" i="9"/>
  <c r="E58" i="8"/>
  <c r="E290" i="6"/>
  <c r="E135" i="8"/>
  <c r="E51" i="6"/>
  <c r="E205" i="6"/>
  <c r="E251" i="9"/>
  <c r="E153" i="9"/>
  <c r="E75" i="8"/>
  <c r="E16" i="9"/>
  <c r="E170" i="6"/>
  <c r="E176" i="6"/>
  <c r="E101" i="6"/>
  <c r="E24" i="6"/>
  <c r="E112" i="8"/>
  <c r="E67" i="8"/>
  <c r="E40" i="9"/>
  <c r="E248" i="9"/>
  <c r="E49" i="6"/>
  <c r="E32" i="6"/>
  <c r="E277" i="9"/>
  <c r="E301" i="8"/>
  <c r="E201" i="9"/>
  <c r="E123" i="8"/>
  <c r="E66" i="6"/>
  <c r="E258" i="6"/>
  <c r="E241" i="6"/>
  <c r="E113" i="9"/>
  <c r="E288" i="8"/>
  <c r="E225" i="9"/>
  <c r="E15" i="8"/>
  <c r="E34" i="6"/>
  <c r="E217" i="8"/>
  <c r="E40" i="8"/>
  <c r="E265" i="6"/>
  <c r="E143" i="6"/>
  <c r="E165" i="9"/>
  <c r="E71" i="9"/>
  <c r="E28" i="9"/>
  <c r="E222" i="8"/>
  <c r="E3" i="6"/>
  <c r="E205" i="8"/>
  <c r="E211" i="9"/>
  <c r="E157" i="9"/>
  <c r="E167" i="9"/>
  <c r="E284" i="8"/>
  <c r="E13" i="8"/>
  <c r="E78" i="8"/>
  <c r="E260" i="6"/>
  <c r="E289" i="9"/>
  <c r="E191" i="6"/>
  <c r="E213" i="9"/>
  <c r="E204" i="8"/>
  <c r="E302" i="6"/>
  <c r="E241" i="8"/>
  <c r="E103" i="6"/>
  <c r="E281" i="9"/>
  <c r="E215" i="6"/>
  <c r="E265" i="9"/>
  <c r="E118" i="8"/>
  <c r="E297" i="9"/>
  <c r="E220" i="8"/>
  <c r="E30" i="6"/>
  <c r="E60" i="6"/>
  <c r="E212" i="9"/>
  <c r="E294" i="9"/>
  <c r="E41" i="8"/>
  <c r="E286" i="9"/>
  <c r="E246" i="8"/>
  <c r="E140" i="8"/>
  <c r="E109" i="6"/>
  <c r="E43" i="8"/>
  <c r="E133" i="6"/>
  <c r="E154" i="8"/>
  <c r="E292" i="9"/>
  <c r="E192" i="8"/>
  <c r="E81" i="6"/>
  <c r="E81" i="9"/>
  <c r="E248" i="6"/>
  <c r="E226" i="9"/>
  <c r="E232" i="8"/>
  <c r="E193" i="8"/>
  <c r="E197" i="6"/>
  <c r="E185" i="6"/>
  <c r="E175" i="6"/>
  <c r="E133" i="9"/>
  <c r="E122" i="9"/>
  <c r="E146" i="8"/>
  <c r="E20" i="8"/>
  <c r="E243" i="8"/>
  <c r="E173" i="8"/>
  <c r="E54" i="8"/>
  <c r="E31" i="6"/>
  <c r="E116" i="8"/>
  <c r="E127" i="8"/>
  <c r="E57" i="6"/>
  <c r="E249" i="8"/>
  <c r="E292" i="6"/>
  <c r="E257" i="9"/>
  <c r="E263" i="9"/>
  <c r="E45" i="9"/>
  <c r="E129" i="8"/>
  <c r="E6" i="9"/>
  <c r="E273" i="8"/>
  <c r="E71" i="6"/>
  <c r="E249" i="9"/>
  <c r="E183" i="8"/>
  <c r="E148" i="6"/>
  <c r="E174" i="9"/>
  <c r="E32" i="9"/>
  <c r="E209" i="8"/>
  <c r="E175" i="8"/>
  <c r="E230" i="6"/>
  <c r="E123" i="6"/>
  <c r="E44" i="6"/>
  <c r="E212" i="8"/>
  <c r="E87" i="8"/>
  <c r="E197" i="8"/>
  <c r="E199" i="8"/>
  <c r="E263" i="6"/>
  <c r="E269" i="6"/>
  <c r="E95" i="9"/>
  <c r="E217" i="9"/>
  <c r="E139" i="8"/>
  <c r="E80" i="9"/>
  <c r="E142" i="6"/>
  <c r="E240" i="6"/>
  <c r="E165" i="6"/>
  <c r="E88" i="6"/>
  <c r="E164" i="8"/>
  <c r="E131" i="8"/>
  <c r="E77" i="9"/>
  <c r="E109" i="9"/>
  <c r="E20" i="6"/>
  <c r="E46" i="9"/>
  <c r="E3" i="8"/>
  <c r="E24" i="8"/>
  <c r="E47" i="8"/>
  <c r="E285" i="6"/>
  <c r="E272" i="9"/>
  <c r="E247" i="6"/>
  <c r="E215" i="9"/>
  <c r="E214" i="8"/>
  <c r="E8" i="8"/>
  <c r="E71" i="8"/>
  <c r="E83" i="9"/>
  <c r="E141" i="6"/>
  <c r="E11" i="9"/>
  <c r="E89" i="9"/>
  <c r="E266" i="8"/>
  <c r="E208" i="8"/>
  <c r="E225" i="6"/>
  <c r="E112" i="6"/>
  <c r="E37" i="6"/>
  <c r="E291" i="6"/>
  <c r="E172" i="8"/>
  <c r="E258" i="8"/>
  <c r="E296" i="8"/>
  <c r="E181" i="6"/>
  <c r="E104" i="6"/>
  <c r="E7" i="6"/>
  <c r="E210" i="6"/>
  <c r="E299" i="6"/>
  <c r="E115" i="9"/>
  <c r="E64" i="8"/>
  <c r="E137" i="9"/>
  <c r="E59" i="8"/>
  <c r="E207" i="9"/>
  <c r="E138" i="6"/>
  <c r="E113" i="6"/>
  <c r="E49" i="9"/>
  <c r="E5" i="8"/>
  <c r="E161" i="9"/>
  <c r="E261" i="8"/>
  <c r="E274" i="8"/>
  <c r="E121" i="6"/>
  <c r="E79" i="6"/>
  <c r="E101" i="9"/>
  <c r="E261" i="9"/>
  <c r="E256" i="8"/>
  <c r="E158" i="8"/>
  <c r="E186" i="6"/>
  <c r="E4" i="8"/>
  <c r="E234" i="9"/>
  <c r="E93" i="9"/>
  <c r="E285" i="9"/>
  <c r="E72" i="8"/>
  <c r="E125" i="8"/>
  <c r="E156" i="8"/>
  <c r="E230" i="9"/>
  <c r="E53" i="8"/>
  <c r="E196" i="9"/>
  <c r="E126" i="6"/>
  <c r="E171" i="6"/>
  <c r="E146" i="9"/>
  <c r="E168" i="8"/>
  <c r="E9" i="9"/>
  <c r="E186" i="8"/>
  <c r="E153" i="6"/>
  <c r="E15" i="9"/>
  <c r="E280" i="6"/>
  <c r="E184" i="9"/>
  <c r="E136" i="8"/>
  <c r="E33" i="9"/>
  <c r="E284" i="9"/>
  <c r="E98" i="6"/>
  <c r="E288" i="6"/>
  <c r="E287" i="9"/>
  <c r="E236" i="9"/>
  <c r="E194" i="9"/>
  <c r="E60" i="8"/>
  <c r="E297" i="8"/>
  <c r="E229" i="6"/>
  <c r="E85" i="8"/>
  <c r="E106" i="9"/>
  <c r="E228" i="9"/>
  <c r="E218" i="9"/>
  <c r="E51" i="8"/>
  <c r="E27" i="8"/>
  <c r="E147" i="8"/>
  <c r="E100" i="8"/>
  <c r="E113" i="8"/>
  <c r="E68" i="6"/>
  <c r="E158" i="9"/>
  <c r="E288" i="9"/>
  <c r="E21" i="9"/>
  <c r="E223" i="8"/>
  <c r="E137" i="6"/>
  <c r="E35" i="8"/>
  <c r="E247" i="9"/>
  <c r="E150" i="9"/>
  <c r="E23" i="6"/>
  <c r="E205" i="9"/>
  <c r="E291" i="8"/>
  <c r="E79" i="8"/>
  <c r="E189" i="6"/>
  <c r="E299" i="9"/>
  <c r="E116" i="6"/>
  <c r="E206" i="9"/>
  <c r="E128" i="9"/>
  <c r="E245" i="8"/>
  <c r="E230" i="8"/>
  <c r="E28" i="6"/>
  <c r="E291" i="9"/>
  <c r="E67" i="6"/>
  <c r="E237" i="8"/>
  <c r="E298" i="9"/>
  <c r="E60" i="9"/>
  <c r="E190" i="8"/>
  <c r="E94" i="6"/>
  <c r="E7" i="8"/>
  <c r="E100" i="6"/>
  <c r="E126" i="9"/>
  <c r="E39" i="9"/>
  <c r="E96" i="8"/>
  <c r="E38" i="8"/>
  <c r="E148" i="9"/>
  <c r="E16" i="8"/>
  <c r="E88" i="8"/>
  <c r="E287" i="6"/>
  <c r="E245" i="9"/>
  <c r="E76" i="8"/>
  <c r="E130" i="6"/>
  <c r="E238" i="8"/>
  <c r="E221" i="6"/>
  <c r="E267" i="9"/>
  <c r="E183" i="6"/>
  <c r="E195" i="9"/>
  <c r="E150" i="8"/>
  <c r="E275" i="9"/>
  <c r="E262" i="8"/>
  <c r="E276" i="9"/>
  <c r="E259" i="9"/>
  <c r="E152" i="9"/>
  <c r="E77" i="6"/>
  <c r="E246" i="9"/>
  <c r="E25" i="9"/>
  <c r="E202" i="8"/>
  <c r="E268" i="8"/>
  <c r="E97" i="6"/>
  <c r="E48" i="6"/>
  <c r="E300" i="6"/>
  <c r="E227" i="6"/>
  <c r="E216" i="8"/>
  <c r="E194" i="8"/>
  <c r="E48" i="8"/>
  <c r="E188" i="6"/>
  <c r="E214" i="6"/>
  <c r="E235" i="6"/>
  <c r="E210" i="9"/>
  <c r="E124" i="8"/>
  <c r="E73" i="9"/>
  <c r="E250" i="8"/>
  <c r="E297" i="6"/>
  <c r="E105" i="6"/>
  <c r="E17" i="6"/>
  <c r="E52" i="8"/>
  <c r="E92" i="8"/>
  <c r="E97" i="9"/>
  <c r="E73" i="8"/>
  <c r="E273" i="6"/>
  <c r="E182" i="6"/>
  <c r="E13" i="9"/>
  <c r="E88" i="9"/>
  <c r="E243" i="6"/>
  <c r="E255" i="8"/>
  <c r="E110" i="8"/>
  <c r="E262" i="9"/>
  <c r="E38" i="9"/>
  <c r="E67" i="9"/>
  <c r="E134" i="8"/>
  <c r="E254" i="9"/>
  <c r="E104" i="9"/>
  <c r="E232" i="6"/>
  <c r="E30" i="9"/>
  <c r="E22" i="9"/>
  <c r="E153" i="8"/>
  <c r="E61" i="6"/>
  <c r="E239" i="9"/>
  <c r="E290" i="8"/>
  <c r="E231" i="6"/>
  <c r="E107" i="9"/>
  <c r="E4" i="9"/>
  <c r="E283" i="6"/>
  <c r="E185" i="9"/>
  <c r="E295" i="8"/>
  <c r="E275" i="6"/>
  <c r="E115" i="6"/>
  <c r="E89" i="6"/>
  <c r="E7" i="9"/>
  <c r="E281" i="6"/>
  <c r="E143" i="9"/>
  <c r="E168" i="6"/>
  <c r="E271" i="8"/>
  <c r="E282" i="6"/>
  <c r="E155" i="6"/>
  <c r="E127" i="9"/>
  <c r="E119" i="9"/>
  <c r="E57" i="9"/>
  <c r="E170" i="8"/>
  <c r="E167" i="8"/>
  <c r="E220" i="6"/>
  <c r="E147" i="6"/>
  <c r="E5" i="6"/>
  <c r="E259" i="6"/>
  <c r="E118" i="9"/>
  <c r="E176" i="9"/>
  <c r="E278" i="6"/>
  <c r="E272" i="6"/>
  <c r="E300" i="9"/>
  <c r="E203" i="6"/>
  <c r="E242" i="9"/>
  <c r="E292" i="8"/>
  <c r="E72" i="9"/>
  <c r="E286" i="6"/>
  <c r="E264" i="6"/>
  <c r="E217" i="6"/>
  <c r="E65" i="6"/>
  <c r="E216" i="9"/>
  <c r="E264" i="8"/>
  <c r="E40" i="6"/>
  <c r="E98" i="9"/>
  <c r="E219" i="8"/>
  <c r="E39" i="8"/>
  <c r="E270" i="6"/>
  <c r="E264" i="9"/>
  <c r="E47" i="6"/>
  <c r="E5" i="9"/>
  <c r="E196" i="8"/>
  <c r="E121" i="8"/>
  <c r="E101" i="8"/>
  <c r="E242" i="8"/>
  <c r="E36" i="8"/>
  <c r="E182" i="8"/>
  <c r="E219" i="9"/>
  <c r="E124" i="9"/>
  <c r="E254" i="8"/>
  <c r="E118" i="6"/>
  <c r="E49" i="8"/>
  <c r="E164" i="6"/>
  <c r="E190" i="9"/>
  <c r="E258" i="9"/>
  <c r="E52" i="9"/>
  <c r="E12" i="8"/>
  <c r="E158" i="6"/>
  <c r="E279" i="9"/>
  <c r="E55" i="8"/>
  <c r="E233" i="9"/>
  <c r="E91" i="8"/>
  <c r="E238" i="6"/>
  <c r="E257" i="6"/>
  <c r="E192" i="6"/>
  <c r="E255" i="9"/>
  <c r="E140" i="9"/>
  <c r="E129" i="9"/>
  <c r="E185" i="8"/>
  <c r="E206" i="6"/>
  <c r="E253" i="8"/>
  <c r="E117" i="8"/>
  <c r="E189" i="8"/>
  <c r="E199" i="9"/>
  <c r="E228" i="8"/>
  <c r="E126" i="8"/>
  <c r="E79" i="9"/>
  <c r="E194" i="6"/>
  <c r="E36" i="6"/>
  <c r="E62" i="9"/>
  <c r="E253" i="9"/>
  <c r="E200" i="8"/>
  <c r="E93" i="8"/>
  <c r="E84" i="9"/>
  <c r="E28" i="8"/>
  <c r="E274" i="9"/>
  <c r="E54" i="9"/>
  <c r="E181" i="8"/>
  <c r="E223" i="6"/>
  <c r="E181" i="9"/>
  <c r="E120" i="8"/>
  <c r="E46" i="6"/>
  <c r="E174" i="8"/>
  <c r="E157" i="6"/>
  <c r="E75" i="9"/>
  <c r="E119" i="6"/>
  <c r="E166" i="9"/>
  <c r="E86" i="8"/>
  <c r="E87" i="9"/>
  <c r="E198" i="8"/>
  <c r="E103" i="9"/>
  <c r="E13" i="6"/>
  <c r="E84" i="8"/>
  <c r="E224" i="9"/>
  <c r="E138" i="8"/>
  <c r="E299" i="8"/>
  <c r="E274" i="6"/>
  <c r="E175" i="9"/>
  <c r="E236" i="6"/>
  <c r="E163" i="6"/>
  <c r="E279" i="8"/>
  <c r="E130" i="8"/>
  <c r="E108" i="8"/>
  <c r="E53" i="6"/>
  <c r="E47" i="9"/>
  <c r="E123" i="9"/>
  <c r="E100" i="9"/>
  <c r="E50" i="8"/>
  <c r="E210" i="8"/>
  <c r="E95" i="6"/>
  <c r="E53" i="9"/>
  <c r="E191" i="8"/>
  <c r="E201" i="6"/>
  <c r="E46" i="8"/>
  <c r="E29" i="6"/>
  <c r="E55" i="9"/>
  <c r="E256" i="9"/>
  <c r="E173" i="9"/>
  <c r="E225" i="8"/>
  <c r="E134" i="9"/>
  <c r="E70" i="8"/>
  <c r="E17" i="9"/>
  <c r="E212" i="6"/>
  <c r="E238" i="9"/>
  <c r="E96" i="9"/>
  <c r="E277" i="8"/>
  <c r="E239" i="8"/>
  <c r="E190" i="6"/>
  <c r="E187" i="6"/>
  <c r="E108" i="6"/>
  <c r="E35" i="6"/>
  <c r="E151" i="8"/>
  <c r="E269" i="8"/>
  <c r="E263" i="8"/>
  <c r="E252" i="6"/>
  <c r="E179" i="6"/>
  <c r="E138" i="9"/>
  <c r="E90" i="6"/>
  <c r="E43" i="6"/>
  <c r="E18" i="9"/>
  <c r="E203" i="8"/>
  <c r="E144" i="9"/>
  <c r="E226" i="6"/>
  <c r="E63" i="9"/>
  <c r="E277" i="6"/>
  <c r="E152" i="6"/>
  <c r="E56" i="9"/>
  <c r="E195" i="8"/>
  <c r="E168" i="9"/>
  <c r="E114" i="6"/>
  <c r="E42" i="6"/>
  <c r="E160" i="6"/>
  <c r="E282" i="9"/>
  <c r="E108" i="9"/>
  <c r="E66" i="9"/>
  <c r="E251" i="8"/>
  <c r="E145" i="8"/>
  <c r="E229" i="8"/>
  <c r="E70" i="6"/>
  <c r="E241" i="9"/>
  <c r="E89" i="8"/>
  <c r="E124" i="6"/>
  <c r="E10" i="9"/>
  <c r="E21" i="8"/>
  <c r="E294" i="6"/>
  <c r="E80" i="6"/>
  <c r="E237" i="6"/>
  <c r="E11" i="6"/>
  <c r="E50" i="9"/>
  <c r="E171" i="8"/>
  <c r="E236" i="8"/>
  <c r="E149" i="6"/>
  <c r="E72" i="6"/>
  <c r="E122" i="6"/>
  <c r="E184" i="6"/>
  <c r="E223" i="9"/>
  <c r="E169" i="9"/>
  <c r="E282" i="8"/>
  <c r="E202" i="6"/>
  <c r="E129" i="6"/>
  <c r="E128" i="6"/>
  <c r="E27" i="9"/>
  <c r="E76" i="9"/>
  <c r="E65" i="9"/>
  <c r="E31" i="8"/>
  <c r="E106" i="6"/>
  <c r="E57" i="8"/>
  <c r="E162" i="6"/>
  <c r="E209" i="9"/>
  <c r="E68" i="9"/>
  <c r="E86" i="6"/>
  <c r="E293" i="9"/>
  <c r="E128" i="8"/>
  <c r="E62" i="8"/>
  <c r="E58" i="6"/>
  <c r="E110" i="6"/>
  <c r="E303" i="6"/>
  <c r="E260" i="8"/>
  <c r="E19" i="9"/>
  <c r="E211" i="8"/>
  <c r="E157" i="8"/>
  <c r="E224" i="8"/>
  <c r="E45" i="8"/>
  <c r="E294" i="8"/>
  <c r="E159" i="6"/>
  <c r="E117" i="9"/>
  <c r="E10" i="6"/>
  <c r="E93" i="6"/>
  <c r="E55" i="6"/>
  <c r="E289" i="8"/>
  <c r="E199" i="6"/>
  <c r="E24" i="9"/>
  <c r="E91" i="9"/>
  <c r="E156" i="9"/>
  <c r="E95" i="8"/>
  <c r="E50" i="6"/>
  <c r="E77" i="8"/>
  <c r="E231" i="9"/>
  <c r="E187" i="9"/>
  <c r="E206" i="8"/>
  <c r="E78" i="9"/>
  <c r="E102" i="8"/>
  <c r="E12" i="6"/>
  <c r="E34" i="8"/>
  <c r="E268" i="9"/>
  <c r="E139" i="9"/>
  <c r="E21" i="6"/>
  <c r="E56" i="6"/>
  <c r="E41" i="9"/>
  <c r="E82" i="6"/>
  <c r="E200" i="9"/>
  <c r="E137" i="8"/>
  <c r="E160" i="8"/>
  <c r="E227" i="8"/>
  <c r="E25" i="6"/>
  <c r="E15" i="6"/>
  <c r="E37" i="9"/>
  <c r="E51" i="9"/>
  <c r="E300" i="8"/>
  <c r="E94" i="8"/>
  <c r="E293" i="6"/>
  <c r="E30" i="8"/>
  <c r="E170" i="9"/>
  <c r="E29" i="9"/>
  <c r="E147" i="9"/>
  <c r="E179" i="8"/>
  <c r="E244" i="9"/>
  <c r="E213" i="8"/>
  <c r="E132" i="6"/>
  <c r="E222" i="9"/>
  <c r="E63" i="6"/>
  <c r="E85" i="9"/>
  <c r="E287" i="8"/>
  <c r="E249" i="6"/>
  <c r="E9" i="8"/>
  <c r="E31" i="9"/>
  <c r="E214" i="9"/>
  <c r="E87" i="6"/>
  <c r="E70" i="9"/>
  <c r="E257" i="8"/>
  <c r="E102" i="9"/>
  <c r="E17" i="8"/>
  <c r="E143" i="8"/>
  <c r="E253" i="6"/>
  <c r="E27" i="6"/>
  <c r="E180" i="6"/>
  <c r="E99" i="9"/>
  <c r="E192" i="9"/>
  <c r="E42" i="8"/>
  <c r="E33" i="8"/>
  <c r="E92" i="6"/>
  <c r="E19" i="6"/>
  <c r="E204" i="6"/>
  <c r="E131" i="6"/>
  <c r="E276" i="8"/>
  <c r="E48" i="9"/>
  <c r="E161" i="6"/>
  <c r="E144" i="6"/>
  <c r="E301" i="6"/>
  <c r="E75" i="6"/>
  <c r="E114" i="9"/>
  <c r="E235" i="8"/>
  <c r="E176" i="8"/>
  <c r="E245" i="6"/>
  <c r="E136" i="6"/>
  <c r="E295" i="9"/>
  <c r="E65" i="8"/>
  <c r="E162" i="8"/>
  <c r="E270" i="8"/>
  <c r="E125" i="6"/>
  <c r="E203" i="9"/>
  <c r="E52" i="6"/>
  <c r="E142" i="9"/>
  <c r="E64" i="9"/>
  <c r="E165" i="8"/>
  <c r="E166" i="8"/>
  <c r="E295" i="6"/>
  <c r="E171" i="9"/>
  <c r="E76" i="6"/>
  <c r="E3" i="9"/>
  <c r="E132" i="9"/>
  <c r="E80" i="8"/>
  <c r="E146" i="6"/>
  <c r="E16" i="6"/>
  <c r="E173" i="6"/>
  <c r="E283" i="9"/>
  <c r="E68" i="8"/>
  <c r="E107" i="8"/>
  <c r="E280" i="8"/>
  <c r="E85" i="6"/>
  <c r="E8" i="6"/>
  <c r="E213" i="6"/>
  <c r="E120" i="6"/>
  <c r="E240" i="8"/>
  <c r="E99" i="8"/>
  <c r="E43" i="9"/>
  <c r="E105" i="9"/>
  <c r="E218" i="8"/>
  <c r="E233" i="6"/>
  <c r="E102" i="6"/>
  <c r="E64" i="6"/>
  <c r="E250" i="9"/>
  <c r="E12" i="9"/>
  <c r="E298" i="8"/>
  <c r="E252" i="9"/>
  <c r="E209" i="6"/>
  <c r="E293" i="8"/>
  <c r="E78" i="6"/>
  <c r="E14" i="8"/>
  <c r="E179" i="9"/>
  <c r="E188" i="8"/>
  <c r="E265" i="8"/>
  <c r="E261" i="6"/>
  <c r="E74" i="6"/>
  <c r="E239" i="6"/>
  <c r="E197" i="9"/>
  <c r="E186" i="9"/>
  <c r="E83" i="8"/>
  <c r="E221" i="8"/>
  <c r="E303" i="8"/>
  <c r="E109" i="8"/>
  <c r="E269" i="9"/>
  <c r="E189" i="9"/>
  <c r="E19" i="8"/>
  <c r="E114" i="8"/>
  <c r="E74" i="9"/>
  <c r="E133" i="8"/>
  <c r="E240" i="9"/>
  <c r="E262" i="6"/>
  <c r="E9" i="6"/>
  <c r="E254" i="6"/>
  <c r="E267" i="6"/>
  <c r="E243" i="9"/>
  <c r="E252" i="8"/>
  <c r="E136" i="9"/>
  <c r="E198" i="6"/>
  <c r="E296" i="9"/>
  <c r="E174" i="6"/>
  <c r="E177" i="6"/>
  <c r="E145" i="6"/>
  <c r="E162" i="9"/>
  <c r="E283" i="8"/>
  <c r="E81" i="8"/>
  <c r="E150" i="6"/>
  <c r="E73" i="6"/>
  <c r="E111" i="6"/>
  <c r="E69" i="9"/>
  <c r="E58" i="9"/>
  <c r="E285" i="8"/>
  <c r="E25" i="8"/>
  <c r="E115" i="8"/>
  <c r="E11" i="8"/>
  <c r="E202" i="9"/>
  <c r="E61" i="9"/>
  <c r="E61" i="8"/>
  <c r="E303" i="9"/>
  <c r="E188" i="9"/>
  <c r="E63" i="8"/>
  <c r="E178" i="6"/>
  <c r="E169" i="8"/>
  <c r="E228" i="6"/>
  <c r="E35" i="9"/>
  <c r="E59" i="9"/>
  <c r="E180" i="9"/>
  <c r="E10" i="8"/>
  <c r="E141" i="9"/>
  <c r="E201" i="8"/>
  <c r="E145" i="9"/>
  <c r="E84" i="6"/>
  <c r="E110" i="9"/>
  <c r="E272" i="8"/>
  <c r="E105" i="8"/>
  <c r="E111" i="8"/>
  <c r="E154" i="6"/>
  <c r="E59" i="6"/>
  <c r="E111" i="9"/>
  <c r="E302" i="9"/>
  <c r="E278" i="8"/>
  <c r="E140" i="6"/>
  <c r="E119" i="8"/>
  <c r="E125" i="9"/>
  <c r="E166" i="6"/>
  <c r="E271" i="6"/>
  <c r="F18" i="6" l="1"/>
  <c r="F215" i="8"/>
  <c r="F179" i="8"/>
  <c r="F89" i="6"/>
  <c r="F55" i="9"/>
  <c r="F174" i="9"/>
  <c r="F218" i="9"/>
  <c r="F216" i="8"/>
  <c r="F131" i="6"/>
  <c r="F10" i="6"/>
  <c r="F255" i="9"/>
  <c r="F74" i="6"/>
  <c r="F252" i="8"/>
  <c r="F235" i="8"/>
  <c r="F63" i="9"/>
  <c r="F165" i="8"/>
  <c r="F109" i="6"/>
  <c r="F147" i="8"/>
  <c r="F53" i="6"/>
  <c r="B22" i="3" s="1"/>
  <c r="F135" i="9"/>
  <c r="F148" i="9"/>
  <c r="F176" i="9"/>
  <c r="F53" i="8"/>
  <c r="F36" i="9"/>
  <c r="F279" i="6"/>
  <c r="F92" i="6"/>
  <c r="F194" i="6"/>
  <c r="F24" i="9"/>
  <c r="F223" i="6"/>
  <c r="F270" i="6"/>
  <c r="F236" i="6"/>
  <c r="F137" i="8"/>
  <c r="F299" i="6"/>
  <c r="F151" i="8"/>
  <c r="F118" i="8"/>
  <c r="F237" i="9"/>
  <c r="F95" i="8"/>
  <c r="F130" i="9"/>
  <c r="F181" i="9"/>
  <c r="F62" i="6"/>
  <c r="F32" i="6"/>
  <c r="F157" i="6"/>
  <c r="F222" i="8"/>
  <c r="F293" i="8"/>
  <c r="F53" i="9"/>
  <c r="F97" i="9"/>
  <c r="F208" i="8"/>
  <c r="F253" i="6"/>
  <c r="F163" i="8"/>
  <c r="F27" i="8"/>
  <c r="F283" i="6"/>
  <c r="F228" i="9"/>
  <c r="F17" i="9"/>
  <c r="F192" i="9"/>
  <c r="F56" i="9"/>
  <c r="F259" i="6"/>
  <c r="F143" i="9"/>
  <c r="F177" i="8"/>
  <c r="F239" i="6"/>
  <c r="F164" i="6"/>
  <c r="F296" i="6"/>
  <c r="F281" i="8"/>
  <c r="F126" i="9"/>
  <c r="F234" i="9"/>
  <c r="F221" i="9"/>
  <c r="F165" i="9"/>
  <c r="F269" i="9"/>
  <c r="F63" i="8"/>
  <c r="F198" i="8"/>
  <c r="F260" i="6"/>
  <c r="F193" i="9"/>
  <c r="F236" i="9"/>
  <c r="F30" i="8"/>
  <c r="F189" i="6"/>
  <c r="F99" i="8"/>
  <c r="F218" i="8"/>
  <c r="F63" i="6"/>
  <c r="F199" i="9"/>
  <c r="F66" i="8"/>
  <c r="F225" i="6"/>
  <c r="F11" i="9"/>
  <c r="F59" i="8"/>
  <c r="F169" i="6"/>
  <c r="F167" i="9"/>
  <c r="F243" i="6"/>
  <c r="F164" i="9"/>
  <c r="F112" i="6"/>
  <c r="F31" i="6"/>
  <c r="F30" i="6"/>
  <c r="F179" i="9"/>
  <c r="F262" i="8"/>
  <c r="F190" i="6"/>
  <c r="F248" i="6"/>
  <c r="F180" i="6"/>
  <c r="F156" i="8"/>
  <c r="F191" i="9"/>
  <c r="F77" i="6"/>
  <c r="F149" i="9"/>
  <c r="F129" i="9"/>
  <c r="F108" i="9"/>
  <c r="F232" i="9"/>
  <c r="F73" i="9"/>
  <c r="F84" i="9"/>
  <c r="F211" i="6"/>
  <c r="F3" i="8"/>
  <c r="F180" i="9"/>
  <c r="F64" i="9"/>
  <c r="F260" i="8"/>
  <c r="F139" i="6"/>
  <c r="F50" i="8"/>
  <c r="F195" i="9"/>
  <c r="F56" i="8"/>
  <c r="F119" i="8"/>
  <c r="F277" i="8"/>
  <c r="F106" i="9"/>
  <c r="F93" i="9"/>
  <c r="F167" i="8"/>
  <c r="F245" i="6"/>
  <c r="F144" i="6"/>
  <c r="F299" i="9"/>
  <c r="F171" i="8"/>
  <c r="F56" i="6"/>
  <c r="F38" i="6"/>
  <c r="F83" i="8"/>
  <c r="F138" i="8"/>
  <c r="F200" i="9"/>
  <c r="F217" i="6"/>
  <c r="F139" i="9"/>
  <c r="F42" i="6"/>
  <c r="F202" i="6"/>
  <c r="F45" i="8"/>
  <c r="F146" i="6"/>
  <c r="F103" i="8"/>
  <c r="F149" i="8"/>
  <c r="F3" i="9"/>
  <c r="F77" i="9"/>
  <c r="F126" i="8"/>
  <c r="F6" i="8"/>
  <c r="F244" i="6"/>
  <c r="F289" i="8"/>
  <c r="F104" i="9"/>
  <c r="F276" i="9"/>
  <c r="F235" i="9"/>
  <c r="F155" i="9"/>
  <c r="F232" i="8"/>
  <c r="F238" i="9"/>
  <c r="F34" i="6"/>
  <c r="F32" i="8"/>
  <c r="F226" i="9"/>
  <c r="F99" i="9"/>
  <c r="F253" i="9"/>
  <c r="F175" i="8"/>
  <c r="F246" i="8"/>
  <c r="F233" i="8"/>
  <c r="F52" i="8"/>
  <c r="F82" i="6"/>
  <c r="F60" i="9"/>
  <c r="F211" i="8"/>
  <c r="F11" i="8"/>
  <c r="F170" i="6"/>
  <c r="F285" i="6"/>
  <c r="F12" i="8"/>
  <c r="F114" i="6"/>
  <c r="F229" i="6"/>
  <c r="F273" i="6"/>
  <c r="F18" i="9"/>
  <c r="F272" i="9"/>
  <c r="F49" i="9"/>
  <c r="F131" i="8"/>
  <c r="F101" i="6"/>
  <c r="F145" i="6"/>
  <c r="F162" i="9"/>
  <c r="F152" i="8"/>
  <c r="F98" i="9"/>
  <c r="F125" i="9"/>
  <c r="F186" i="9"/>
  <c r="F225" i="9"/>
  <c r="F71" i="9"/>
  <c r="F142" i="8"/>
  <c r="F178" i="9"/>
  <c r="F138" i="9"/>
  <c r="F117" i="6"/>
  <c r="F210" i="9"/>
  <c r="F203" i="8"/>
  <c r="F285" i="8"/>
  <c r="F14" i="8"/>
  <c r="F160" i="8"/>
  <c r="F87" i="9"/>
  <c r="F27" i="6"/>
  <c r="F50" i="9"/>
  <c r="F37" i="9"/>
  <c r="F258" i="6"/>
  <c r="F47" i="9"/>
  <c r="F187" i="8"/>
  <c r="F297" i="6"/>
  <c r="F45" i="6"/>
  <c r="F120" i="6"/>
  <c r="F172" i="9"/>
  <c r="F55" i="6"/>
  <c r="F210" i="8"/>
  <c r="F10" i="8"/>
  <c r="F116" i="8"/>
  <c r="F142" i="9"/>
  <c r="F282" i="9"/>
  <c r="F186" i="6"/>
  <c r="F28" i="9"/>
  <c r="F171" i="6"/>
  <c r="F60" i="6"/>
  <c r="F3" i="6"/>
  <c r="F303" i="9"/>
  <c r="F258" i="8"/>
  <c r="F249" i="6"/>
  <c r="F17" i="6"/>
  <c r="F111" i="9"/>
  <c r="F89" i="9"/>
  <c r="F93" i="8"/>
  <c r="F245" i="8"/>
  <c r="F32" i="9"/>
  <c r="F184" i="6"/>
  <c r="F65" i="8"/>
  <c r="F135" i="6"/>
  <c r="F198" i="9"/>
  <c r="F259" i="8"/>
  <c r="F79" i="6"/>
  <c r="F213" i="9"/>
  <c r="F166" i="6"/>
  <c r="F282" i="8"/>
  <c r="F148" i="8"/>
  <c r="F70" i="9"/>
  <c r="F191" i="8"/>
  <c r="F71" i="8"/>
  <c r="F281" i="9"/>
  <c r="F261" i="8"/>
  <c r="F45" i="9"/>
  <c r="F158" i="8"/>
  <c r="F179" i="6"/>
  <c r="F265" i="9"/>
  <c r="F197" i="8"/>
  <c r="F33" i="9"/>
  <c r="F206" i="8"/>
  <c r="F155" i="6"/>
  <c r="F5" i="8"/>
  <c r="F163" i="6"/>
  <c r="F185" i="6"/>
  <c r="F107" i="9"/>
  <c r="F283" i="9"/>
  <c r="F242" i="8"/>
  <c r="F286" i="8"/>
  <c r="F59" i="9"/>
  <c r="F146" i="9"/>
  <c r="F226" i="8"/>
  <c r="F90" i="8"/>
  <c r="F201" i="6"/>
  <c r="F29" i="6"/>
  <c r="F211" i="9"/>
  <c r="F153" i="8"/>
  <c r="F52" i="9"/>
  <c r="F301" i="8"/>
  <c r="F17" i="8"/>
  <c r="F72" i="6"/>
  <c r="F279" i="9"/>
  <c r="F230" i="9"/>
  <c r="F168" i="8"/>
  <c r="F257" i="9"/>
  <c r="F262" i="6"/>
  <c r="F292" i="8"/>
  <c r="F159" i="6"/>
  <c r="F206" i="6"/>
  <c r="F67" i="6"/>
  <c r="F67" i="9"/>
  <c r="F46" i="9"/>
  <c r="F90" i="9"/>
  <c r="F88" i="8"/>
  <c r="F87" i="8"/>
  <c r="F34" i="9"/>
  <c r="F69" i="6"/>
  <c r="F61" i="9"/>
  <c r="F238" i="8"/>
  <c r="F54" i="8"/>
  <c r="F5" i="9"/>
  <c r="F113" i="9"/>
  <c r="F280" i="8"/>
  <c r="F240" i="6"/>
  <c r="F25" i="6"/>
  <c r="F19" i="8"/>
  <c r="F74" i="8"/>
  <c r="F171" i="9"/>
  <c r="F14" i="6"/>
  <c r="F147" i="9"/>
  <c r="F254" i="6"/>
  <c r="F122" i="8"/>
  <c r="F21" i="6"/>
  <c r="F286" i="9"/>
  <c r="F15" i="6"/>
  <c r="F25" i="8"/>
  <c r="F144" i="8"/>
  <c r="F66" i="6"/>
  <c r="F145" i="8"/>
  <c r="F95" i="6"/>
  <c r="F142" i="6"/>
  <c r="F246" i="6"/>
  <c r="F169" i="8"/>
  <c r="F164" i="8"/>
  <c r="F195" i="6"/>
  <c r="F230" i="6"/>
  <c r="F173" i="8"/>
  <c r="F212" i="8"/>
  <c r="F174" i="6"/>
  <c r="F282" i="6"/>
  <c r="F84" i="6"/>
  <c r="F78" i="9"/>
  <c r="F58" i="9"/>
  <c r="F109" i="9"/>
  <c r="F84" i="8"/>
  <c r="F40" i="6"/>
  <c r="F154" i="6"/>
  <c r="F205" i="6"/>
  <c r="F277" i="9"/>
  <c r="F215" i="6"/>
  <c r="F24" i="8"/>
  <c r="F225" i="8"/>
  <c r="F72" i="9"/>
  <c r="F88" i="6"/>
  <c r="F23" i="6"/>
  <c r="B21" i="3" s="1"/>
  <c r="F61" i="8"/>
  <c r="F181" i="8"/>
  <c r="F141" i="8"/>
  <c r="F83" i="9"/>
  <c r="F200" i="8"/>
  <c r="F80" i="8"/>
  <c r="F119" i="9"/>
  <c r="F250" i="9"/>
  <c r="F301" i="9"/>
  <c r="F159" i="8"/>
  <c r="F194" i="9"/>
  <c r="F245" i="9"/>
  <c r="F289" i="9"/>
  <c r="F207" i="8"/>
  <c r="F214" i="8"/>
  <c r="F233" i="9"/>
  <c r="F267" i="6"/>
  <c r="F48" i="6"/>
  <c r="F165" i="6"/>
  <c r="F209" i="6"/>
  <c r="F243" i="8"/>
  <c r="F234" i="8"/>
  <c r="F153" i="6"/>
  <c r="F255" i="6"/>
  <c r="F257" i="6"/>
  <c r="F263" i="9"/>
  <c r="F146" i="8"/>
  <c r="F249" i="8"/>
  <c r="F39" i="9"/>
  <c r="F91" i="9"/>
  <c r="F214" i="9"/>
  <c r="F208" i="6"/>
  <c r="F188" i="6"/>
  <c r="F241" i="8"/>
  <c r="F274" i="8"/>
  <c r="F302" i="6"/>
  <c r="F207" i="9"/>
  <c r="F70" i="6"/>
  <c r="F303" i="6"/>
  <c r="F271" i="9"/>
  <c r="F71" i="6"/>
  <c r="F16" i="9"/>
  <c r="F13" i="8"/>
  <c r="F79" i="9"/>
  <c r="F49" i="6"/>
  <c r="F112" i="8"/>
  <c r="F242" i="9"/>
  <c r="F104" i="6"/>
  <c r="F113" i="8"/>
  <c r="F244" i="8"/>
  <c r="F274" i="6"/>
  <c r="F247" i="6"/>
  <c r="F213" i="8"/>
  <c r="F160" i="9"/>
  <c r="F251" i="6"/>
  <c r="F132" i="9"/>
  <c r="F263" i="6"/>
  <c r="F137" i="6"/>
  <c r="F7" i="6"/>
  <c r="F215" i="9"/>
  <c r="F150" i="9"/>
  <c r="F185" i="8"/>
  <c r="F265" i="8"/>
  <c r="F94" i="9"/>
  <c r="F182" i="6"/>
  <c r="F72" i="8"/>
  <c r="F199" i="8"/>
  <c r="F153" i="9"/>
  <c r="F122" i="9"/>
  <c r="F173" i="9"/>
  <c r="F31" i="8"/>
  <c r="F54" i="6"/>
  <c r="F108" i="8"/>
  <c r="F219" i="8"/>
  <c r="F147" i="6"/>
  <c r="F192" i="6"/>
  <c r="F93" i="6"/>
  <c r="F67" i="8"/>
  <c r="F50" i="6"/>
  <c r="F223" i="9"/>
  <c r="F22" i="6"/>
  <c r="F81" i="6"/>
  <c r="F115" i="8"/>
  <c r="F106" i="8"/>
  <c r="F239" i="9"/>
  <c r="F183" i="6"/>
  <c r="F216" i="6"/>
  <c r="F4" i="9"/>
  <c r="F199" i="6"/>
  <c r="F144" i="9"/>
  <c r="F81" i="8"/>
  <c r="F143" i="6"/>
  <c r="F235" i="6"/>
  <c r="F128" i="9"/>
  <c r="F269" i="8"/>
  <c r="F291" i="6"/>
  <c r="F231" i="6"/>
  <c r="F140" i="6"/>
  <c r="F283" i="8"/>
  <c r="F12" i="6"/>
  <c r="F118" i="9"/>
  <c r="F120" i="8"/>
  <c r="F196" i="6"/>
  <c r="F103" i="6"/>
  <c r="B23" i="3" s="1"/>
  <c r="F214" i="6"/>
  <c r="F266" i="8"/>
  <c r="F271" i="8"/>
  <c r="F294" i="9"/>
  <c r="F89" i="8"/>
  <c r="F240" i="8"/>
  <c r="F170" i="8"/>
  <c r="F284" i="9"/>
  <c r="F189" i="8"/>
  <c r="F49" i="8"/>
  <c r="F290" i="8"/>
  <c r="F99" i="6"/>
  <c r="F200" i="6"/>
  <c r="F86" i="6"/>
  <c r="F204" i="8"/>
  <c r="F266" i="9"/>
  <c r="F189" i="9"/>
  <c r="F111" i="8"/>
  <c r="F182" i="8"/>
  <c r="F133" i="9"/>
  <c r="F241" i="9"/>
  <c r="F204" i="9"/>
  <c r="F230" i="8"/>
  <c r="F185" i="9"/>
  <c r="F92" i="9"/>
  <c r="F280" i="9"/>
  <c r="F264" i="9"/>
  <c r="F287" i="9"/>
  <c r="F196" i="9"/>
  <c r="F250" i="8"/>
  <c r="F105" i="6"/>
  <c r="F39" i="6"/>
  <c r="F8" i="6"/>
  <c r="F34" i="8"/>
  <c r="F57" i="8"/>
  <c r="F85" i="9"/>
  <c r="F103" i="9"/>
  <c r="F23" i="9"/>
  <c r="F166" i="9"/>
  <c r="F104" i="8"/>
  <c r="F11" i="6"/>
  <c r="F110" i="9"/>
  <c r="F154" i="9"/>
  <c r="F68" i="6"/>
  <c r="F298" i="6"/>
  <c r="F127" i="9"/>
  <c r="F140" i="8"/>
  <c r="F242" i="6"/>
  <c r="F156" i="6"/>
  <c r="F288" i="6"/>
  <c r="F188" i="8"/>
  <c r="F176" i="6"/>
  <c r="F297" i="8"/>
  <c r="F118" i="6"/>
  <c r="F172" i="8"/>
  <c r="F36" i="8"/>
  <c r="F75" i="6"/>
  <c r="F143" i="8"/>
  <c r="F150" i="8"/>
  <c r="F277" i="6"/>
  <c r="F228" i="6"/>
  <c r="F44" i="8"/>
  <c r="F155" i="8"/>
  <c r="F13" i="9"/>
  <c r="F98" i="6"/>
  <c r="F94" i="8"/>
  <c r="F201" i="9"/>
  <c r="F252" i="9"/>
  <c r="F300" i="9"/>
  <c r="F197" i="6"/>
  <c r="F177" i="6"/>
  <c r="F75" i="9"/>
  <c r="F130" i="8"/>
  <c r="F121" i="6"/>
  <c r="F231" i="9"/>
  <c r="F27" i="9"/>
  <c r="F178" i="8"/>
  <c r="F121" i="8"/>
  <c r="F183" i="9"/>
  <c r="F219" i="9"/>
  <c r="F182" i="9"/>
  <c r="F184" i="8"/>
  <c r="F247" i="8"/>
  <c r="F284" i="8"/>
  <c r="F201" i="8"/>
  <c r="F128" i="6"/>
  <c r="F14" i="9"/>
  <c r="F24" i="6"/>
  <c r="F220" i="8"/>
  <c r="F20" i="8"/>
  <c r="F272" i="6"/>
  <c r="F204" i="6"/>
  <c r="F90" i="6"/>
  <c r="F141" i="6"/>
  <c r="F68" i="8"/>
  <c r="F16" i="6"/>
  <c r="F85" i="6"/>
  <c r="F148" i="6"/>
  <c r="F137" i="9"/>
  <c r="F124" i="9"/>
  <c r="F212" i="9"/>
  <c r="F78" i="8"/>
  <c r="F83" i="6"/>
  <c r="F100" i="9"/>
  <c r="F206" i="9"/>
  <c r="F62" i="8"/>
  <c r="F187" i="6"/>
  <c r="F261" i="6"/>
  <c r="F268" i="9"/>
  <c r="F240" i="9"/>
  <c r="F40" i="9"/>
  <c r="F203" i="9"/>
  <c r="F98" i="8"/>
  <c r="F270" i="8"/>
  <c r="F252" i="6"/>
  <c r="F20" i="9"/>
  <c r="F112" i="9"/>
  <c r="F209" i="8"/>
  <c r="F132" i="8"/>
  <c r="F149" i="6"/>
  <c r="F270" i="9"/>
  <c r="F231" i="8"/>
  <c r="F114" i="9"/>
  <c r="F101" i="9"/>
  <c r="F205" i="9"/>
  <c r="F254" i="8"/>
  <c r="F134" i="8"/>
  <c r="F82" i="9"/>
  <c r="F4" i="8"/>
  <c r="F168" i="6"/>
  <c r="F175" i="9"/>
  <c r="F125" i="6"/>
  <c r="F35" i="8"/>
  <c r="F154" i="8"/>
  <c r="F25" i="9"/>
  <c r="F46" i="6"/>
  <c r="F47" i="6"/>
  <c r="F294" i="8"/>
  <c r="F37" i="6"/>
  <c r="F243" i="9"/>
  <c r="F35" i="6"/>
  <c r="F68" i="9"/>
  <c r="F167" i="6"/>
  <c r="F278" i="6"/>
  <c r="F109" i="8"/>
  <c r="F111" i="6"/>
  <c r="F222" i="6"/>
  <c r="F266" i="6"/>
  <c r="F80" i="9"/>
  <c r="F267" i="8"/>
  <c r="F180" i="8"/>
  <c r="F210" i="6"/>
  <c r="F221" i="8"/>
  <c r="F301" i="6"/>
  <c r="F92" i="8"/>
  <c r="F139" i="8"/>
  <c r="F141" i="9"/>
  <c r="F190" i="8"/>
  <c r="F70" i="8"/>
  <c r="F272" i="8"/>
  <c r="F65" i="9"/>
  <c r="F117" i="8"/>
  <c r="F168" i="9"/>
  <c r="F69" i="9"/>
  <c r="F177" i="9"/>
  <c r="F76" i="9"/>
  <c r="F166" i="8"/>
  <c r="F121" i="9"/>
  <c r="F296" i="8"/>
  <c r="F264" i="6"/>
  <c r="F33" i="6"/>
  <c r="F97" i="6"/>
  <c r="F263" i="8"/>
  <c r="F38" i="8"/>
  <c r="F255" i="8"/>
  <c r="F256" i="6"/>
  <c r="F65" i="6"/>
  <c r="F158" i="6"/>
  <c r="F55" i="8"/>
  <c r="F261" i="9"/>
  <c r="F42" i="9"/>
  <c r="F29" i="9"/>
  <c r="F250" i="6"/>
  <c r="F237" i="6"/>
  <c r="F28" i="8"/>
  <c r="F75" i="8"/>
  <c r="F181" i="6"/>
  <c r="F289" i="6"/>
  <c r="F267" i="9"/>
  <c r="F123" i="8"/>
  <c r="F233" i="6"/>
  <c r="F43" i="9"/>
  <c r="F41" i="6"/>
  <c r="F162" i="8"/>
  <c r="F26" i="8"/>
  <c r="F191" i="6"/>
  <c r="F152" i="9"/>
  <c r="F136" i="6"/>
  <c r="F15" i="9"/>
  <c r="F253" i="8"/>
  <c r="F268" i="8"/>
  <c r="F205" i="8"/>
  <c r="F28" i="6"/>
  <c r="F251" i="8"/>
  <c r="F26" i="6"/>
  <c r="F150" i="6"/>
  <c r="F41" i="8"/>
  <c r="F224" i="6"/>
  <c r="F94" i="6"/>
  <c r="F138" i="6"/>
  <c r="F274" i="9"/>
  <c r="F197" i="9"/>
  <c r="F21" i="8"/>
  <c r="F296" i="9"/>
  <c r="F39" i="8"/>
  <c r="F249" i="9"/>
  <c r="F220" i="9"/>
  <c r="F61" i="6"/>
  <c r="F23" i="8"/>
  <c r="F297" i="9"/>
  <c r="F74" i="9"/>
  <c r="F273" i="8"/>
  <c r="F174" i="8"/>
  <c r="F91" i="6"/>
  <c r="F60" i="8"/>
  <c r="F43" i="8"/>
  <c r="F169" i="9"/>
  <c r="F273" i="9"/>
  <c r="F140" i="9"/>
  <c r="F46" i="8"/>
  <c r="F124" i="6"/>
  <c r="F202" i="8"/>
  <c r="F161" i="6"/>
  <c r="F188" i="9"/>
  <c r="F237" i="8"/>
  <c r="F202" i="9"/>
  <c r="F47" i="8"/>
  <c r="F172" i="6"/>
  <c r="F295" i="6"/>
  <c r="F48" i="8"/>
  <c r="F113" i="6"/>
  <c r="F186" i="8"/>
  <c r="F95" i="9"/>
  <c r="F54" i="9"/>
  <c r="F295" i="8"/>
  <c r="F300" i="6"/>
  <c r="F4" i="6"/>
  <c r="F173" i="6"/>
  <c r="F220" i="6"/>
  <c r="F217" i="9"/>
  <c r="F244" i="9"/>
  <c r="F107" i="6"/>
  <c r="F15" i="8"/>
  <c r="F22" i="8"/>
  <c r="F41" i="9"/>
  <c r="F145" i="9"/>
  <c r="F97" i="8"/>
  <c r="F184" i="9"/>
  <c r="F227" i="6"/>
  <c r="F51" i="8"/>
  <c r="F42" i="8"/>
  <c r="F5" i="6"/>
  <c r="F44" i="6"/>
  <c r="F19" i="9"/>
  <c r="F217" i="8"/>
  <c r="F128" i="8"/>
  <c r="F254" i="9"/>
  <c r="F227" i="9"/>
  <c r="F22" i="9"/>
  <c r="F176" i="8"/>
  <c r="F229" i="8"/>
  <c r="F293" i="9"/>
  <c r="F127" i="6"/>
  <c r="F110" i="6"/>
  <c r="F218" i="6"/>
  <c r="F269" i="6"/>
  <c r="F196" i="8"/>
  <c r="F162" i="6"/>
  <c r="F213" i="6"/>
  <c r="F21" i="9"/>
  <c r="F20" i="6"/>
  <c r="F227" i="8"/>
  <c r="F91" i="8"/>
  <c r="F80" i="6"/>
  <c r="F241" i="6"/>
  <c r="F9" i="6"/>
  <c r="F194" i="8"/>
  <c r="F81" i="9"/>
  <c r="F29" i="8"/>
  <c r="F120" i="9"/>
  <c r="F268" i="6"/>
  <c r="F160" i="6"/>
  <c r="F303" i="8"/>
  <c r="F300" i="8"/>
  <c r="F9" i="9"/>
  <c r="F33" i="8"/>
  <c r="F288" i="8"/>
  <c r="F216" i="9"/>
  <c r="F96" i="6"/>
  <c r="F287" i="8"/>
  <c r="F115" i="6"/>
  <c r="F187" i="9"/>
  <c r="F302" i="9"/>
  <c r="F284" i="6"/>
  <c r="F88" i="9"/>
  <c r="F287" i="6"/>
  <c r="F116" i="6"/>
  <c r="F275" i="6"/>
  <c r="F69" i="8"/>
  <c r="F131" i="9"/>
  <c r="F291" i="9"/>
  <c r="F102" i="9"/>
  <c r="F40" i="8"/>
  <c r="F36" i="6"/>
  <c r="F298" i="8"/>
  <c r="F228" i="8"/>
  <c r="F76" i="6"/>
  <c r="F234" i="6"/>
  <c r="F132" i="6"/>
  <c r="F76" i="8"/>
  <c r="F178" i="6"/>
  <c r="F293" i="6"/>
  <c r="F100" i="6"/>
  <c r="F124" i="8"/>
  <c r="F107" i="8"/>
  <c r="F281" i="6"/>
  <c r="F288" i="9"/>
  <c r="F102" i="8"/>
  <c r="F57" i="9"/>
  <c r="F279" i="8"/>
  <c r="F44" i="9"/>
  <c r="F136" i="9"/>
  <c r="F280" i="6"/>
  <c r="F52" i="6"/>
  <c r="F264" i="8"/>
  <c r="F129" i="8"/>
  <c r="F48" i="9"/>
  <c r="F291" i="8"/>
  <c r="F125" i="8"/>
  <c r="F151" i="6"/>
  <c r="F198" i="6"/>
  <c r="F115" i="9"/>
  <c r="F35" i="9"/>
  <c r="F38" i="9"/>
  <c r="F223" i="8"/>
  <c r="F258" i="9"/>
  <c r="F85" i="8"/>
  <c r="F26" i="9"/>
  <c r="F77" i="8"/>
  <c r="F259" i="9"/>
  <c r="F30" i="9"/>
  <c r="F134" i="9"/>
  <c r="F8" i="8"/>
  <c r="F135" i="8"/>
  <c r="F251" i="9"/>
  <c r="F9" i="8"/>
  <c r="F226" i="6"/>
  <c r="F229" i="9"/>
  <c r="F6" i="9"/>
  <c r="F127" i="8"/>
  <c r="F7" i="8"/>
  <c r="F130" i="6"/>
  <c r="F193" i="8"/>
  <c r="F73" i="6"/>
  <c r="F265" i="6"/>
  <c r="F295" i="9"/>
  <c r="F13" i="6"/>
  <c r="B20" i="3" s="1"/>
  <c r="F278" i="9"/>
  <c r="F58" i="8"/>
  <c r="F123" i="9"/>
  <c r="F222" i="9"/>
  <c r="F232" i="6"/>
  <c r="F212" i="6"/>
  <c r="F87" i="6"/>
  <c r="F134" i="6"/>
  <c r="F275" i="8"/>
  <c r="F6" i="6"/>
  <c r="F78" i="6"/>
  <c r="F122" i="6"/>
  <c r="F236" i="8"/>
  <c r="F100" i="8"/>
  <c r="F292" i="6"/>
  <c r="F106" i="6"/>
  <c r="F221" i="6"/>
  <c r="F195" i="8"/>
  <c r="F10" i="9"/>
  <c r="F260" i="9"/>
  <c r="F110" i="8"/>
  <c r="F219" i="6"/>
  <c r="F156" i="9"/>
  <c r="F133" i="8"/>
  <c r="F224" i="9"/>
  <c r="F159" i="9"/>
  <c r="F123" i="6"/>
  <c r="F256" i="9"/>
  <c r="F64" i="6"/>
  <c r="F157" i="8"/>
  <c r="F8" i="9"/>
  <c r="F271" i="6"/>
  <c r="F126" i="6"/>
  <c r="F302" i="8"/>
  <c r="F247" i="9"/>
  <c r="F158" i="9"/>
  <c r="F262" i="9"/>
  <c r="F136" i="8"/>
  <c r="F16" i="8"/>
  <c r="F133" i="6"/>
  <c r="F246" i="9"/>
  <c r="F248" i="8"/>
  <c r="F64" i="8"/>
  <c r="F190" i="9"/>
  <c r="F298" i="9"/>
  <c r="F285" i="9"/>
  <c r="F119" i="6"/>
  <c r="F102" i="6"/>
  <c r="F105" i="8"/>
  <c r="F183" i="8"/>
  <c r="F62" i="9"/>
  <c r="F170" i="9"/>
  <c r="F157" i="9"/>
  <c r="F19" i="6"/>
  <c r="F239" i="8"/>
  <c r="F193" i="6"/>
  <c r="F7" i="9"/>
  <c r="F82" i="8"/>
  <c r="F256" i="8"/>
  <c r="F208" i="9"/>
  <c r="F276" i="8"/>
  <c r="F207" i="6"/>
  <c r="F101" i="8"/>
  <c r="F294" i="6"/>
  <c r="F299" i="8"/>
  <c r="F73" i="8"/>
  <c r="F238" i="6"/>
  <c r="F152" i="6"/>
  <c r="F276" i="6"/>
  <c r="F257" i="8"/>
  <c r="F290" i="6"/>
  <c r="F108" i="6"/>
  <c r="F203" i="6"/>
  <c r="F66" i="9"/>
  <c r="F117" i="9"/>
  <c r="F161" i="9"/>
  <c r="F79" i="8"/>
  <c r="F86" i="8"/>
  <c r="F105" i="9"/>
  <c r="F292" i="9"/>
  <c r="F209" i="9"/>
  <c r="F12" i="9"/>
  <c r="F248" i="9"/>
  <c r="F31" i="9"/>
  <c r="F161" i="8"/>
  <c r="F116" i="9"/>
  <c r="F96" i="9"/>
  <c r="F129" i="6"/>
  <c r="F275" i="9"/>
  <c r="F18" i="8"/>
  <c r="F192" i="8"/>
  <c r="F51" i="9"/>
  <c r="F51" i="6"/>
  <c r="F86" i="9"/>
  <c r="F57" i="6"/>
  <c r="F37" i="8"/>
  <c r="F151" i="9"/>
  <c r="F114" i="8"/>
  <c r="F224" i="8"/>
  <c r="F43" i="6"/>
  <c r="F58" i="6"/>
  <c r="F175" i="6"/>
  <c r="F286" i="6"/>
  <c r="F163" i="9"/>
  <c r="F278" i="8"/>
  <c r="F96" i="8"/>
  <c r="F290" i="9"/>
  <c r="F59" i="6"/>
</calcChain>
</file>

<file path=xl/sharedStrings.xml><?xml version="1.0" encoding="utf-8"?>
<sst xmlns="http://schemas.openxmlformats.org/spreadsheetml/2006/main" count="79" uniqueCount="40">
  <si>
    <t>x</t>
  </si>
  <si>
    <t>y</t>
  </si>
  <si>
    <t>Elasticity</t>
  </si>
  <si>
    <t>Replacement</t>
  </si>
  <si>
    <t>Annual growth rate (%)</t>
  </si>
  <si>
    <t>Annual mains replacement rate (%)</t>
  </si>
  <si>
    <t>Annual discount rate (%)</t>
  </si>
  <si>
    <t>Ref</t>
  </si>
  <si>
    <t>Sensitivity</t>
  </si>
  <si>
    <t>Per-property cost of mains (£)</t>
  </si>
  <si>
    <t>Smart meters</t>
  </si>
  <si>
    <t>New properties</t>
  </si>
  <si>
    <t>Main Replacements (smart metered homes)</t>
  </si>
  <si>
    <t>% savings</t>
  </si>
  <si>
    <t>Rollout</t>
  </si>
  <si>
    <t>Expansion</t>
  </si>
  <si>
    <t>Total cost</t>
  </si>
  <si>
    <t>of mains</t>
  </si>
  <si>
    <t>Actualization (1 - Discount rate)</t>
  </si>
  <si>
    <t>Total (£M)</t>
  </si>
  <si>
    <t>PARAMETERS</t>
  </si>
  <si>
    <t>Sensitivity analysis</t>
  </si>
  <si>
    <t>Difference</t>
  </si>
  <si>
    <t>% price increase</t>
  </si>
  <si>
    <t>% reduction peak demand</t>
  </si>
  <si>
    <t>Demand response</t>
  </si>
  <si>
    <t>Price increase (%)</t>
  </si>
  <si>
    <t>Sensitivity analysis tool: change a value in column C "Sensitivity" and observe the difference with the "Ref" scenario</t>
  </si>
  <si>
    <t>Assumption: all new properties are smart metered</t>
  </si>
  <si>
    <t>Assumption: we start with only smart-metered properties in 2015</t>
  </si>
  <si>
    <t>Scenario: smart meter already rolled out</t>
  </si>
  <si>
    <t>Relative difference</t>
  </si>
  <si>
    <t>Results reference scenario (incl. E=-0.4)</t>
  </si>
  <si>
    <t>Results</t>
  </si>
  <si>
    <t>Results sensitivity analysis</t>
  </si>
  <si>
    <t>Expansion (£M)</t>
  </si>
  <si>
    <t>Replacement (£M)</t>
  </si>
  <si>
    <t>↓</t>
  </si>
  <si>
    <t>Relative difference in savings from the "Ref" and "Sensitivity" scenarios for different price increases</t>
  </si>
  <si>
    <t>Difference between "Ref" and "Sensitivity"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</si>
</sst>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0" xfId="0" applyBorder="1"/>
    <xf numFmtId="0" fontId="3" fillId="0" borderId="0" xfId="0" applyFont="1"/>
    <xf numFmtId="0" fontId="0" fillId="0" borderId="3" xfId="0" applyBorder="1"/>
    <xf numFmtId="0" fontId="3" fillId="0" borderId="1" xfId="0" applyFont="1" applyBorder="1"/>
    <xf numFmtId="0" fontId="1" fillId="0" borderId="0" xfId="0" applyFont="1"/>
    <xf numFmtId="0" fontId="0" fillId="0" borderId="0" xfId="0" applyFont="1"/>
    <xf numFmtId="0" fontId="3" fillId="0" borderId="0" xfId="0" applyFont="1" applyBorder="1"/>
    <xf numFmtId="0" fontId="1" fillId="0" borderId="0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/>
    <xf numFmtId="0" fontId="4" fillId="3" borderId="0" xfId="0" applyFont="1" applyFill="1"/>
    <xf numFmtId="0" fontId="4" fillId="3" borderId="5" xfId="0" applyFont="1" applyFill="1" applyBorder="1"/>
    <xf numFmtId="2" fontId="4" fillId="3" borderId="0" xfId="0" applyNumberFormat="1" applyFont="1" applyFill="1"/>
    <xf numFmtId="0" fontId="0" fillId="4" borderId="5" xfId="0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Lucas et al. (2010) data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100"/>
            <c:dispRSqr val="0"/>
            <c:dispEq val="0"/>
          </c:trendline>
          <c:xVal>
            <c:numRef>
              <c:f>Lucas2010!$A$2:$A$8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20</c:v>
                </c:pt>
                <c:pt idx="3">
                  <c:v>29</c:v>
                </c:pt>
                <c:pt idx="4">
                  <c:v>49</c:v>
                </c:pt>
                <c:pt idx="5">
                  <c:v>67</c:v>
                </c:pt>
                <c:pt idx="6">
                  <c:v>93</c:v>
                </c:pt>
              </c:numCache>
            </c:numRef>
          </c:xVal>
          <c:yVal>
            <c:numRef>
              <c:f>Lucas2010!$C$2:$C$8</c:f>
              <c:numCache>
                <c:formatCode>General</c:formatCode>
                <c:ptCount val="7"/>
                <c:pt idx="0">
                  <c:v>100</c:v>
                </c:pt>
                <c:pt idx="1">
                  <c:v>81.785702662534675</c:v>
                </c:pt>
                <c:pt idx="2">
                  <c:v>63.51975535875934</c:v>
                </c:pt>
                <c:pt idx="3">
                  <c:v>59.928244515882518</c:v>
                </c:pt>
                <c:pt idx="4">
                  <c:v>57.764370081350201</c:v>
                </c:pt>
                <c:pt idx="5">
                  <c:v>52.108126221187213</c:v>
                </c:pt>
                <c:pt idx="6">
                  <c:v>47.238082840036981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05-4797-A3FE-37032C11E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27488"/>
        <c:axId val="74529408"/>
      </c:scatterChart>
      <c:valAx>
        <c:axId val="7452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Reduction in peak demand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9408"/>
        <c:crosses val="autoZero"/>
        <c:crossBetween val="midCat"/>
      </c:valAx>
      <c:valAx>
        <c:axId val="74529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Cost of mains expansion (base 100)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4</xdr:row>
      <xdr:rowOff>53340</xdr:rowOff>
    </xdr:from>
    <xdr:to>
      <xdr:col>10</xdr:col>
      <xdr:colOff>76200</xdr:colOff>
      <xdr:row>19</xdr:row>
      <xdr:rowOff>53340</xdr:rowOff>
    </xdr:to>
    <xdr:graphicFrame macro="">
      <xdr:nvGraphicFramePr>
        <xdr:cNvPr id="2" name="Graphique 1">
          <a:extLst>
            <a:ext uri="{FF2B5EF4-FFF2-40B4-BE49-F238E27FC236}">
              <a16:creationId xmlns="" xmlns:a16="http://schemas.microsoft.com/office/drawing/2014/main" id="{0055076D-215A-42A7-8438-9544111EC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7" sqref="A27"/>
    </sheetView>
  </sheetViews>
  <sheetFormatPr defaultColWidth="11.42578125" defaultRowHeight="15" x14ac:dyDescent="0.25"/>
  <cols>
    <col min="1" max="1" width="30.28515625" customWidth="1"/>
    <col min="6" max="6" width="30" customWidth="1"/>
    <col min="9" max="9" width="14.85546875" customWidth="1"/>
    <col min="10" max="10" width="16.7109375" customWidth="1"/>
  </cols>
  <sheetData>
    <row r="1" spans="1:3" x14ac:dyDescent="0.25">
      <c r="A1" s="9" t="s">
        <v>27</v>
      </c>
    </row>
    <row r="2" spans="1:3" x14ac:dyDescent="0.25">
      <c r="C2" s="22" t="s">
        <v>37</v>
      </c>
    </row>
    <row r="3" spans="1:3" ht="14.45" x14ac:dyDescent="0.3">
      <c r="A3" s="17" t="s">
        <v>20</v>
      </c>
      <c r="B3" s="16" t="s">
        <v>7</v>
      </c>
      <c r="C3" s="21" t="s">
        <v>8</v>
      </c>
    </row>
    <row r="4" spans="1:3" x14ac:dyDescent="0.25">
      <c r="A4" s="16" t="s">
        <v>2</v>
      </c>
      <c r="B4" s="16">
        <v>-0.4</v>
      </c>
      <c r="C4" s="21">
        <v>-0.5</v>
      </c>
    </row>
    <row r="5" spans="1:3" ht="14.45" x14ac:dyDescent="0.3">
      <c r="A5" s="16" t="s">
        <v>6</v>
      </c>
      <c r="B5" s="16">
        <v>3.5</v>
      </c>
      <c r="C5" s="21">
        <v>3.5</v>
      </c>
    </row>
    <row r="6" spans="1:3" x14ac:dyDescent="0.25">
      <c r="A6" s="16" t="s">
        <v>9</v>
      </c>
      <c r="B6" s="16">
        <v>2000</v>
      </c>
      <c r="C6" s="21">
        <v>2000</v>
      </c>
    </row>
    <row r="7" spans="1:3" x14ac:dyDescent="0.25">
      <c r="A7" s="16" t="s">
        <v>4</v>
      </c>
      <c r="B7" s="16">
        <v>0.6</v>
      </c>
      <c r="C7" s="21">
        <v>0.6</v>
      </c>
    </row>
    <row r="8" spans="1:3" ht="14.45" x14ac:dyDescent="0.3">
      <c r="A8" s="16" t="s">
        <v>5</v>
      </c>
      <c r="B8" s="16">
        <v>0.5</v>
      </c>
      <c r="C8" s="21">
        <v>0.5</v>
      </c>
    </row>
    <row r="10" spans="1:3" x14ac:dyDescent="0.25">
      <c r="A10" s="9" t="s">
        <v>39</v>
      </c>
    </row>
    <row r="11" spans="1:3" x14ac:dyDescent="0.25">
      <c r="A11" s="18" t="s">
        <v>21</v>
      </c>
      <c r="B11" s="18" t="s">
        <v>22</v>
      </c>
    </row>
    <row r="12" spans="1:3" x14ac:dyDescent="0.25">
      <c r="A12" s="19" t="s">
        <v>2</v>
      </c>
      <c r="B12" s="18">
        <f>B4-C4</f>
        <v>9.9999999999999978E-2</v>
      </c>
    </row>
    <row r="13" spans="1:3" x14ac:dyDescent="0.25">
      <c r="A13" s="19" t="s">
        <v>6</v>
      </c>
      <c r="B13" s="18">
        <f>B5-C5</f>
        <v>0</v>
      </c>
    </row>
    <row r="14" spans="1:3" x14ac:dyDescent="0.25">
      <c r="A14" s="19" t="s">
        <v>9</v>
      </c>
      <c r="B14" s="18">
        <f>B6-C6</f>
        <v>0</v>
      </c>
    </row>
    <row r="15" spans="1:3" x14ac:dyDescent="0.25">
      <c r="A15" s="19" t="s">
        <v>4</v>
      </c>
      <c r="B15" s="18">
        <f>B7-C7</f>
        <v>0</v>
      </c>
    </row>
    <row r="16" spans="1:3" x14ac:dyDescent="0.25">
      <c r="A16" s="19" t="s">
        <v>5</v>
      </c>
      <c r="B16" s="18">
        <f>B8-C8</f>
        <v>0</v>
      </c>
    </row>
    <row r="18" spans="1:2" x14ac:dyDescent="0.25">
      <c r="A18" s="9" t="s">
        <v>38</v>
      </c>
    </row>
    <row r="19" spans="1:2" x14ac:dyDescent="0.25">
      <c r="A19" s="18" t="s">
        <v>26</v>
      </c>
      <c r="B19" s="18" t="s">
        <v>31</v>
      </c>
    </row>
    <row r="20" spans="1:2" x14ac:dyDescent="0.25">
      <c r="A20" s="18">
        <v>10</v>
      </c>
      <c r="B20" s="20">
        <f>-(benefits_ref!F13-benefits_sensitivity!F13)/benefits_ref!F13</f>
        <v>0.23619957947379014</v>
      </c>
    </row>
    <row r="21" spans="1:2" x14ac:dyDescent="0.25">
      <c r="A21" s="18">
        <v>20</v>
      </c>
      <c r="B21" s="20">
        <f>-(benefits_ref!F23-benefits_sensitivity!F23)/benefits_ref!F23</f>
        <v>0.22400158898370573</v>
      </c>
    </row>
    <row r="22" spans="1:2" x14ac:dyDescent="0.25">
      <c r="A22" s="18">
        <v>50</v>
      </c>
      <c r="B22" s="20">
        <f>-(benefits_ref!F53-benefits_sensitivity!F53)/benefits_ref!F53</f>
        <v>0.19442961135054854</v>
      </c>
    </row>
    <row r="23" spans="1:2" x14ac:dyDescent="0.25">
      <c r="A23" s="18">
        <v>100</v>
      </c>
      <c r="B23" s="20">
        <f>-(benefits_ref!F103-benefits_sensitivity!F103)/benefits_ref!F103</f>
        <v>0.15981397127962263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H33" sqref="H33"/>
    </sheetView>
  </sheetViews>
  <sheetFormatPr defaultColWidth="11.42578125" defaultRowHeight="15" x14ac:dyDescent="0.25"/>
  <sheetData>
    <row r="1" spans="1:3" x14ac:dyDescent="0.3">
      <c r="A1" t="s">
        <v>0</v>
      </c>
      <c r="B1" t="s">
        <v>1</v>
      </c>
    </row>
    <row r="2" spans="1:3" x14ac:dyDescent="0.3">
      <c r="A2">
        <v>0</v>
      </c>
      <c r="B2">
        <v>1659246</v>
      </c>
      <c r="C2">
        <f>100*B2/1659246</f>
        <v>100</v>
      </c>
    </row>
    <row r="3" spans="1:3" x14ac:dyDescent="0.3">
      <c r="A3">
        <v>14</v>
      </c>
      <c r="B3">
        <v>1357026</v>
      </c>
      <c r="C3">
        <f t="shared" ref="C3:C8" si="0">100*B3/1659246</f>
        <v>81.785702662534675</v>
      </c>
    </row>
    <row r="4" spans="1:3" x14ac:dyDescent="0.3">
      <c r="A4">
        <v>20</v>
      </c>
      <c r="B4">
        <v>1053949</v>
      </c>
      <c r="C4">
        <f t="shared" si="0"/>
        <v>63.51975535875934</v>
      </c>
    </row>
    <row r="5" spans="1:3" x14ac:dyDescent="0.3">
      <c r="A5">
        <v>29</v>
      </c>
      <c r="B5">
        <v>994357</v>
      </c>
      <c r="C5">
        <f t="shared" si="0"/>
        <v>59.928244515882518</v>
      </c>
    </row>
    <row r="6" spans="1:3" x14ac:dyDescent="0.3">
      <c r="A6">
        <v>49</v>
      </c>
      <c r="B6">
        <v>958453</v>
      </c>
      <c r="C6">
        <f t="shared" si="0"/>
        <v>57.764370081350201</v>
      </c>
    </row>
    <row r="7" spans="1:3" x14ac:dyDescent="0.3">
      <c r="A7">
        <v>67</v>
      </c>
      <c r="B7">
        <v>864602</v>
      </c>
      <c r="C7">
        <f t="shared" si="0"/>
        <v>52.108126221187213</v>
      </c>
    </row>
    <row r="8" spans="1:3" x14ac:dyDescent="0.3">
      <c r="A8">
        <v>93</v>
      </c>
      <c r="B8">
        <v>783796</v>
      </c>
      <c r="C8">
        <f t="shared" si="0"/>
        <v>47.238082840036981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"/>
  <sheetViews>
    <sheetView workbookViewId="0">
      <selection activeCell="D2" sqref="D2"/>
    </sheetView>
  </sheetViews>
  <sheetFormatPr defaultColWidth="11.42578125" defaultRowHeight="15" x14ac:dyDescent="0.25"/>
  <cols>
    <col min="2" max="2" width="12.7109375" customWidth="1"/>
    <col min="4" max="6" width="12" customWidth="1"/>
  </cols>
  <sheetData>
    <row r="1" spans="1:48" ht="14.45" x14ac:dyDescent="0.3">
      <c r="A1" s="9" t="s">
        <v>30</v>
      </c>
    </row>
    <row r="2" spans="1:48" ht="14.45" x14ac:dyDescent="0.3">
      <c r="A2" s="10" t="s">
        <v>29</v>
      </c>
    </row>
    <row r="3" spans="1:48" ht="14.45" x14ac:dyDescent="0.3">
      <c r="A3" t="s">
        <v>28</v>
      </c>
    </row>
    <row r="6" spans="1:48" s="2" customFormat="1" thickBot="1" x14ac:dyDescent="0.35">
      <c r="A6" s="1"/>
      <c r="D6" s="3">
        <v>2016</v>
      </c>
      <c r="E6" s="3">
        <f t="shared" ref="E6" si="0">D6+1</f>
        <v>2017</v>
      </c>
      <c r="F6" s="3">
        <f t="shared" ref="F6" si="1">E6+1</f>
        <v>2018</v>
      </c>
      <c r="G6" s="3">
        <f t="shared" ref="G6" si="2">F6+1</f>
        <v>2019</v>
      </c>
      <c r="H6" s="3">
        <f t="shared" ref="H6" si="3">G6+1</f>
        <v>2020</v>
      </c>
      <c r="I6" s="3">
        <f t="shared" ref="I6" si="4">H6+1</f>
        <v>2021</v>
      </c>
      <c r="J6" s="3">
        <f t="shared" ref="J6" si="5">I6+1</f>
        <v>2022</v>
      </c>
      <c r="K6" s="3">
        <f t="shared" ref="K6" si="6">J6+1</f>
        <v>2023</v>
      </c>
      <c r="L6" s="3">
        <f t="shared" ref="L6" si="7">K6+1</f>
        <v>2024</v>
      </c>
      <c r="M6" s="3">
        <f t="shared" ref="M6" si="8">L6+1</f>
        <v>2025</v>
      </c>
      <c r="N6" s="3">
        <f t="shared" ref="N6" si="9">M6+1</f>
        <v>2026</v>
      </c>
      <c r="O6" s="3">
        <f t="shared" ref="O6" si="10">N6+1</f>
        <v>2027</v>
      </c>
      <c r="P6" s="3">
        <f t="shared" ref="P6" si="11">O6+1</f>
        <v>2028</v>
      </c>
      <c r="Q6" s="3">
        <f t="shared" ref="Q6" si="12">P6+1</f>
        <v>2029</v>
      </c>
      <c r="R6" s="3">
        <f t="shared" ref="R6" si="13">Q6+1</f>
        <v>2030</v>
      </c>
      <c r="S6" s="4">
        <f t="shared" ref="S6" si="14">R6+1</f>
        <v>2031</v>
      </c>
      <c r="T6" s="3">
        <f t="shared" ref="T6" si="15">S6+1</f>
        <v>2032</v>
      </c>
      <c r="U6" s="3">
        <f t="shared" ref="U6" si="16">T6+1</f>
        <v>2033</v>
      </c>
      <c r="V6" s="3">
        <f t="shared" ref="V6" si="17">U6+1</f>
        <v>2034</v>
      </c>
      <c r="W6" s="3">
        <f t="shared" ref="W6" si="18">V6+1</f>
        <v>2035</v>
      </c>
      <c r="X6" s="3">
        <f t="shared" ref="X6" si="19">W6+1</f>
        <v>2036</v>
      </c>
      <c r="Y6" s="3">
        <f t="shared" ref="Y6" si="20">X6+1</f>
        <v>2037</v>
      </c>
      <c r="Z6" s="3">
        <f t="shared" ref="Z6" si="21">Y6+1</f>
        <v>2038</v>
      </c>
      <c r="AA6" s="3">
        <f t="shared" ref="AA6" si="22">Z6+1</f>
        <v>2039</v>
      </c>
      <c r="AB6" s="3">
        <f t="shared" ref="AB6" si="23">AA6+1</f>
        <v>2040</v>
      </c>
      <c r="AC6" s="3">
        <f t="shared" ref="AC6" si="24">AB6+1</f>
        <v>2041</v>
      </c>
      <c r="AD6" s="3">
        <f t="shared" ref="AD6" si="25">AC6+1</f>
        <v>2042</v>
      </c>
      <c r="AE6" s="3">
        <f t="shared" ref="AE6" si="26">AD6+1</f>
        <v>2043</v>
      </c>
      <c r="AF6" s="3">
        <f t="shared" ref="AF6" si="27">AE6+1</f>
        <v>2044</v>
      </c>
      <c r="AG6" s="3">
        <f t="shared" ref="AG6" si="28">AF6+1</f>
        <v>2045</v>
      </c>
      <c r="AH6" s="3">
        <f t="shared" ref="AH6" si="29">AG6+1</f>
        <v>2046</v>
      </c>
      <c r="AI6" s="3">
        <f t="shared" ref="AI6" si="30">AH6+1</f>
        <v>2047</v>
      </c>
      <c r="AJ6" s="3">
        <f t="shared" ref="AJ6" si="31">AI6+1</f>
        <v>2048</v>
      </c>
      <c r="AK6" s="3">
        <f t="shared" ref="AK6" si="32">AJ6+1</f>
        <v>2049</v>
      </c>
      <c r="AL6" s="3">
        <f t="shared" ref="AL6" si="33">AK6+1</f>
        <v>2050</v>
      </c>
      <c r="AM6" s="3">
        <f t="shared" ref="AM6" si="34">AL6+1</f>
        <v>2051</v>
      </c>
      <c r="AN6" s="3">
        <f t="shared" ref="AN6" si="35">AM6+1</f>
        <v>2052</v>
      </c>
      <c r="AO6" s="3">
        <f t="shared" ref="AO6" si="36">AN6+1</f>
        <v>2053</v>
      </c>
      <c r="AP6" s="3">
        <f t="shared" ref="AP6" si="37">AO6+1</f>
        <v>2054</v>
      </c>
      <c r="AQ6" s="3">
        <f t="shared" ref="AQ6" si="38">AP6+1</f>
        <v>2055</v>
      </c>
      <c r="AR6" s="3">
        <f t="shared" ref="AR6" si="39">AQ6+1</f>
        <v>2056</v>
      </c>
      <c r="AS6" s="3">
        <f t="shared" ref="AS6" si="40">AR6+1</f>
        <v>2057</v>
      </c>
      <c r="AT6" s="3">
        <f t="shared" ref="AT6" si="41">AS6+1</f>
        <v>2058</v>
      </c>
      <c r="AU6" s="3">
        <f t="shared" ref="AU6" si="42">AT6+1</f>
        <v>2059</v>
      </c>
      <c r="AV6" s="3">
        <f t="shared" ref="AV6" si="43">AU6+1</f>
        <v>2060</v>
      </c>
    </row>
    <row r="7" spans="1:48" s="5" customFormat="1" ht="14.45" x14ac:dyDescent="0.3">
      <c r="A7" s="12" t="s">
        <v>14</v>
      </c>
      <c r="B7" s="6" t="s">
        <v>10</v>
      </c>
      <c r="C7" s="5">
        <v>3270520</v>
      </c>
      <c r="D7" s="5">
        <f t="shared" ref="D7:AV7" si="44">C7+D8</f>
        <v>3290143</v>
      </c>
      <c r="E7" s="5">
        <f t="shared" si="44"/>
        <v>3309883</v>
      </c>
      <c r="F7" s="5">
        <f t="shared" si="44"/>
        <v>3329742</v>
      </c>
      <c r="G7" s="5">
        <f t="shared" si="44"/>
        <v>3349720</v>
      </c>
      <c r="H7" s="5">
        <f t="shared" si="44"/>
        <v>3369818</v>
      </c>
      <c r="I7" s="5">
        <f t="shared" si="44"/>
        <v>3390036</v>
      </c>
      <c r="J7" s="5">
        <f t="shared" si="44"/>
        <v>3410376</v>
      </c>
      <c r="K7" s="5">
        <f t="shared" si="44"/>
        <v>3430838</v>
      </c>
      <c r="L7" s="5">
        <f t="shared" si="44"/>
        <v>3451423</v>
      </c>
      <c r="M7" s="5">
        <f t="shared" si="44"/>
        <v>3472131</v>
      </c>
      <c r="N7" s="5">
        <f t="shared" si="44"/>
        <v>3492963</v>
      </c>
      <c r="O7" s="5">
        <f t="shared" si="44"/>
        <v>3513920</v>
      </c>
      <c r="P7" s="5">
        <f t="shared" si="44"/>
        <v>3535003</v>
      </c>
      <c r="Q7" s="5">
        <f t="shared" si="44"/>
        <v>3556213</v>
      </c>
      <c r="R7" s="5">
        <f t="shared" si="44"/>
        <v>3577550</v>
      </c>
      <c r="S7" s="5">
        <f t="shared" si="44"/>
        <v>3599015</v>
      </c>
      <c r="T7" s="5">
        <f t="shared" si="44"/>
        <v>3620609</v>
      </c>
      <c r="U7" s="5">
        <f t="shared" si="44"/>
        <v>3642332</v>
      </c>
      <c r="V7" s="5">
        <f t="shared" si="44"/>
        <v>3664185</v>
      </c>
      <c r="W7" s="5">
        <f t="shared" si="44"/>
        <v>3686170</v>
      </c>
      <c r="X7" s="5">
        <f t="shared" si="44"/>
        <v>3708287</v>
      </c>
      <c r="Y7" s="5">
        <f t="shared" si="44"/>
        <v>3730536</v>
      </c>
      <c r="Z7" s="5">
        <f t="shared" si="44"/>
        <v>3752919</v>
      </c>
      <c r="AA7" s="5">
        <f t="shared" si="44"/>
        <v>3775436</v>
      </c>
      <c r="AB7" s="5">
        <f t="shared" si="44"/>
        <v>3798088</v>
      </c>
      <c r="AC7" s="5">
        <f t="shared" si="44"/>
        <v>3820876</v>
      </c>
      <c r="AD7" s="5">
        <f t="shared" si="44"/>
        <v>3843801</v>
      </c>
      <c r="AE7" s="5">
        <f t="shared" si="44"/>
        <v>3866863</v>
      </c>
      <c r="AF7" s="5">
        <f t="shared" si="44"/>
        <v>3890064</v>
      </c>
      <c r="AG7" s="5">
        <f t="shared" si="44"/>
        <v>3913404</v>
      </c>
      <c r="AH7" s="5">
        <f t="shared" si="44"/>
        <v>3936884</v>
      </c>
      <c r="AI7" s="5">
        <f t="shared" si="44"/>
        <v>3960505</v>
      </c>
      <c r="AJ7" s="5">
        <f t="shared" si="44"/>
        <v>3984268</v>
      </c>
      <c r="AK7" s="5">
        <f t="shared" si="44"/>
        <v>4008173</v>
      </c>
      <c r="AL7" s="5">
        <f t="shared" si="44"/>
        <v>4032222</v>
      </c>
      <c r="AM7" s="5">
        <f t="shared" si="44"/>
        <v>4056415</v>
      </c>
      <c r="AN7" s="5">
        <f t="shared" si="44"/>
        <v>4080753</v>
      </c>
      <c r="AO7" s="5">
        <f t="shared" si="44"/>
        <v>4105237</v>
      </c>
      <c r="AP7" s="5">
        <f t="shared" si="44"/>
        <v>4129868</v>
      </c>
      <c r="AQ7" s="5">
        <f t="shared" si="44"/>
        <v>4154647</v>
      </c>
      <c r="AR7" s="5">
        <f t="shared" si="44"/>
        <v>4179574</v>
      </c>
      <c r="AS7" s="5">
        <f t="shared" si="44"/>
        <v>4204651</v>
      </c>
      <c r="AT7" s="5">
        <f t="shared" si="44"/>
        <v>4229878</v>
      </c>
      <c r="AU7" s="5">
        <f t="shared" si="44"/>
        <v>4255257</v>
      </c>
      <c r="AV7" s="5">
        <f t="shared" si="44"/>
        <v>4280788</v>
      </c>
    </row>
    <row r="8" spans="1:48" s="5" customFormat="1" ht="14.45" x14ac:dyDescent="0.3">
      <c r="B8" s="6" t="s">
        <v>11</v>
      </c>
      <c r="C8" s="5">
        <v>0</v>
      </c>
      <c r="D8" s="5">
        <f>INT(param_ref_sensitivity!$B$7/100*C7)</f>
        <v>19623</v>
      </c>
      <c r="E8" s="5">
        <f>INT(param_ref_sensitivity!$B$7/100*D7)</f>
        <v>19740</v>
      </c>
      <c r="F8" s="5">
        <f>INT(param_ref_sensitivity!$B$7/100*E7)</f>
        <v>19859</v>
      </c>
      <c r="G8" s="5">
        <f>INT(param_ref_sensitivity!$B$7/100*F7)</f>
        <v>19978</v>
      </c>
      <c r="H8" s="5">
        <f>INT(param_ref_sensitivity!$B$7/100*G7)</f>
        <v>20098</v>
      </c>
      <c r="I8" s="5">
        <f>INT(param_ref_sensitivity!$B$7/100*H7)</f>
        <v>20218</v>
      </c>
      <c r="J8" s="5">
        <f>INT(param_ref_sensitivity!$B$7/100*I7)</f>
        <v>20340</v>
      </c>
      <c r="K8" s="5">
        <f>INT(param_ref_sensitivity!$B$7/100*J7)</f>
        <v>20462</v>
      </c>
      <c r="L8" s="5">
        <f>INT(param_ref_sensitivity!$B$7/100*K7)</f>
        <v>20585</v>
      </c>
      <c r="M8" s="5">
        <f>INT(param_ref_sensitivity!$B$7/100*L7)</f>
        <v>20708</v>
      </c>
      <c r="N8" s="5">
        <f>INT(param_ref_sensitivity!$B$7/100*M7)</f>
        <v>20832</v>
      </c>
      <c r="O8" s="5">
        <f>INT(param_ref_sensitivity!$B$7/100*N7)</f>
        <v>20957</v>
      </c>
      <c r="P8" s="5">
        <f>INT(param_ref_sensitivity!$B$7/100*O7)</f>
        <v>21083</v>
      </c>
      <c r="Q8" s="5">
        <f>INT(param_ref_sensitivity!$B$7/100*P7)</f>
        <v>21210</v>
      </c>
      <c r="R8" s="5">
        <f>INT(param_ref_sensitivity!$B$7/100*Q7)</f>
        <v>21337</v>
      </c>
      <c r="S8" s="5">
        <f>INT(param_ref_sensitivity!$B$7/100*R7)</f>
        <v>21465</v>
      </c>
      <c r="T8" s="5">
        <f>INT(param_ref_sensitivity!$B$7/100*S7)</f>
        <v>21594</v>
      </c>
      <c r="U8" s="5">
        <f>INT(param_ref_sensitivity!$B$7/100*T7)</f>
        <v>21723</v>
      </c>
      <c r="V8" s="5">
        <f>INT(param_ref_sensitivity!$B$7/100*U7)</f>
        <v>21853</v>
      </c>
      <c r="W8" s="5">
        <f>INT(param_ref_sensitivity!$B$7/100*V7)</f>
        <v>21985</v>
      </c>
      <c r="X8" s="5">
        <f>INT(param_ref_sensitivity!$B$7/100*W7)</f>
        <v>22117</v>
      </c>
      <c r="Y8" s="5">
        <f>INT(param_ref_sensitivity!$B$7/100*X7)</f>
        <v>22249</v>
      </c>
      <c r="Z8" s="5">
        <f>INT(param_ref_sensitivity!$B$7/100*Y7)</f>
        <v>22383</v>
      </c>
      <c r="AA8" s="5">
        <f>INT(param_ref_sensitivity!$B$7/100*Z7)</f>
        <v>22517</v>
      </c>
      <c r="AB8" s="5">
        <f>INT(param_ref_sensitivity!$B$7/100*AA7)</f>
        <v>22652</v>
      </c>
      <c r="AC8" s="5">
        <f>INT(param_ref_sensitivity!$B$7/100*AB7)</f>
        <v>22788</v>
      </c>
      <c r="AD8" s="5">
        <f>INT(param_ref_sensitivity!$B$7/100*AC7)</f>
        <v>22925</v>
      </c>
      <c r="AE8" s="5">
        <f>INT(param_ref_sensitivity!$B$7/100*AD7)</f>
        <v>23062</v>
      </c>
      <c r="AF8" s="5">
        <f>INT(param_ref_sensitivity!$B$7/100*AE7)</f>
        <v>23201</v>
      </c>
      <c r="AG8" s="5">
        <f>INT(param_ref_sensitivity!$B$7/100*AF7)</f>
        <v>23340</v>
      </c>
      <c r="AH8" s="5">
        <f>INT(param_ref_sensitivity!$B$7/100*AG7)</f>
        <v>23480</v>
      </c>
      <c r="AI8" s="5">
        <f>INT(param_ref_sensitivity!$B$7/100*AH7)</f>
        <v>23621</v>
      </c>
      <c r="AJ8" s="5">
        <f>INT(param_ref_sensitivity!$B$7/100*AI7)</f>
        <v>23763</v>
      </c>
      <c r="AK8" s="5">
        <f>INT(param_ref_sensitivity!$B$7/100*AJ7)</f>
        <v>23905</v>
      </c>
      <c r="AL8" s="5">
        <f>INT(param_ref_sensitivity!$B$7/100*AK7)</f>
        <v>24049</v>
      </c>
      <c r="AM8" s="5">
        <f>INT(param_ref_sensitivity!$B$7/100*AL7)</f>
        <v>24193</v>
      </c>
      <c r="AN8" s="5">
        <f>INT(param_ref_sensitivity!$B$7/100*AM7)</f>
        <v>24338</v>
      </c>
      <c r="AO8" s="5">
        <f>INT(param_ref_sensitivity!$B$7/100*AN7)</f>
        <v>24484</v>
      </c>
      <c r="AP8" s="5">
        <f>INT(param_ref_sensitivity!$B$7/100*AO7)</f>
        <v>24631</v>
      </c>
      <c r="AQ8" s="5">
        <f>INT(param_ref_sensitivity!$B$7/100*AP7)</f>
        <v>24779</v>
      </c>
      <c r="AR8" s="5">
        <f>INT(param_ref_sensitivity!$B$7/100*AQ7)</f>
        <v>24927</v>
      </c>
      <c r="AS8" s="5">
        <f>INT(param_ref_sensitivity!$B$7/100*AR7)</f>
        <v>25077</v>
      </c>
      <c r="AT8" s="5">
        <f>INT(param_ref_sensitivity!$B$7/100*AS7)</f>
        <v>25227</v>
      </c>
      <c r="AU8" s="5">
        <f>INT(param_ref_sensitivity!$B$7/100*AT7)</f>
        <v>25379</v>
      </c>
      <c r="AV8" s="5">
        <f>INT(param_ref_sensitivity!$B$7/100*AU7)</f>
        <v>25531</v>
      </c>
    </row>
    <row r="9" spans="1:48" s="2" customFormat="1" thickBot="1" x14ac:dyDescent="0.35">
      <c r="B9" s="8" t="s">
        <v>12</v>
      </c>
      <c r="C9" s="2">
        <v>0</v>
      </c>
      <c r="D9" s="2">
        <f>INT(param_ref_sensitivity!$B$8/100*D7)</f>
        <v>16450</v>
      </c>
      <c r="E9" s="2">
        <f>INT(param_ref_sensitivity!$B$8/100*E7)</f>
        <v>16549</v>
      </c>
      <c r="F9" s="2">
        <f>INT(param_ref_sensitivity!$B$8/100*F7)</f>
        <v>16648</v>
      </c>
      <c r="G9" s="2">
        <f>INT(param_ref_sensitivity!$B$8/100*G7)</f>
        <v>16748</v>
      </c>
      <c r="H9" s="2">
        <f>INT(param_ref_sensitivity!$B$8/100*H7)</f>
        <v>16849</v>
      </c>
      <c r="I9" s="2">
        <f>INT(param_ref_sensitivity!$B$8/100*I7)</f>
        <v>16950</v>
      </c>
      <c r="J9" s="2">
        <f>INT(param_ref_sensitivity!$B$8/100*J7)</f>
        <v>17051</v>
      </c>
      <c r="K9" s="2">
        <f>INT(param_ref_sensitivity!$B$8/100*K7)</f>
        <v>17154</v>
      </c>
      <c r="L9" s="2">
        <f>INT(param_ref_sensitivity!$B$8/100*L7)</f>
        <v>17257</v>
      </c>
      <c r="M9" s="2">
        <f>INT(param_ref_sensitivity!$B$8/100*M7)</f>
        <v>17360</v>
      </c>
      <c r="N9" s="2">
        <f>INT(param_ref_sensitivity!$B$8/100*N7)</f>
        <v>17464</v>
      </c>
      <c r="O9" s="2">
        <f>INT(param_ref_sensitivity!$B$8/100*O7)</f>
        <v>17569</v>
      </c>
      <c r="P9" s="2">
        <f>INT(param_ref_sensitivity!$B$8/100*P7)</f>
        <v>17675</v>
      </c>
      <c r="Q9" s="2">
        <f>INT(param_ref_sensitivity!$B$8/100*Q7)</f>
        <v>17781</v>
      </c>
      <c r="R9" s="2">
        <f>INT(param_ref_sensitivity!$B$8/100*R7)</f>
        <v>17887</v>
      </c>
      <c r="S9" s="2">
        <f>INT(param_ref_sensitivity!$B$8/100*S7)</f>
        <v>17995</v>
      </c>
      <c r="T9" s="2">
        <f>INT(param_ref_sensitivity!$B$8/100*T7)</f>
        <v>18103</v>
      </c>
      <c r="U9" s="2">
        <f>INT(param_ref_sensitivity!$B$8/100*U7)</f>
        <v>18211</v>
      </c>
      <c r="V9" s="2">
        <f>INT(param_ref_sensitivity!$B$8/100*V7)</f>
        <v>18320</v>
      </c>
      <c r="W9" s="2">
        <f>INT(param_ref_sensitivity!$B$8/100*W7)</f>
        <v>18430</v>
      </c>
      <c r="X9" s="2">
        <f>INT(param_ref_sensitivity!$B$8/100*X7)</f>
        <v>18541</v>
      </c>
      <c r="Y9" s="2">
        <f>INT(param_ref_sensitivity!$B$8/100*Y7)</f>
        <v>18652</v>
      </c>
      <c r="Z9" s="2">
        <f>INT(param_ref_sensitivity!$B$8/100*Z7)</f>
        <v>18764</v>
      </c>
      <c r="AA9" s="2">
        <f>INT(param_ref_sensitivity!$B$8/100*AA7)</f>
        <v>18877</v>
      </c>
      <c r="AB9" s="2">
        <f>INT(param_ref_sensitivity!$B$8/100*AB7)</f>
        <v>18990</v>
      </c>
      <c r="AC9" s="2">
        <f>INT(param_ref_sensitivity!$B$8/100*AC7)</f>
        <v>19104</v>
      </c>
      <c r="AD9" s="2">
        <f>INT(param_ref_sensitivity!$B$8/100*AD7)</f>
        <v>19219</v>
      </c>
      <c r="AE9" s="2">
        <f>INT(param_ref_sensitivity!$B$8/100*AE7)</f>
        <v>19334</v>
      </c>
      <c r="AF9" s="2">
        <f>INT(param_ref_sensitivity!$B$8/100*AF7)</f>
        <v>19450</v>
      </c>
      <c r="AG9" s="2">
        <f>INT(param_ref_sensitivity!$B$8/100*AG7)</f>
        <v>19567</v>
      </c>
      <c r="AH9" s="2">
        <f>INT(param_ref_sensitivity!$B$8/100*AH7)</f>
        <v>19684</v>
      </c>
      <c r="AI9" s="2">
        <f>INT(param_ref_sensitivity!$B$8/100*AI7)</f>
        <v>19802</v>
      </c>
      <c r="AJ9" s="2">
        <f>INT(param_ref_sensitivity!$B$8/100*AJ7)</f>
        <v>19921</v>
      </c>
      <c r="AK9" s="2">
        <f>INT(param_ref_sensitivity!$B$8/100*AK7)</f>
        <v>20040</v>
      </c>
      <c r="AL9" s="2">
        <f>INT(param_ref_sensitivity!$B$8/100*AL7)</f>
        <v>20161</v>
      </c>
      <c r="AM9" s="2">
        <f>INT(param_ref_sensitivity!$B$8/100*AM7)</f>
        <v>20282</v>
      </c>
      <c r="AN9" s="2">
        <f>INT(param_ref_sensitivity!$B$8/100*AN7)</f>
        <v>20403</v>
      </c>
      <c r="AO9" s="2">
        <f>INT(param_ref_sensitivity!$B$8/100*AO7)</f>
        <v>20526</v>
      </c>
      <c r="AP9" s="2">
        <f>INT(param_ref_sensitivity!$B$8/100*AP7)</f>
        <v>20649</v>
      </c>
      <c r="AQ9" s="2">
        <f>INT(param_ref_sensitivity!$B$8/100*AQ7)</f>
        <v>20773</v>
      </c>
      <c r="AR9" s="2">
        <f>INT(param_ref_sensitivity!$B$8/100*AR7)</f>
        <v>20897</v>
      </c>
      <c r="AS9" s="2">
        <f>INT(param_ref_sensitivity!$B$8/100*AS7)</f>
        <v>21023</v>
      </c>
      <c r="AT9" s="2">
        <f>INT(param_ref_sensitivity!$B$8/100*AT7)</f>
        <v>21149</v>
      </c>
      <c r="AU9" s="2">
        <f>INT(param_ref_sensitivity!$B$8/100*AU7)</f>
        <v>21276</v>
      </c>
      <c r="AV9" s="2">
        <f>INT(param_ref_sensitivity!$B$8/100*AV7)</f>
        <v>21403</v>
      </c>
    </row>
    <row r="10" spans="1:48" s="5" customFormat="1" ht="14.45" x14ac:dyDescent="0.3">
      <c r="A10" s="12" t="s">
        <v>16</v>
      </c>
      <c r="B10" s="11" t="s">
        <v>15</v>
      </c>
      <c r="D10" s="5">
        <f>param_ref_sensitivity!$B$6*D8*D$15</f>
        <v>39246000</v>
      </c>
      <c r="E10" s="5">
        <f>param_ref_sensitivity!$B$6*E8*E$15</f>
        <v>38144927.53623189</v>
      </c>
      <c r="F10" s="5">
        <f>param_ref_sensitivity!$B$6*F8*F$15</f>
        <v>37077177.997152798</v>
      </c>
      <c r="G10" s="5">
        <f>param_ref_sensitivity!$B$6*G8*G$15</f>
        <v>36038022.7476715</v>
      </c>
      <c r="H10" s="5">
        <f>param_ref_sensitivity!$B$6*H8*H$15</f>
        <v>35028491.784571819</v>
      </c>
      <c r="I10" s="5">
        <f>param_ref_sensitivity!$B$6*I8*I$15</f>
        <v>34046026.975091279</v>
      </c>
      <c r="J10" s="5">
        <f>param_ref_sensitivity!$B$6*J8*J$15</f>
        <v>33093206.210439384</v>
      </c>
      <c r="K10" s="5">
        <f>param_ref_sensitivity!$B$6*K8*K$15</f>
        <v>32165894.07502462</v>
      </c>
      <c r="L10" s="5">
        <f>param_ref_sensitivity!$B$6*L8*L$15</f>
        <v>31264973.769423034</v>
      </c>
      <c r="M10" s="5">
        <f>param_ref_sensitivity!$B$6*M8*M$15</f>
        <v>30388201.944205061</v>
      </c>
      <c r="N10" s="5">
        <f>param_ref_sensitivity!$B$6*N8*N$15</f>
        <v>29536393.454403948</v>
      </c>
      <c r="O10" s="5">
        <f>param_ref_sensitivity!$B$6*O8*O$15</f>
        <v>28708814.64524772</v>
      </c>
      <c r="P10" s="5">
        <f>param_ref_sensitivity!$B$6*P8*P$15</f>
        <v>27904754.555659417</v>
      </c>
      <c r="Q10" s="5">
        <f>param_ref_sensitivity!$B$6*Q8*Q$15</f>
        <v>27123524.16756025</v>
      </c>
      <c r="R10" s="5">
        <f>param_ref_sensitivity!$B$6*R8*R$15</f>
        <v>26363220.11826675</v>
      </c>
      <c r="S10" s="5">
        <f>param_ref_sensitivity!$B$6*S8*S$15</f>
        <v>25624514.257562876</v>
      </c>
      <c r="T10" s="5">
        <f>param_ref_sensitivity!$B$6*T8*T$15</f>
        <v>24906774.915138241</v>
      </c>
      <c r="U10" s="5">
        <f>param_ref_sensitivity!$B$6*U8*U$15</f>
        <v>24208275.401314646</v>
      </c>
      <c r="V10" s="5">
        <f>param_ref_sensitivity!$B$6*V8*V$15</f>
        <v>23529611.965186123</v>
      </c>
      <c r="W10" s="5">
        <f>param_ref_sensitivity!$B$6*W8*W$15</f>
        <v>22871245.706306674</v>
      </c>
      <c r="X10" s="5">
        <f>param_ref_sensitivity!$B$6*X8*X$15</f>
        <v>22230499.331950519</v>
      </c>
      <c r="Y10" s="5">
        <f>param_ref_sensitivity!$B$6*Y8*Y$15</f>
        <v>21606934.034242008</v>
      </c>
      <c r="Z10" s="5">
        <f>param_ref_sensitivity!$B$6*Z8*Z$15</f>
        <v>21001997.13642621</v>
      </c>
      <c r="AA10" s="5">
        <f>param_ref_sensitivity!$B$6*AA8*AA$15</f>
        <v>20413265.222675208</v>
      </c>
      <c r="AB10" s="5">
        <f>param_ref_sensitivity!$B$6*AB8*AB$15</f>
        <v>19841209.993953634</v>
      </c>
      <c r="AC10" s="5">
        <f>param_ref_sensitivity!$B$6*AC8*AC$15</f>
        <v>19285347.182969008</v>
      </c>
      <c r="AD10" s="5">
        <f>param_ref_sensitivity!$B$6*AD8*AD$15</f>
        <v>18745207.205825109</v>
      </c>
      <c r="AE10" s="5">
        <f>param_ref_sensitivity!$B$6*AE8*AE$15</f>
        <v>18219544.664369266</v>
      </c>
      <c r="AF10" s="5">
        <f>param_ref_sensitivity!$B$6*AF8*AF$15</f>
        <v>17709524.703122538</v>
      </c>
      <c r="AG10" s="5">
        <f>param_ref_sensitivity!$B$6*AG8*AG$15</f>
        <v>17213163.874157518</v>
      </c>
      <c r="AH10" s="5">
        <f>param_ref_sensitivity!$B$6*AH8*AH$15</f>
        <v>16730834.161884122</v>
      </c>
      <c r="AI10" s="5">
        <f>param_ref_sensitivity!$B$6*AI8*AI$15</f>
        <v>16262130.119491762</v>
      </c>
      <c r="AJ10" s="5">
        <f>param_ref_sensitivity!$B$6*AJ8*AJ$15</f>
        <v>15806658.49124603</v>
      </c>
      <c r="AK10" s="5">
        <f>param_ref_sensitivity!$B$6*AK8*AK$15</f>
        <v>15363395.138638025</v>
      </c>
      <c r="AL10" s="5">
        <f>param_ref_sensitivity!$B$6*AL8*AL$15</f>
        <v>14933277.140254486</v>
      </c>
      <c r="AM10" s="5">
        <f>param_ref_sensitivity!$B$6*AM8*AM$15</f>
        <v>14514680.428190865</v>
      </c>
      <c r="AN10" s="5">
        <f>param_ref_sensitivity!$B$6*AN8*AN$15</f>
        <v>14107897.312146598</v>
      </c>
      <c r="AO10" s="5">
        <f>param_ref_sensitivity!$B$6*AO8*AO$15</f>
        <v>13712587.88926314</v>
      </c>
      <c r="AP10" s="5">
        <f>param_ref_sensitivity!$B$6*AP8*AP$15</f>
        <v>13328422.398712931</v>
      </c>
      <c r="AQ10" s="5">
        <f>param_ref_sensitivity!$B$6*AQ8*AQ$15</f>
        <v>12955080.902044915</v>
      </c>
      <c r="AR10" s="5">
        <f>param_ref_sensitivity!$B$6*AR8*AR$15</f>
        <v>12591747.829372957</v>
      </c>
      <c r="AS10" s="5">
        <f>param_ref_sensitivity!$B$6*AS8*AS$15</f>
        <v>12239149.342832208</v>
      </c>
      <c r="AT10" s="5">
        <f>param_ref_sensitivity!$B$6*AT8*AT$15</f>
        <v>11895998.796041645</v>
      </c>
      <c r="AU10" s="5">
        <f>param_ref_sensitivity!$B$6*AU8*AU$15</f>
        <v>11562971.635702064</v>
      </c>
      <c r="AV10" s="5">
        <f>param_ref_sensitivity!$B$6*AV8*AV$15</f>
        <v>11238864.374768727</v>
      </c>
    </row>
    <row r="11" spans="1:48" s="2" customFormat="1" thickBot="1" x14ac:dyDescent="0.35">
      <c r="A11" s="1" t="s">
        <v>17</v>
      </c>
      <c r="B11" s="8" t="s">
        <v>3</v>
      </c>
      <c r="D11" s="2">
        <f>param_ref_sensitivity!$B$6*D9*D$15</f>
        <v>32900000</v>
      </c>
      <c r="E11" s="2">
        <f>param_ref_sensitivity!$B$6*E9*E$15</f>
        <v>31978743.961352658</v>
      </c>
      <c r="F11" s="2">
        <f>param_ref_sensitivity!$B$6*F9*F$15</f>
        <v>31082172.279399756</v>
      </c>
      <c r="G11" s="2">
        <f>param_ref_sensitivity!$B$6*G9*G$15</f>
        <v>30211472.869056076</v>
      </c>
      <c r="H11" s="2">
        <f>param_ref_sensitivity!$B$6*H9*H$15</f>
        <v>29365860.188986491</v>
      </c>
      <c r="I11" s="2">
        <f>param_ref_sensitivity!$B$6*I9*I$15</f>
        <v>28542890.356503967</v>
      </c>
      <c r="J11" s="2">
        <f>param_ref_sensitivity!$B$6*J9*J$15</f>
        <v>27741998.972182985</v>
      </c>
      <c r="K11" s="2">
        <f>param_ref_sensitivity!$B$6*K9*K$15</f>
        <v>26965777.87914047</v>
      </c>
      <c r="L11" s="2">
        <f>param_ref_sensitivity!$B$6*L9*L$15</f>
        <v>26210330.451247673</v>
      </c>
      <c r="M11" s="2">
        <f>param_ref_sensitivity!$B$6*M9*M$15</f>
        <v>25475139.354423404</v>
      </c>
      <c r="N11" s="2">
        <f>param_ref_sensitivity!$B$6*N9*N$15</f>
        <v>24761116.325254921</v>
      </c>
      <c r="O11" s="2">
        <f>param_ref_sensitivity!$B$6*O9*O$15</f>
        <v>24067622.489018332</v>
      </c>
      <c r="P11" s="2">
        <f>param_ref_sensitivity!$B$6*P9*P$15</f>
        <v>23394039.594520714</v>
      </c>
      <c r="Q11" s="2">
        <f>param_ref_sensitivity!$B$6*Q9*Q$15</f>
        <v>22738490.486722715</v>
      </c>
      <c r="R11" s="2">
        <f>param_ref_sensitivity!$B$6*R9*R$15</f>
        <v>22100525.765357703</v>
      </c>
      <c r="S11" s="2">
        <f>param_ref_sensitivity!$B$6*S9*S$15</f>
        <v>21482093.364306729</v>
      </c>
      <c r="T11" s="2">
        <f>param_ref_sensitivity!$B$6*T9*T$15</f>
        <v>20880214.239545595</v>
      </c>
      <c r="U11" s="2">
        <f>param_ref_sensitivity!$B$6*U9*U$15</f>
        <v>20294476.054566175</v>
      </c>
      <c r="V11" s="2">
        <f>param_ref_sensitivity!$B$6*V9*V$15</f>
        <v>19725552.153123587</v>
      </c>
      <c r="W11" s="2">
        <f>param_ref_sensitivity!$B$6*W9*W$15</f>
        <v>19172938.747656673</v>
      </c>
      <c r="X11" s="2">
        <f>param_ref_sensitivity!$B$6*X9*X$15</f>
        <v>18636148.126495209</v>
      </c>
      <c r="Y11" s="2">
        <f>param_ref_sensitivity!$B$6*Y9*Y$15</f>
        <v>18113736.959264774</v>
      </c>
      <c r="Z11" s="2">
        <f>param_ref_sensitivity!$B$6*Z9*Z$15</f>
        <v>17606284.871013779</v>
      </c>
      <c r="AA11" s="2">
        <f>param_ref_sensitivity!$B$6*AA9*AA$15</f>
        <v>17113345.810207397</v>
      </c>
      <c r="AB11" s="2">
        <f>param_ref_sensitivity!$B$6*AB9*AB$15</f>
        <v>16633611.94531077</v>
      </c>
      <c r="AC11" s="2">
        <f>param_ref_sensitivity!$B$6*AC9*AC$15</f>
        <v>16167600.166027732</v>
      </c>
      <c r="AD11" s="2">
        <f>param_ref_sensitivity!$B$6*AD9*AD$15</f>
        <v>15714902.389912881</v>
      </c>
      <c r="AE11" s="2">
        <f>param_ref_sensitivity!$B$6*AE9*AE$15</f>
        <v>15274333.38569575</v>
      </c>
      <c r="AF11" s="2">
        <f>param_ref_sensitivity!$B$6*AF9*AF$15</f>
        <v>14846353.841460858</v>
      </c>
      <c r="AG11" s="2">
        <f>param_ref_sensitivity!$B$6*AG9*AG$15</f>
        <v>14430590.296728369</v>
      </c>
      <c r="AH11" s="2">
        <f>param_ref_sensitivity!$B$6*AH9*AH$15</f>
        <v>14025968.468591442</v>
      </c>
      <c r="AI11" s="2">
        <f>param_ref_sensitivity!$B$6*AI9*AI$15</f>
        <v>13632898.718351291</v>
      </c>
      <c r="AJ11" s="2">
        <f>param_ref_sensitivity!$B$6*AJ9*AJ$15</f>
        <v>13251039.170311499</v>
      </c>
      <c r="AK11" s="2">
        <f>param_ref_sensitivity!$B$6*AK9*AK$15</f>
        <v>12879415.96228011</v>
      </c>
      <c r="AL11" s="2">
        <f>param_ref_sensitivity!$B$6*AL9*AL$15</f>
        <v>12519015.361331893</v>
      </c>
      <c r="AM11" s="2">
        <f>param_ref_sensitivity!$B$6*AM9*AM$15</f>
        <v>12168261.416300878</v>
      </c>
      <c r="AN11" s="2">
        <f>param_ref_sensitivity!$B$6*AN9*AN$15</f>
        <v>11826913.832678406</v>
      </c>
      <c r="AO11" s="2">
        <f>param_ref_sensitivity!$B$6*AO9*AO$15</f>
        <v>11495857.662759975</v>
      </c>
      <c r="AP11" s="2">
        <f>param_ref_sensitivity!$B$6*AP9*AP$15</f>
        <v>11173667.09069966</v>
      </c>
      <c r="AQ11" s="2">
        <f>param_ref_sensitivity!$B$6*AQ9*AQ$15</f>
        <v>10860643.915338757</v>
      </c>
      <c r="AR11" s="2">
        <f>param_ref_sensitivity!$B$6*AR9*AR$15</f>
        <v>10556013.735724583</v>
      </c>
      <c r="AS11" s="2">
        <f>param_ref_sensitivity!$B$6*AS9*AS$15</f>
        <v>10260542.992956156</v>
      </c>
      <c r="AT11" s="2">
        <f>param_ref_sensitivity!$B$6*AT9*AT$15</f>
        <v>9972984.4427591376</v>
      </c>
      <c r="AU11" s="2">
        <f>param_ref_sensitivity!$B$6*AU9*AU$15</f>
        <v>9693596.4585364722</v>
      </c>
      <c r="AV11" s="2">
        <f>param_ref_sensitivity!$B$6*AV9*AV$15</f>
        <v>9421699.6675874442</v>
      </c>
    </row>
    <row r="12" spans="1:48" ht="14.45" x14ac:dyDescent="0.3">
      <c r="A12" s="5"/>
    </row>
    <row r="14" spans="1:48" s="2" customFormat="1" thickBot="1" x14ac:dyDescent="0.35">
      <c r="A14" s="1"/>
      <c r="D14" s="3">
        <v>2016</v>
      </c>
      <c r="E14" s="3">
        <f t="shared" ref="E14" si="45">D14+1</f>
        <v>2017</v>
      </c>
      <c r="F14" s="3">
        <f t="shared" ref="F14" si="46">E14+1</f>
        <v>2018</v>
      </c>
      <c r="G14" s="3">
        <f t="shared" ref="G14" si="47">F14+1</f>
        <v>2019</v>
      </c>
      <c r="H14" s="3">
        <f t="shared" ref="H14" si="48">G14+1</f>
        <v>2020</v>
      </c>
      <c r="I14" s="3">
        <f t="shared" ref="I14" si="49">H14+1</f>
        <v>2021</v>
      </c>
      <c r="J14" s="3">
        <f t="shared" ref="J14" si="50">I14+1</f>
        <v>2022</v>
      </c>
      <c r="K14" s="3">
        <f t="shared" ref="K14" si="51">J14+1</f>
        <v>2023</v>
      </c>
      <c r="L14" s="3">
        <f t="shared" ref="L14" si="52">K14+1</f>
        <v>2024</v>
      </c>
      <c r="M14" s="3">
        <f t="shared" ref="M14" si="53">L14+1</f>
        <v>2025</v>
      </c>
      <c r="N14" s="3">
        <f t="shared" ref="N14" si="54">M14+1</f>
        <v>2026</v>
      </c>
      <c r="O14" s="3">
        <f t="shared" ref="O14" si="55">N14+1</f>
        <v>2027</v>
      </c>
      <c r="P14" s="3">
        <f t="shared" ref="P14" si="56">O14+1</f>
        <v>2028</v>
      </c>
      <c r="Q14" s="3">
        <f t="shared" ref="Q14" si="57">P14+1</f>
        <v>2029</v>
      </c>
      <c r="R14" s="3">
        <f t="shared" ref="R14" si="58">Q14+1</f>
        <v>2030</v>
      </c>
      <c r="S14" s="4">
        <f t="shared" ref="S14" si="59">R14+1</f>
        <v>2031</v>
      </c>
      <c r="T14" s="3">
        <f t="shared" ref="T14" si="60">S14+1</f>
        <v>2032</v>
      </c>
      <c r="U14" s="3">
        <f t="shared" ref="U14" si="61">T14+1</f>
        <v>2033</v>
      </c>
      <c r="V14" s="3">
        <f t="shared" ref="V14" si="62">U14+1</f>
        <v>2034</v>
      </c>
      <c r="W14" s="3">
        <f t="shared" ref="W14" si="63">V14+1</f>
        <v>2035</v>
      </c>
      <c r="X14" s="3">
        <f t="shared" ref="X14" si="64">W14+1</f>
        <v>2036</v>
      </c>
      <c r="Y14" s="3">
        <f t="shared" ref="Y14" si="65">X14+1</f>
        <v>2037</v>
      </c>
      <c r="Z14" s="3">
        <f t="shared" ref="Z14" si="66">Y14+1</f>
        <v>2038</v>
      </c>
      <c r="AA14" s="3">
        <f t="shared" ref="AA14" si="67">Z14+1</f>
        <v>2039</v>
      </c>
      <c r="AB14" s="3">
        <f t="shared" ref="AB14" si="68">AA14+1</f>
        <v>2040</v>
      </c>
      <c r="AC14" s="3">
        <f t="shared" ref="AC14" si="69">AB14+1</f>
        <v>2041</v>
      </c>
      <c r="AD14" s="3">
        <f t="shared" ref="AD14" si="70">AC14+1</f>
        <v>2042</v>
      </c>
      <c r="AE14" s="3">
        <f t="shared" ref="AE14" si="71">AD14+1</f>
        <v>2043</v>
      </c>
      <c r="AF14" s="3">
        <f t="shared" ref="AF14" si="72">AE14+1</f>
        <v>2044</v>
      </c>
      <c r="AG14" s="3">
        <f t="shared" ref="AG14" si="73">AF14+1</f>
        <v>2045</v>
      </c>
      <c r="AH14" s="3">
        <f t="shared" ref="AH14" si="74">AG14+1</f>
        <v>2046</v>
      </c>
      <c r="AI14" s="3">
        <f t="shared" ref="AI14" si="75">AH14+1</f>
        <v>2047</v>
      </c>
      <c r="AJ14" s="3">
        <f t="shared" ref="AJ14" si="76">AI14+1</f>
        <v>2048</v>
      </c>
      <c r="AK14" s="3">
        <f t="shared" ref="AK14" si="77">AJ14+1</f>
        <v>2049</v>
      </c>
      <c r="AL14" s="3">
        <f t="shared" ref="AL14" si="78">AK14+1</f>
        <v>2050</v>
      </c>
      <c r="AM14" s="3">
        <f t="shared" ref="AM14" si="79">AL14+1</f>
        <v>2051</v>
      </c>
      <c r="AN14" s="3">
        <f t="shared" ref="AN14" si="80">AM14+1</f>
        <v>2052</v>
      </c>
      <c r="AO14" s="3">
        <f t="shared" ref="AO14" si="81">AN14+1</f>
        <v>2053</v>
      </c>
      <c r="AP14" s="3">
        <f t="shared" ref="AP14" si="82">AO14+1</f>
        <v>2054</v>
      </c>
      <c r="AQ14" s="3">
        <f t="shared" ref="AQ14" si="83">AP14+1</f>
        <v>2055</v>
      </c>
      <c r="AR14" s="3">
        <f t="shared" ref="AR14" si="84">AQ14+1</f>
        <v>2056</v>
      </c>
      <c r="AS14" s="3">
        <f t="shared" ref="AS14" si="85">AR14+1</f>
        <v>2057</v>
      </c>
      <c r="AT14" s="3">
        <f t="shared" ref="AT14" si="86">AS14+1</f>
        <v>2058</v>
      </c>
      <c r="AU14" s="3">
        <f t="shared" ref="AU14" si="87">AT14+1</f>
        <v>2059</v>
      </c>
      <c r="AV14" s="3">
        <f t="shared" ref="AV14" si="88">AU14+1</f>
        <v>2060</v>
      </c>
    </row>
    <row r="15" spans="1:48" s="15" customFormat="1" thickBot="1" x14ac:dyDescent="0.35">
      <c r="A15" s="13" t="s">
        <v>18</v>
      </c>
      <c r="B15" s="14"/>
      <c r="D15" s="15">
        <v>1</v>
      </c>
      <c r="E15" s="15">
        <f>D15/(1+param_ref_sensitivity!$B$5/100)</f>
        <v>0.96618357487922713</v>
      </c>
      <c r="F15" s="15">
        <f>E15/(1+param_ref_sensitivity!$B$5/100)</f>
        <v>0.93351070036640305</v>
      </c>
      <c r="G15" s="15">
        <f>F15/(1+param_ref_sensitivity!$B$5/100)</f>
        <v>0.90194270566802237</v>
      </c>
      <c r="H15" s="15">
        <f>G15/(1+param_ref_sensitivity!$B$5/100)</f>
        <v>0.87144222769857238</v>
      </c>
      <c r="I15" s="15">
        <f>H15/(1+param_ref_sensitivity!$B$5/100)</f>
        <v>0.84197316685852408</v>
      </c>
      <c r="J15" s="15">
        <f>I15/(1+param_ref_sensitivity!$B$5/100)</f>
        <v>0.81350064430775282</v>
      </c>
      <c r="K15" s="15">
        <f>J15/(1+param_ref_sensitivity!$B$5/100)</f>
        <v>0.78599096068381924</v>
      </c>
      <c r="L15" s="15">
        <f>K15/(1+param_ref_sensitivity!$B$5/100)</f>
        <v>0.75941155621625056</v>
      </c>
      <c r="M15" s="15">
        <f>L15/(1+param_ref_sensitivity!$B$5/100)</f>
        <v>0.73373097218961414</v>
      </c>
      <c r="N15" s="15">
        <f>M15/(1+param_ref_sensitivity!$B$5/100)</f>
        <v>0.70891881370977217</v>
      </c>
      <c r="O15" s="15">
        <f>N15/(1+param_ref_sensitivity!$B$5/100)</f>
        <v>0.68494571372924851</v>
      </c>
      <c r="P15" s="15">
        <f>O15/(1+param_ref_sensitivity!$B$5/100)</f>
        <v>0.66178329828912907</v>
      </c>
      <c r="Q15" s="15">
        <f>P15/(1+param_ref_sensitivity!$B$5/100)</f>
        <v>0.63940415293635666</v>
      </c>
      <c r="R15" s="15">
        <f>Q15/(1+param_ref_sensitivity!$B$5/100)</f>
        <v>0.61778179027667313</v>
      </c>
      <c r="S15" s="15">
        <f>R15/(1+param_ref_sensitivity!$B$5/100)</f>
        <v>0.59689061862480497</v>
      </c>
      <c r="T15" s="15">
        <f>S15/(1+param_ref_sensitivity!$B$5/100)</f>
        <v>0.57670591171478747</v>
      </c>
      <c r="U15" s="15">
        <f>T15/(1+param_ref_sensitivity!$B$5/100)</f>
        <v>0.55720377943457733</v>
      </c>
      <c r="V15" s="15">
        <f>U15/(1+param_ref_sensitivity!$B$5/100)</f>
        <v>0.53836113955031628</v>
      </c>
      <c r="W15" s="15">
        <f>V15/(1+param_ref_sensitivity!$B$5/100)</f>
        <v>0.520155690386779</v>
      </c>
      <c r="X15" s="15">
        <f>W15/(1+param_ref_sensitivity!$B$5/100)</f>
        <v>0.50256588443167061</v>
      </c>
      <c r="Y15" s="15">
        <f>X15/(1+param_ref_sensitivity!$B$5/100)</f>
        <v>0.48557090283253201</v>
      </c>
      <c r="Z15" s="15">
        <f>Y15/(1+param_ref_sensitivity!$B$5/100)</f>
        <v>0.46915063075606961</v>
      </c>
      <c r="AA15" s="15">
        <f>Z15/(1+param_ref_sensitivity!$B$5/100)</f>
        <v>0.45328563358074364</v>
      </c>
      <c r="AB15" s="15">
        <f>AA15/(1+param_ref_sensitivity!$B$5/100)</f>
        <v>0.43795713389443836</v>
      </c>
      <c r="AC15" s="15">
        <f>AB15/(1+param_ref_sensitivity!$B$5/100)</f>
        <v>0.42314698926998878</v>
      </c>
      <c r="AD15" s="15">
        <f>AC15/(1+param_ref_sensitivity!$B$5/100)</f>
        <v>0.40883767079225974</v>
      </c>
      <c r="AE15" s="15">
        <f>AD15/(1+param_ref_sensitivity!$B$5/100)</f>
        <v>0.39501224231136212</v>
      </c>
      <c r="AF15" s="15">
        <f>AE15/(1+param_ref_sensitivity!$B$5/100)</f>
        <v>0.38165434039745133</v>
      </c>
      <c r="AG15" s="15">
        <f>AF15/(1+param_ref_sensitivity!$B$5/100)</f>
        <v>0.36874815497338298</v>
      </c>
      <c r="AH15" s="15">
        <f>AG15/(1+param_ref_sensitivity!$B$5/100)</f>
        <v>0.35627841060230242</v>
      </c>
      <c r="AI15" s="15">
        <f>AH15/(1+param_ref_sensitivity!$B$5/100)</f>
        <v>0.34423034840802169</v>
      </c>
      <c r="AJ15" s="15">
        <f>AI15/(1+param_ref_sensitivity!$B$5/100)</f>
        <v>0.33258970860678427</v>
      </c>
      <c r="AK15" s="15">
        <f>AJ15/(1+param_ref_sensitivity!$B$5/100)</f>
        <v>0.32134271362974326</v>
      </c>
      <c r="AL15" s="15">
        <f>AK15/(1+param_ref_sensitivity!$B$5/100)</f>
        <v>0.3104760518161771</v>
      </c>
      <c r="AM15" s="15">
        <f>AL15/(1+param_ref_sensitivity!$B$5/100)</f>
        <v>0.29997686165814214</v>
      </c>
      <c r="AN15" s="15">
        <f>AM15/(1+param_ref_sensitivity!$B$5/100)</f>
        <v>0.28983271657791515</v>
      </c>
      <c r="AO15" s="15">
        <f>AN15/(1+param_ref_sensitivity!$B$5/100)</f>
        <v>0.28003161022020789</v>
      </c>
      <c r="AP15" s="15">
        <f>AO15/(1+param_ref_sensitivity!$B$5/100)</f>
        <v>0.27056194224174679</v>
      </c>
      <c r="AQ15" s="15">
        <f>AP15/(1+param_ref_sensitivity!$B$5/100)</f>
        <v>0.26141250458139786</v>
      </c>
      <c r="AR15" s="15">
        <f>AQ15/(1+param_ref_sensitivity!$B$5/100)</f>
        <v>0.25257246819458734</v>
      </c>
      <c r="AS15" s="15">
        <f>AR15/(1+param_ref_sensitivity!$B$5/100)</f>
        <v>0.2440313702363163</v>
      </c>
      <c r="AT15" s="15">
        <f>AS15/(1+param_ref_sensitivity!$B$5/100)</f>
        <v>0.2357791016776003</v>
      </c>
      <c r="AU15" s="15">
        <f>AT15/(1+param_ref_sensitivity!$B$5/100)</f>
        <v>0.22780589534067663</v>
      </c>
      <c r="AV15" s="15">
        <f>AU15/(1+param_ref_sensitivity!$B$5/100)</f>
        <v>0.22010231433881802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3"/>
  <sheetViews>
    <sheetView tabSelected="1" workbookViewId="0">
      <selection activeCell="F3" sqref="F3:F303"/>
    </sheetView>
  </sheetViews>
  <sheetFormatPr defaultColWidth="11.42578125" defaultRowHeight="15" x14ac:dyDescent="0.25"/>
  <cols>
    <col min="4" max="4" width="12.7109375" style="7" customWidth="1"/>
    <col min="5" max="5" width="12.7109375" customWidth="1"/>
    <col min="6" max="6" width="12.7109375" bestFit="1" customWidth="1"/>
  </cols>
  <sheetData>
    <row r="1" spans="1:6" s="9" customFormat="1" ht="14.45" x14ac:dyDescent="0.3">
      <c r="A1" s="9" t="s">
        <v>25</v>
      </c>
      <c r="D1" s="9" t="s">
        <v>32</v>
      </c>
    </row>
    <row r="2" spans="1:6" x14ac:dyDescent="0.25">
      <c r="A2" t="s">
        <v>23</v>
      </c>
      <c r="B2" t="s">
        <v>24</v>
      </c>
      <c r="C2" t="s">
        <v>13</v>
      </c>
      <c r="D2" s="7" t="s">
        <v>35</v>
      </c>
      <c r="E2" t="s">
        <v>36</v>
      </c>
      <c r="F2" t="s">
        <v>19</v>
      </c>
    </row>
    <row r="3" spans="1:6" ht="14.45" x14ac:dyDescent="0.3">
      <c r="A3">
        <v>0</v>
      </c>
      <c r="B3">
        <f>100*(1-(1+A3/100)^param_ref_sensitivity!$B$4)</f>
        <v>0</v>
      </c>
      <c r="C3">
        <f t="shared" ref="C3:C66" si="0">100*(1-(0.0000892*(100-B3)^2-0.00468*(100-B3)+0.531)/0.955)</f>
        <v>-2.2204460492503131E-14</v>
      </c>
      <c r="D3" s="7">
        <f>SUM(rollout_ref!$D$10:$AV$10)*$C3/100/1000000</f>
        <v>-2.2443834380697391E-13</v>
      </c>
      <c r="E3">
        <f>SUM(rollout_ref!$D$11:$AV$11)*$C3/100/1000000</f>
        <v>-1.8815324458924904E-13</v>
      </c>
      <c r="F3">
        <f>(D3+E3)</f>
        <v>-4.1259158839622295E-13</v>
      </c>
    </row>
    <row r="4" spans="1:6" ht="14.45" x14ac:dyDescent="0.3">
      <c r="A4">
        <v>1</v>
      </c>
      <c r="B4">
        <f>100*(1-(1+A4/100)^param_ref_sensitivity!$B$4)</f>
        <v>0.39722221126058388</v>
      </c>
      <c r="C4">
        <f t="shared" si="0"/>
        <v>0.54590260051481376</v>
      </c>
      <c r="D4" s="7">
        <f>SUM(rollout_ref!$D$10:$AV$10)*$C4/100/1000000</f>
        <v>5.5178767158441762</v>
      </c>
      <c r="E4">
        <f>SUM(rollout_ref!$D$11:$AV$11)*$C4/100/1000000</f>
        <v>4.6257978459440556</v>
      </c>
      <c r="F4">
        <f t="shared" ref="F4:F67" si="1">(D4+E4)</f>
        <v>10.143674561788231</v>
      </c>
    </row>
    <row r="5" spans="1:6" ht="14.45" x14ac:dyDescent="0.3">
      <c r="A5">
        <v>2</v>
      </c>
      <c r="B5">
        <f>100*(1-(1+A5/100)^param_ref_sensitivity!$B$4)</f>
        <v>0.78897620626887655</v>
      </c>
      <c r="C5">
        <f t="shared" si="0"/>
        <v>1.0814032827640041</v>
      </c>
      <c r="D5" s="7">
        <f>SUM(rollout_ref!$D$10:$AV$10)*$C5/100/1000000</f>
        <v>10.930612876314793</v>
      </c>
      <c r="E5">
        <f>SUM(rollout_ref!$D$11:$AV$11)*$C5/100/1000000</f>
        <v>9.163453281389554</v>
      </c>
      <c r="F5">
        <f t="shared" si="1"/>
        <v>20.094066157704347</v>
      </c>
    </row>
    <row r="6" spans="1:6" ht="14.45" x14ac:dyDescent="0.3">
      <c r="A6">
        <v>3</v>
      </c>
      <c r="B6">
        <f>100*(1-(1+A6/100)^param_ref_sensitivity!$B$4)</f>
        <v>1.1753897740516606</v>
      </c>
      <c r="C6">
        <f t="shared" si="0"/>
        <v>1.6067953883279085</v>
      </c>
      <c r="D6" s="7">
        <f>SUM(rollout_ref!$D$10:$AV$10)*$C6/100/1000000</f>
        <v>16.241173520732797</v>
      </c>
      <c r="E6">
        <f>SUM(rollout_ref!$D$11:$AV$11)*$C6/100/1000000</f>
        <v>13.615451985740057</v>
      </c>
      <c r="F6">
        <f t="shared" si="1"/>
        <v>29.856625506472852</v>
      </c>
    </row>
    <row r="7" spans="1:6" ht="14.45" x14ac:dyDescent="0.3">
      <c r="A7">
        <v>4</v>
      </c>
      <c r="B7">
        <f>100*(1-(1+A7/100)^param_ref_sensitivity!$B$4)</f>
        <v>1.556586513744429</v>
      </c>
      <c r="C7">
        <f t="shared" si="0"/>
        <v>2.122361293026942</v>
      </c>
      <c r="D7" s="7">
        <f>SUM(rollout_ref!$D$10:$AV$10)*$C7/100/1000000</f>
        <v>21.452412848662568</v>
      </c>
      <c r="E7">
        <f>SUM(rollout_ref!$D$11:$AV$11)*$C7/100/1000000</f>
        <v>17.98418671818116</v>
      </c>
      <c r="F7">
        <f t="shared" si="1"/>
        <v>39.436599566843725</v>
      </c>
    </row>
    <row r="8" spans="1:6" ht="14.45" x14ac:dyDescent="0.3">
      <c r="A8">
        <v>5</v>
      </c>
      <c r="B8">
        <f>100*(1-(1+A8/100)^param_ref_sensitivity!$B$4)</f>
        <v>1.932686010675233</v>
      </c>
      <c r="C8">
        <f t="shared" si="0"/>
        <v>2.6283729163593006</v>
      </c>
      <c r="D8" s="7">
        <f>SUM(rollout_ref!$D$10:$AV$10)*$C8/100/1000000</f>
        <v>26.567079369208603</v>
      </c>
      <c r="E8">
        <f>SUM(rollout_ref!$D$11:$AV$11)*$C8/100/1000000</f>
        <v>22.271961634486875</v>
      </c>
      <c r="F8">
        <f t="shared" si="1"/>
        <v>48.839041003695478</v>
      </c>
    </row>
    <row r="9" spans="1:6" ht="14.45" x14ac:dyDescent="0.3">
      <c r="A9">
        <v>6</v>
      </c>
      <c r="B9">
        <f>100*(1-(1+A9/100)^param_ref_sensitivity!$B$4)</f>
        <v>2.3038040034526475</v>
      </c>
      <c r="C9">
        <f t="shared" si="0"/>
        <v>3.1250922027200811</v>
      </c>
      <c r="D9" s="7">
        <f>SUM(rollout_ref!$D$10:$AV$10)*$C9/100/1000000</f>
        <v>31.587820765084246</v>
      </c>
      <c r="E9">
        <f>SUM(rollout_ref!$D$11:$AV$11)*$C9/100/1000000</f>
        <v>26.480996364711096</v>
      </c>
      <c r="F9">
        <f t="shared" si="1"/>
        <v>58.068817129795342</v>
      </c>
    </row>
    <row r="10" spans="1:6" ht="14.45" x14ac:dyDescent="0.3">
      <c r="A10">
        <v>7</v>
      </c>
      <c r="B10">
        <f>100*(1-(1+A10/100)^param_ref_sensitivity!$B$4)</f>
        <v>2.6700525425971455</v>
      </c>
      <c r="C10">
        <f t="shared" si="0"/>
        <v>3.6127715762117263</v>
      </c>
      <c r="D10" s="7">
        <f>SUM(rollout_ref!$D$10:$AV$10)*$C10/100/1000000</f>
        <v>36.517188489746694</v>
      </c>
      <c r="E10">
        <f>SUM(rollout_ref!$D$11:$AV$11)*$C10/100/1000000</f>
        <v>30.613429867100649</v>
      </c>
      <c r="F10">
        <f t="shared" si="1"/>
        <v>67.13061835684735</v>
      </c>
    </row>
    <row r="11" spans="1:6" ht="14.45" x14ac:dyDescent="0.3">
      <c r="A11">
        <v>8</v>
      </c>
      <c r="B11">
        <f>100*(1-(1+A11/100)^param_ref_sensitivity!$B$4)</f>
        <v>3.0315401412186582</v>
      </c>
      <c r="C11">
        <f t="shared" si="0"/>
        <v>4.091654370726272</v>
      </c>
      <c r="D11" s="7">
        <f>SUM(rollout_ref!$D$10:$AV$10)*$C11/100/1000000</f>
        <v>41.357642114584294</v>
      </c>
      <c r="E11">
        <f>SUM(rollout_ref!$D$11:$AV$11)*$C11/100/1000000</f>
        <v>34.671324072469872</v>
      </c>
      <c r="F11">
        <f t="shared" si="1"/>
        <v>76.028966187054166</v>
      </c>
    </row>
    <row r="12" spans="1:6" ht="14.45" x14ac:dyDescent="0.3">
      <c r="A12">
        <v>9</v>
      </c>
      <c r="B12">
        <f>100*(1-(1+A12/100)^param_ref_sensitivity!$B$4)</f>
        <v>3.3883719182086658</v>
      </c>
      <c r="C12">
        <f t="shared" si="0"/>
        <v>4.5619752368566857</v>
      </c>
      <c r="D12" s="7">
        <f>SUM(rollout_ref!$D$10:$AV$10)*$C12/100/1000000</f>
        <v>46.11155344189671</v>
      </c>
      <c r="E12">
        <f>SUM(rollout_ref!$D$11:$AV$11)*$C12/100/1000000</f>
        <v>38.656667332232523</v>
      </c>
      <c r="F12">
        <f t="shared" si="1"/>
        <v>84.768220774129233</v>
      </c>
    </row>
    <row r="13" spans="1:6" ht="14.45" x14ac:dyDescent="0.3">
      <c r="A13">
        <v>10</v>
      </c>
      <c r="B13">
        <f>100*(1-(1+A13/100)^param_ref_sensitivity!$B$4)</f>
        <v>3.7406497343832168</v>
      </c>
      <c r="C13">
        <f t="shared" si="0"/>
        <v>5.0239605270838261</v>
      </c>
      <c r="D13" s="7">
        <f>SUM(rollout_ref!$D$10:$AV$10)*$C13/100/1000000</f>
        <v>50.781210398289382</v>
      </c>
      <c r="E13">
        <f>SUM(rollout_ref!$D$11:$AV$11)*$C13/100/1000000</f>
        <v>42.571377682348455</v>
      </c>
      <c r="F13">
        <f t="shared" si="1"/>
        <v>93.352588080637844</v>
      </c>
    </row>
    <row r="14" spans="1:6" ht="14.45" x14ac:dyDescent="0.3">
      <c r="A14">
        <v>11</v>
      </c>
      <c r="B14">
        <f>100*(1-(1+A14/100)^param_ref_sensitivity!$B$4)</f>
        <v>4.0884723219848702</v>
      </c>
      <c r="C14">
        <f t="shared" si="0"/>
        <v>5.4778286605838282</v>
      </c>
      <c r="D14" s="7">
        <f>SUM(rollout_ref!$D$10:$AV$10)*$C14/100/1000000</f>
        <v>55.368820722075263</v>
      </c>
      <c r="E14">
        <f>SUM(rollout_ref!$D$11:$AV$11)*$C14/100/1000000</f>
        <v>46.417305934580668</v>
      </c>
      <c r="F14">
        <f t="shared" si="1"/>
        <v>101.78612665665594</v>
      </c>
    </row>
    <row r="15" spans="1:6" ht="14.45" x14ac:dyDescent="0.3">
      <c r="A15">
        <v>12</v>
      </c>
      <c r="B15">
        <f>100*(1-(1+A15/100)^param_ref_sensitivity!$B$4)</f>
        <v>4.4319354079236923</v>
      </c>
      <c r="C15">
        <f t="shared" si="0"/>
        <v>5.9237904689050325</v>
      </c>
      <c r="D15" s="7">
        <f>SUM(rollout_ref!$D$10:$AV$10)*$C15/100/1000000</f>
        <v>59.876515457309551</v>
      </c>
      <c r="E15">
        <f>SUM(rollout_ref!$D$11:$AV$11)*$C15/100/1000000</f>
        <v>50.196238605647082</v>
      </c>
      <c r="F15">
        <f t="shared" si="1"/>
        <v>110.07275406295663</v>
      </c>
    </row>
    <row r="16" spans="1:6" ht="14.45" x14ac:dyDescent="0.3">
      <c r="A16">
        <v>13</v>
      </c>
      <c r="B16">
        <f>100*(1-(1+A16/100)^param_ref_sensitivity!$B$4)</f>
        <v>4.771131831113129</v>
      </c>
      <c r="C16">
        <f t="shared" si="0"/>
        <v>6.3620495236776042</v>
      </c>
      <c r="D16" s="7">
        <f>SUM(rollout_ref!$D$10:$AV$10)*$C16/100/1000000</f>
        <v>64.306352266214503</v>
      </c>
      <c r="E16">
        <f>SUM(rollout_ref!$D$11:$AV$11)*$C16/100/1000000</f>
        <v>53.909900694123287</v>
      </c>
      <c r="F16">
        <f t="shared" si="1"/>
        <v>118.21625296033778</v>
      </c>
    </row>
    <row r="17" spans="1:6" ht="14.45" x14ac:dyDescent="0.3">
      <c r="A17">
        <v>14</v>
      </c>
      <c r="B17">
        <f>100*(1-(1+A17/100)^param_ref_sensitivity!$B$4)</f>
        <v>5.1061516542330709</v>
      </c>
      <c r="C17">
        <f t="shared" si="0"/>
        <v>6.7928024474384845</v>
      </c>
      <c r="D17" s="7">
        <f>SUM(rollout_ref!$D$10:$AV$10)*$C17/100/1000000</f>
        <v>68.660318570937136</v>
      </c>
      <c r="E17">
        <f>SUM(rollout_ref!$D$11:$AV$11)*$C17/100/1000000</f>
        <v>57.559958314270332</v>
      </c>
      <c r="F17">
        <f t="shared" si="1"/>
        <v>126.22027688520747</v>
      </c>
    </row>
    <row r="18" spans="1:6" ht="14.45" x14ac:dyDescent="0.3">
      <c r="A18">
        <v>15</v>
      </c>
      <c r="B18">
        <f>100*(1-(1+A18/100)^param_ref_sensitivity!$B$4)</f>
        <v>5.4370822702309081</v>
      </c>
      <c r="C18">
        <f t="shared" si="0"/>
        <v>7.2162392085796885</v>
      </c>
      <c r="D18" s="7">
        <f>SUM(rollout_ref!$D$10:$AV$10)*$C18/100/1000000</f>
        <v>72.940334534829063</v>
      </c>
      <c r="E18">
        <f>SUM(rollout_ref!$D$11:$AV$11)*$C18/100/1000000</f>
        <v>61.148021195328823</v>
      </c>
      <c r="F18">
        <f t="shared" si="1"/>
        <v>134.0883557301579</v>
      </c>
    </row>
    <row r="19" spans="1:6" ht="14.45" x14ac:dyDescent="0.3">
      <c r="A19">
        <v>16</v>
      </c>
      <c r="B19">
        <f>100*(1-(1+A19/100)^param_ref_sensitivity!$B$4)</f>
        <v>5.7640085038520805</v>
      </c>
      <c r="C19">
        <f t="shared" si="0"/>
        <v>7.6325434013608584</v>
      </c>
      <c r="D19" s="7">
        <f>SUM(rollout_ref!$D$10:$AV$10)*$C19/100/1000000</f>
        <v>77.148255892758527</v>
      </c>
      <c r="E19">
        <f>SUM(rollout_ref!$D$11:$AV$11)*$C19/100/1000000</f>
        <v>64.675645054252655</v>
      </c>
      <c r="F19">
        <f t="shared" si="1"/>
        <v>141.82390094701117</v>
      </c>
    </row>
    <row r="20" spans="1:6" ht="14.45" x14ac:dyDescent="0.3">
      <c r="A20">
        <v>17</v>
      </c>
      <c r="B20">
        <f>100*(1-(1+A20/100)^param_ref_sensitivity!$B$4)</f>
        <v>6.0870127084720842</v>
      </c>
      <c r="C20">
        <f t="shared" si="0"/>
        <v>8.0418925118622031</v>
      </c>
      <c r="D20" s="7">
        <f>SUM(rollout_ref!$D$10:$AV$10)*$C20/100/1000000</f>
        <v>81.285876639310729</v>
      </c>
      <c r="E20">
        <f>SUM(rollout_ref!$D$11:$AV$11)*$C20/100/1000000</f>
        <v>68.144333849306037</v>
      </c>
      <c r="F20">
        <f t="shared" si="1"/>
        <v>149.43021048861675</v>
      </c>
    </row>
    <row r="21" spans="1:6" ht="14.45" x14ac:dyDescent="0.3">
      <c r="A21">
        <v>18</v>
      </c>
      <c r="B21">
        <f>100*(1-(1+A21/100)^param_ref_sensitivity!$B$4)</f>
        <v>6.4061748584860689</v>
      </c>
      <c r="C21">
        <f t="shared" si="0"/>
        <v>8.4444581706969331</v>
      </c>
      <c r="D21" s="7">
        <f>SUM(rollout_ref!$D$10:$AV$10)*$C21/100/1000000</f>
        <v>85.35493158315569</v>
      </c>
      <c r="E21">
        <f>SUM(rollout_ref!$D$11:$AV$11)*$C21/100/1000000</f>
        <v>71.555541921465064</v>
      </c>
      <c r="F21">
        <f t="shared" si="1"/>
        <v>156.91047350462077</v>
      </c>
    </row>
    <row r="22" spans="1:6" ht="14.45" x14ac:dyDescent="0.3">
      <c r="A22">
        <v>19</v>
      </c>
      <c r="B22">
        <f>100*(1-(1+A22/100)^param_ref_sensitivity!$B$4)</f>
        <v>6.7215726374951661</v>
      </c>
      <c r="C22">
        <f t="shared" si="0"/>
        <v>8.8404063932473456</v>
      </c>
      <c r="D22" s="7">
        <f>SUM(rollout_ref!$D$10:$AV$10)*$C22/100/1000000</f>
        <v>89.357098775307634</v>
      </c>
      <c r="E22">
        <f>SUM(rollout_ref!$D$11:$AV$11)*$C22/100/1000000</f>
        <v>74.910676030098742</v>
      </c>
      <c r="F22">
        <f t="shared" si="1"/>
        <v>164.26777480540636</v>
      </c>
    </row>
    <row r="23" spans="1:6" ht="14.45" x14ac:dyDescent="0.3">
      <c r="A23">
        <v>20</v>
      </c>
      <c r="B23">
        <f>100*(1-(1+A23/100)^param_ref_sensitivity!$B$4)</f>
        <v>7.033281522514379</v>
      </c>
      <c r="C23">
        <f t="shared" si="0"/>
        <v>9.2298978081386771</v>
      </c>
      <c r="D23" s="7">
        <f>SUM(rollout_ref!$D$10:$AV$10)*$C23/100/1000000</f>
        <v>93.294001818493911</v>
      </c>
      <c r="E23">
        <f>SUM(rollout_ref!$D$11:$AV$11)*$C23/100/1000000</f>
        <v>78.211097288980682</v>
      </c>
      <c r="F23">
        <f t="shared" si="1"/>
        <v>171.50509910747459</v>
      </c>
    </row>
    <row r="24" spans="1:6" ht="14.45" x14ac:dyDescent="0.3">
      <c r="A24">
        <v>21</v>
      </c>
      <c r="B24">
        <f>100*(1-(1+A24/100)^param_ref_sensitivity!$B$4)</f>
        <v>7.3413748644130301</v>
      </c>
      <c r="C24">
        <f t="shared" si="0"/>
        <v>9.6130878746188522</v>
      </c>
      <c r="D24" s="7">
        <f>SUM(rollout_ref!$D$10:$AV$10)*$C24/100/1000000</f>
        <v>97.167212064387172</v>
      </c>
      <c r="E24">
        <f>SUM(rollout_ref!$D$11:$AV$11)*$C24/100/1000000</f>
        <v>81.458123008293143</v>
      </c>
      <c r="F24">
        <f t="shared" si="1"/>
        <v>178.62533507268031</v>
      </c>
    </row>
    <row r="25" spans="1:6" ht="14.45" x14ac:dyDescent="0.3">
      <c r="A25">
        <v>22</v>
      </c>
      <c r="B25">
        <f>100*(1-(1+A25/100)^param_ref_sensitivity!$B$4)</f>
        <v>7.6459239647859389</v>
      </c>
      <c r="C25">
        <f t="shared" si="0"/>
        <v>9.9901270894688139</v>
      </c>
      <c r="D25" s="7">
        <f>SUM(rollout_ref!$D$10:$AV$10)*$C25/100/1000000</f>
        <v>100.97825070501428</v>
      </c>
      <c r="E25">
        <f>SUM(rollout_ref!$D$11:$AV$11)*$C25/100/1000000</f>
        <v>84.653028447916626</v>
      </c>
      <c r="F25">
        <f t="shared" si="1"/>
        <v>185.63127915293092</v>
      </c>
    </row>
    <row r="26" spans="1:6" ht="14.45" x14ac:dyDescent="0.3">
      <c r="A26">
        <v>23</v>
      </c>
      <c r="B26">
        <f>100*(1-(1+A26/100)^param_ref_sensitivity!$B$4)</f>
        <v>7.9469981494412867</v>
      </c>
      <c r="C26">
        <f t="shared" si="0"/>
        <v>10.361161184027967</v>
      </c>
      <c r="D26" s="7">
        <f>SUM(rollout_ref!$D$10:$AV$10)*$C26/100/1000000</f>
        <v>104.72859076425111</v>
      </c>
      <c r="E26">
        <f>SUM(rollout_ref!$D$11:$AV$11)*$C26/100/1000000</f>
        <v>87.797048486958289</v>
      </c>
      <c r="F26">
        <f t="shared" si="1"/>
        <v>192.52563925120938</v>
      </c>
    </row>
    <row r="27" spans="1:6" ht="14.45" x14ac:dyDescent="0.3">
      <c r="A27">
        <v>24</v>
      </c>
      <c r="B27">
        <f>100*(1-(1+A27/100)^param_ref_sensitivity!$B$4)</f>
        <v>8.2446648386805261</v>
      </c>
      <c r="C27">
        <f t="shared" si="0"/>
        <v>10.726331311882909</v>
      </c>
      <c r="D27" s="7">
        <f>SUM(rollout_ref!$D$10:$AV$10)*$C27/100/1000000</f>
        <v>108.41965899494356</v>
      </c>
      <c r="E27">
        <f>SUM(rollout_ref!$D$11:$AV$11)*$C27/100/1000000</f>
        <v>90.891379214164033</v>
      </c>
      <c r="F27">
        <f t="shared" si="1"/>
        <v>199.31103820910761</v>
      </c>
    </row>
    <row r="28" spans="1:6" ht="14.45" x14ac:dyDescent="0.3">
      <c r="A28">
        <v>25</v>
      </c>
      <c r="B28">
        <f>100*(1-(1+A28/100)^param_ref_sensitivity!$B$4)</f>
        <v>8.5389896145347315</v>
      </c>
      <c r="C28">
        <f t="shared" si="0"/>
        <v>11.085774227732436</v>
      </c>
      <c r="D28" s="7">
        <f>SUM(rollout_ref!$D$10:$AV$10)*$C28/100/1000000</f>
        <v>112.05283768683994</v>
      </c>
      <c r="E28">
        <f>SUM(rollout_ref!$D$11:$AV$11)*$C28/100/1000000</f>
        <v>93.937179443561334</v>
      </c>
      <c r="F28">
        <f t="shared" si="1"/>
        <v>205.99001713040127</v>
      </c>
    </row>
    <row r="29" spans="1:6" ht="14.45" x14ac:dyDescent="0.3">
      <c r="A29">
        <v>26</v>
      </c>
      <c r="B29">
        <f>100*(1-(1+A29/100)^param_ref_sensitivity!$B$4)</f>
        <v>8.8300362851125627</v>
      </c>
      <c r="C29">
        <f t="shared" si="0"/>
        <v>11.439622457910147</v>
      </c>
      <c r="D29" s="7">
        <f>SUM(rollout_ref!$D$10:$AV$10)*$C29/100/1000000</f>
        <v>115.62946639020015</v>
      </c>
      <c r="E29">
        <f>SUM(rollout_ref!$D$11:$AV$11)*$C29/100/1000000</f>
        <v>96.935572159411279</v>
      </c>
      <c r="F29">
        <f t="shared" si="1"/>
        <v>212.56503854961142</v>
      </c>
    </row>
    <row r="30" spans="1:6" ht="14.45" x14ac:dyDescent="0.3">
      <c r="A30">
        <v>27</v>
      </c>
      <c r="B30">
        <f>100*(1-(1+A30/100)^param_ref_sensitivity!$B$4)</f>
        <v>9.1178669462055097</v>
      </c>
      <c r="C30">
        <f t="shared" si="0"/>
        <v>11.788004463015689</v>
      </c>
      <c r="D30" s="7">
        <f>SUM(rollout_ref!$D$10:$AV$10)*$C30/100/1000000</f>
        <v>119.15084355964048</v>
      </c>
      <c r="E30">
        <f>SUM(rollout_ref!$D$11:$AV$11)*$C30/100/1000000</f>
        <v>99.887645894292064</v>
      </c>
      <c r="F30">
        <f t="shared" si="1"/>
        <v>219.03848945393253</v>
      </c>
    </row>
    <row r="31" spans="1:6" ht="14.45" x14ac:dyDescent="0.3">
      <c r="A31">
        <v>28</v>
      </c>
      <c r="B31">
        <f>100*(1-(1+A31/100)^param_ref_sensitivity!$B$4)</f>
        <v>9.4025420402880542</v>
      </c>
      <c r="C31">
        <f t="shared" si="0"/>
        <v>12.131044793078727</v>
      </c>
      <c r="D31" s="7">
        <f>SUM(rollout_ref!$D$10:$AV$10)*$C31/100/1000000</f>
        <v>122.61822812250077</v>
      </c>
      <c r="E31">
        <f>SUM(rollout_ref!$D$11:$AV$11)*$C31/100/1000000</f>
        <v>102.79445604390678</v>
      </c>
      <c r="F31">
        <f t="shared" si="1"/>
        <v>225.41268416640753</v>
      </c>
    </row>
    <row r="32" spans="1:6" ht="14.45" x14ac:dyDescent="0.3">
      <c r="A32">
        <v>29</v>
      </c>
      <c r="B32">
        <f>100*(1-(1+A32/100)^param_ref_sensitivity!$B$4)</f>
        <v>9.6841204130423399</v>
      </c>
      <c r="C32">
        <f t="shared" si="0"/>
        <v>12.46886423565331</v>
      </c>
      <c r="D32" s="7">
        <f>SUM(rollout_ref!$D$10:$AV$10)*$C32/100/1000000</f>
        <v>126.03284097575309</v>
      </c>
      <c r="E32">
        <f>SUM(rollout_ref!$D$11:$AV$11)*$C32/100/1000000</f>
        <v>105.65702612198635</v>
      </c>
      <c r="F32">
        <f t="shared" si="1"/>
        <v>231.68986709773944</v>
      </c>
    </row>
    <row r="33" spans="1:6" ht="14.45" x14ac:dyDescent="0.3">
      <c r="A33">
        <v>30</v>
      </c>
      <c r="B33">
        <f>100*(1-(1+A33/100)^param_ref_sensitivity!$B$4)</f>
        <v>9.962659367529259</v>
      </c>
      <c r="C33">
        <f t="shared" si="0"/>
        <v>12.801579957216347</v>
      </c>
      <c r="D33" s="7">
        <f>SUM(rollout_ref!$D$10:$AV$10)*$C33/100/1000000</f>
        <v>129.3958664152301</v>
      </c>
      <c r="E33">
        <f>SUM(rollout_ref!$D$11:$AV$11)*$C33/100/1000000</f>
        <v>108.47634895845313</v>
      </c>
      <c r="F33">
        <f t="shared" si="1"/>
        <v>237.87221537368322</v>
      </c>
    </row>
    <row r="34" spans="1:6" ht="14.45" x14ac:dyDescent="0.3">
      <c r="A34">
        <v>31</v>
      </c>
      <c r="B34">
        <f>100*(1-(1+A34/100)^param_ref_sensitivity!$B$4)</f>
        <v>10.238214716121552</v>
      </c>
      <c r="C34">
        <f t="shared" si="0"/>
        <v>13.129305638221101</v>
      </c>
      <c r="D34" s="7">
        <f>SUM(rollout_ref!$D$10:$AV$10)*$C34/100/1000000</f>
        <v>132.70845350071923</v>
      </c>
      <c r="E34">
        <f>SUM(rollout_ref!$D$11:$AV$11)*$C34/100/1000000</f>
        <v>111.25338784381967</v>
      </c>
      <c r="F34">
        <f t="shared" si="1"/>
        <v>243.9618413445389</v>
      </c>
    </row>
    <row r="35" spans="1:6" ht="14.45" x14ac:dyDescent="0.3">
      <c r="A35">
        <v>32</v>
      </c>
      <c r="B35">
        <f>100*(1-(1+A35/100)^param_ref_sensitivity!$B$4)</f>
        <v>10.510840830307245</v>
      </c>
      <c r="C35">
        <f t="shared" si="0"/>
        <v>13.452151602136798</v>
      </c>
      <c r="D35" s="7">
        <f>SUM(rollout_ref!$D$10:$AV$10)*$C35/100/1000000</f>
        <v>135.97171736026985</v>
      </c>
      <c r="E35">
        <f>SUM(rollout_ref!$D$11:$AV$11)*$C35/100/1000000</f>
        <v>113.98907762262743</v>
      </c>
      <c r="F35">
        <f t="shared" si="1"/>
        <v>249.96079498289728</v>
      </c>
    </row>
    <row r="36" spans="1:6" ht="14.45" x14ac:dyDescent="0.3">
      <c r="A36">
        <v>33</v>
      </c>
      <c r="B36">
        <f>100*(1-(1+A36/100)^param_ref_sensitivity!$B$4)</f>
        <v>10.780590688466663</v>
      </c>
      <c r="C36">
        <f t="shared" si="0"/>
        <v>13.770224938784514</v>
      </c>
      <c r="D36" s="7">
        <f>SUM(rollout_ref!$D$10:$AV$10)*$C36/100/1000000</f>
        <v>139.18674043684828</v>
      </c>
      <c r="E36">
        <f>SUM(rollout_ref!$D$11:$AV$11)*$C36/100/1000000</f>
        <v>116.68432573855449</v>
      </c>
      <c r="F36">
        <f t="shared" si="1"/>
        <v>255.87106617540277</v>
      </c>
    </row>
    <row r="37" spans="1:6" ht="14.45" x14ac:dyDescent="0.3">
      <c r="A37">
        <v>34</v>
      </c>
      <c r="B37">
        <f>100*(1-(1+A37/100)^param_ref_sensitivity!$B$4)</f>
        <v>11.047515921719553</v>
      </c>
      <c r="C37">
        <f t="shared" si="0"/>
        <v>14.083629622262151</v>
      </c>
      <c r="D37" s="7">
        <f>SUM(rollout_ref!$D$10:$AV$10)*$C37/100/1000000</f>
        <v>142.35457368030035</v>
      </c>
      <c r="E37">
        <f>SUM(rollout_ref!$D$11:$AV$11)*$C37/100/1000000</f>
        <v>119.34001323367258</v>
      </c>
      <c r="F37">
        <f t="shared" si="1"/>
        <v>261.6945869139729</v>
      </c>
    </row>
    <row r="38" spans="1:6" ht="14.45" x14ac:dyDescent="0.3">
      <c r="A38">
        <v>35</v>
      </c>
      <c r="B38">
        <f>100*(1-(1+A38/100)^param_ref_sensitivity!$B$4)</f>
        <v>11.311666857934277</v>
      </c>
      <c r="C38">
        <f t="shared" si="0"/>
        <v>14.392466623733924</v>
      </c>
      <c r="D38" s="7">
        <f>SUM(rollout_ref!$D$10:$AV$10)*$C38/100/1000000</f>
        <v>145.47623768740556</v>
      </c>
      <c r="E38">
        <f>SUM(rollout_ref!$D$11:$AV$11)*$C38/100/1000000</f>
        <v>121.9569957041878</v>
      </c>
      <c r="F38">
        <f t="shared" si="1"/>
        <v>267.43323339159338</v>
      </c>
    </row>
    <row r="39" spans="1:6" x14ac:dyDescent="0.25">
      <c r="A39">
        <v>36</v>
      </c>
      <c r="B39">
        <f>100*(1-(1+A39/100)^param_ref_sensitivity!$B$4)</f>
        <v>11.573092563985609</v>
      </c>
      <c r="C39">
        <f t="shared" si="0"/>
        <v>14.696834019343896</v>
      </c>
      <c r="D39" s="7">
        <f>SUM(rollout_ref!$D$10:$AV$10)*$C39/100/1000000</f>
        <v>148.55272379264591</v>
      </c>
      <c r="E39">
        <f>SUM(rollout_ref!$D$11:$AV$11)*$C39/100/1000000</f>
        <v>124.53610421486434</v>
      </c>
      <c r="F39">
        <f t="shared" si="1"/>
        <v>273.08882800751024</v>
      </c>
    </row>
    <row r="40" spans="1:6" x14ac:dyDescent="0.25">
      <c r="A40">
        <v>37</v>
      </c>
      <c r="B40">
        <f>100*(1-(1+A40/100)^param_ref_sensitivity!$B$4)</f>
        <v>11.831840886343404</v>
      </c>
      <c r="C40">
        <f t="shared" si="0"/>
        <v>14.996827093498389</v>
      </c>
      <c r="D40" s="7">
        <f>SUM(rollout_ref!$D$10:$AV$10)*$C40/100/1000000</f>
        <v>151.58499511216434</v>
      </c>
      <c r="E40">
        <f>SUM(rollout_ref!$D$11:$AV$11)*$C40/100/1000000</f>
        <v>127.07814617420529</v>
      </c>
      <c r="F40">
        <f t="shared" si="1"/>
        <v>278.66314128636964</v>
      </c>
    </row>
    <row r="41" spans="1:6" x14ac:dyDescent="0.25">
      <c r="A41">
        <v>38</v>
      </c>
      <c r="B41">
        <f>100*(1-(1+A41/100)^param_ref_sensitivity!$B$4)</f>
        <v>12.087958490069239</v>
      </c>
      <c r="C41">
        <f t="shared" si="0"/>
        <v>15.292538437747638</v>
      </c>
      <c r="D41" s="7">
        <f>SUM(rollout_ref!$D$10:$AV$10)*$C41/100/1000000</f>
        <v>154.57398754324112</v>
      </c>
      <c r="E41">
        <f>SUM(rollout_ref!$D$11:$AV$11)*$C41/100/1000000</f>
        <v>129.58390617234303</v>
      </c>
      <c r="F41">
        <f t="shared" si="1"/>
        <v>284.15789371558412</v>
      </c>
    </row>
    <row r="42" spans="1:6" x14ac:dyDescent="0.25">
      <c r="A42">
        <v>39</v>
      </c>
      <c r="B42">
        <f>100*(1-(1+A42/100)^param_ref_sensitivity!$B$4)</f>
        <v>12.34149089629506</v>
      </c>
      <c r="C42">
        <f t="shared" si="0"/>
        <v>15.58405804548455</v>
      </c>
      <c r="D42" s="7">
        <f>SUM(rollout_ref!$D$10:$AV$10)*$C42/100/1000000</f>
        <v>157.52061072149047</v>
      </c>
      <c r="E42">
        <f>SUM(rollout_ref!$D$11:$AV$11)*$C42/100/1000000</f>
        <v>132.05414678348532</v>
      </c>
      <c r="F42">
        <f t="shared" si="1"/>
        <v>289.57475750497576</v>
      </c>
    </row>
    <row r="43" spans="1:6" x14ac:dyDescent="0.25">
      <c r="A43">
        <v>40</v>
      </c>
      <c r="B43">
        <f>100*(1-(1+A43/100)^param_ref_sensitivity!$B$4)</f>
        <v>12.592482518252924</v>
      </c>
      <c r="C43">
        <f t="shared" si="0"/>
        <v>15.871473402666069</v>
      </c>
      <c r="D43" s="7">
        <f>SUM(rollout_ref!$D$10:$AV$10)*$C43/100/1000000</f>
        <v>160.42574893785419</v>
      </c>
      <c r="E43">
        <f>SUM(rollout_ref!$D$11:$AV$11)*$C43/100/1000000</f>
        <v>134.48960933465781</v>
      </c>
      <c r="F43">
        <f t="shared" si="1"/>
        <v>294.91535827251198</v>
      </c>
    </row>
    <row r="44" spans="1:6" x14ac:dyDescent="0.25">
      <c r="A44">
        <v>41</v>
      </c>
      <c r="B44">
        <f>100*(1-(1+A44/100)^param_ref_sensitivity!$B$4)</f>
        <v>12.840976695921924</v>
      </c>
      <c r="C44">
        <f t="shared" si="0"/>
        <v>16.154869574750553</v>
      </c>
      <c r="D44" s="7">
        <f>SUM(rollout_ref!$D$10:$AV$10)*$C44/100/1000000</f>
        <v>163.29026201734797</v>
      </c>
      <c r="E44">
        <f>SUM(rollout_ref!$D$11:$AV$11)*$C44/100/1000000</f>
        <v>136.89101464238288</v>
      </c>
      <c r="F44">
        <f t="shared" si="1"/>
        <v>300.18127665973088</v>
      </c>
    </row>
    <row r="45" spans="1:6" x14ac:dyDescent="0.25">
      <c r="A45">
        <v>42</v>
      </c>
      <c r="B45">
        <f>100*(1-(1+A45/100)^param_ref_sensitivity!$B$4)</f>
        <v>13.087015729354833</v>
      </c>
      <c r="C45">
        <f t="shared" si="0"/>
        <v>16.434329290035144</v>
      </c>
      <c r="D45" s="7">
        <f>SUM(rollout_ref!$D$10:$AV$10)*$C45/100/1000000</f>
        <v>166.1149861614189</v>
      </c>
      <c r="E45">
        <f>SUM(rollout_ref!$D$11:$AV$11)*$C45/100/1000000</f>
        <v>139.25906371885276</v>
      </c>
      <c r="F45">
        <f t="shared" si="1"/>
        <v>305.37404988027163</v>
      </c>
    </row>
    <row r="46" spans="1:6" x14ac:dyDescent="0.25">
      <c r="A46">
        <v>43</v>
      </c>
      <c r="B46">
        <f>100*(1-(1+A46/100)^param_ref_sensitivity!$B$4)</f>
        <v>13.330640910743497</v>
      </c>
      <c r="C46">
        <f t="shared" si="0"/>
        <v>16.709933019565494</v>
      </c>
      <c r="D46" s="7">
        <f>SUM(rollout_ref!$D$10:$AV$10)*$C46/100/1000000</f>
        <v>168.90073475565745</v>
      </c>
      <c r="E46">
        <f>SUM(rollout_ref!$D$11:$AV$11)*$C46/100/1000000</f>
        <v>141.59443844905803</v>
      </c>
      <c r="F46">
        <f t="shared" si="1"/>
        <v>310.49517320471546</v>
      </c>
    </row>
    <row r="47" spans="1:6" x14ac:dyDescent="0.25">
      <c r="A47">
        <v>44</v>
      </c>
      <c r="B47">
        <f>100*(1-(1+A47/100)^param_ref_sensitivity!$B$4)</f>
        <v>13.57189255527933</v>
      </c>
      <c r="C47">
        <f t="shared" si="0"/>
        <v>16.981759053781932</v>
      </c>
      <c r="D47" s="7">
        <f>SUM(rollout_ref!$D$10:$AV$10)*$C47/100/1000000</f>
        <v>171.64829914452218</v>
      </c>
      <c r="E47">
        <f>SUM(rollout_ref!$D$11:$AV$11)*$C47/100/1000000</f>
        <v>143.897802240262</v>
      </c>
      <c r="F47">
        <f t="shared" si="1"/>
        <v>315.54610138478415</v>
      </c>
    </row>
    <row r="48" spans="1:6" x14ac:dyDescent="0.25">
      <c r="A48">
        <v>45</v>
      </c>
      <c r="B48">
        <f>100*(1-(1+A48/100)^param_ref_sensitivity!$B$4)</f>
        <v>13.810810030861997</v>
      </c>
      <c r="C48">
        <f t="shared" si="0"/>
        <v>17.2498835760566</v>
      </c>
      <c r="D48" s="7">
        <f>SUM(rollout_ref!$D$10:$AV$10)*$C48/100/1000000</f>
        <v>174.35844937463833</v>
      </c>
      <c r="E48">
        <f>SUM(rollout_ref!$D$11:$AV$11)*$C48/100/1000000</f>
        <v>146.16980064512998</v>
      </c>
      <c r="F48">
        <f t="shared" si="1"/>
        <v>320.52825001976828</v>
      </c>
    </row>
    <row r="49" spans="1:6" x14ac:dyDescent="0.25">
      <c r="A49">
        <v>46</v>
      </c>
      <c r="B49">
        <f>100*(1-(1+A49/100)^param_ref_sensitivity!$B$4)</f>
        <v>14.047431786707198</v>
      </c>
      <c r="C49">
        <f t="shared" si="0"/>
        <v>17.514380733268176</v>
      </c>
      <c r="D49" s="7">
        <f>SUM(rollout_ref!$D$10:$AV$10)*$C49/100/1000000</f>
        <v>177.03193490815366</v>
      </c>
      <c r="E49">
        <f>SUM(rollout_ref!$D$11:$AV$11)*$C49/100/1000000</f>
        <v>148.41106195975607</v>
      </c>
      <c r="F49">
        <f t="shared" si="1"/>
        <v>325.44299686790976</v>
      </c>
    </row>
    <row r="50" spans="1:6" x14ac:dyDescent="0.25">
      <c r="A50">
        <v>47</v>
      </c>
      <c r="B50">
        <f>100*(1-(1+A50/100)^param_ref_sensitivity!$B$4)</f>
        <v>14.281795380901151</v>
      </c>
      <c r="C50">
        <f t="shared" si="0"/>
        <v>17.775322703552565</v>
      </c>
      <c r="D50" s="7">
        <f>SUM(rollout_ref!$D$10:$AV$10)*$C50/100/1000000</f>
        <v>179.66948530754883</v>
      </c>
      <c r="E50">
        <f>SUM(rollout_ref!$D$11:$AV$11)*$C50/100/1000000</f>
        <v>150.62219779776012</v>
      </c>
      <c r="F50">
        <f t="shared" si="1"/>
        <v>330.29168310530895</v>
      </c>
    </row>
    <row r="51" spans="1:6" x14ac:dyDescent="0.25">
      <c r="A51">
        <v>48</v>
      </c>
      <c r="B51">
        <f>100*(1-(1+A51/100)^param_ref_sensitivity!$B$4)</f>
        <v>14.513937506947938</v>
      </c>
      <c r="C51">
        <f t="shared" si="0"/>
        <v>18.032779761360864</v>
      </c>
      <c r="D51" s="7">
        <f>SUM(rollout_ref!$D$10:$AV$10)*$C51/100/1000000</f>
        <v>182.27181089323111</v>
      </c>
      <c r="E51">
        <f>SUM(rollout_ref!$D$11:$AV$11)*$C51/100/1000000</f>
        <v>152.80380364156747</v>
      </c>
      <c r="F51">
        <f t="shared" si="1"/>
        <v>335.07561453479855</v>
      </c>
    </row>
    <row r="52" spans="1:6" x14ac:dyDescent="0.25">
      <c r="A52">
        <v>49</v>
      </c>
      <c r="B52">
        <f>100*(1-(1+A52/100)^param_ref_sensitivity!$B$4)</f>
        <v>14.7438940193524</v>
      </c>
      <c r="C52">
        <f t="shared" si="0"/>
        <v>18.286820339948694</v>
      </c>
      <c r="D52" s="7">
        <f>SUM(rollout_ref!$D$10:$AV$10)*$C52/100/1000000</f>
        <v>184.83960337516362</v>
      </c>
      <c r="E52">
        <f>SUM(rollout_ref!$D$11:$AV$11)*$C52/100/1000000</f>
        <v>154.95645937192256</v>
      </c>
      <c r="F52">
        <f t="shared" si="1"/>
        <v>339.79606274708618</v>
      </c>
    </row>
    <row r="53" spans="1:6" x14ac:dyDescent="0.25">
      <c r="A53">
        <v>50</v>
      </c>
      <c r="B53">
        <f>100*(1-(1+A53/100)^param_ref_sensitivity!$B$4)</f>
        <v>14.971699958280615</v>
      </c>
      <c r="C53">
        <f t="shared" si="0"/>
        <v>18.537511091415205</v>
      </c>
      <c r="D53" s="7">
        <f>SUM(rollout_ref!$D$10:$AV$10)*$C53/100/1000000</f>
        <v>187.3735364597286</v>
      </c>
      <c r="E53">
        <f>SUM(rollout_ref!$D$11:$AV$11)*$C53/100/1000000</f>
        <v>157.08072977663997</v>
      </c>
      <c r="F53">
        <f t="shared" si="1"/>
        <v>344.45426623636854</v>
      </c>
    </row>
    <row r="54" spans="1:6" x14ac:dyDescent="0.25">
      <c r="A54">
        <v>51</v>
      </c>
      <c r="B54">
        <f>100*(1-(1+A54/100)^param_ref_sensitivity!$B$4)</f>
        <v>15.19738957333634</v>
      </c>
      <c r="C54">
        <f t="shared" si="0"/>
        <v>18.784916944402465</v>
      </c>
      <c r="D54" s="7">
        <f>SUM(rollout_ref!$D$10:$AV$10)*$C54/100/1000000</f>
        <v>189.87426643294094</v>
      </c>
      <c r="E54">
        <f>SUM(rollout_ref!$D$11:$AV$11)*$C54/100/1000000</f>
        <v>159.17716503952963</v>
      </c>
      <c r="F54">
        <f t="shared" si="1"/>
        <v>349.05143147247054</v>
      </c>
    </row>
    <row r="55" spans="1:6" x14ac:dyDescent="0.25">
      <c r="A55">
        <v>52</v>
      </c>
      <c r="B55">
        <f>100*(1-(1+A55/100)^param_ref_sensitivity!$B$4)</f>
        <v>15.420996346491355</v>
      </c>
      <c r="C55">
        <f t="shared" si="0"/>
        <v>19.02910115956189</v>
      </c>
      <c r="D55" s="7">
        <f>SUM(rollout_ref!$D$10:$AV$10)*$C55/100/1000000</f>
        <v>192.34243272109239</v>
      </c>
      <c r="E55">
        <f>SUM(rollout_ref!$D$11:$AV$11)*$C55/100/1000000</f>
        <v>161.2463012104011</v>
      </c>
      <c r="F55">
        <f t="shared" si="1"/>
        <v>353.58873393149349</v>
      </c>
    </row>
    <row r="56" spans="1:6" x14ac:dyDescent="0.25">
      <c r="A56">
        <v>53</v>
      </c>
      <c r="B56">
        <f>100*(1-(1+A56/100)^param_ref_sensitivity!$B$4)</f>
        <v>15.642553014204674</v>
      </c>
      <c r="C56">
        <f t="shared" si="0"/>
        <v>19.270125382887638</v>
      </c>
      <c r="D56" s="7">
        <f>SUM(rollout_ref!$D$10:$AV$10)*$C56/100/1000000</f>
        <v>194.77865842983491</v>
      </c>
      <c r="E56">
        <f>SUM(rollout_ref!$D$11:$AV$11)*$C56/100/1000000</f>
        <v>163.28866065699313</v>
      </c>
      <c r="F56">
        <f t="shared" si="1"/>
        <v>358.06731908682804</v>
      </c>
    </row>
    <row r="57" spans="1:6" x14ac:dyDescent="0.25">
      <c r="A57">
        <v>54</v>
      </c>
      <c r="B57">
        <f>100*(1-(1+A57/100)^param_ref_sensitivity!$B$4)</f>
        <v>15.862091588764871</v>
      </c>
      <c r="C57">
        <f t="shared" si="0"/>
        <v>19.508049697012453</v>
      </c>
      <c r="D57" s="7">
        <f>SUM(rollout_ref!$D$10:$AV$10)*$C57/100/1000000</f>
        <v>197.18355086266897</v>
      </c>
      <c r="E57">
        <f>SUM(rollout_ref!$D$11:$AV$11)*$C57/100/1000000</f>
        <v>165.30475249963752</v>
      </c>
      <c r="F57">
        <f t="shared" si="1"/>
        <v>362.48830336230651</v>
      </c>
    </row>
    <row r="58" spans="1:6" x14ac:dyDescent="0.25">
      <c r="A58">
        <v>55</v>
      </c>
      <c r="B58">
        <f>100*(1-(1+A58/100)^param_ref_sensitivity!$B$4)</f>
        <v>16.07964337888713</v>
      </c>
      <c r="C58">
        <f t="shared" si="0"/>
        <v>19.742932670556169</v>
      </c>
      <c r="D58" s="7">
        <f>SUM(rollout_ref!$D$10:$AV$10)*$C58/100/1000000</f>
        <v>199.55770201974877</v>
      </c>
      <c r="E58">
        <f>SUM(rollout_ref!$D$11:$AV$11)*$C58/100/1000000</f>
        <v>167.29507302942216</v>
      </c>
      <c r="F58">
        <f t="shared" si="1"/>
        <v>366.85277504917093</v>
      </c>
    </row>
    <row r="59" spans="1:6" x14ac:dyDescent="0.25">
      <c r="A59">
        <v>56</v>
      </c>
      <c r="B59">
        <f>100*(1-(1+A59/100)^param_ref_sensitivity!$B$4)</f>
        <v>16.295239009596163</v>
      </c>
      <c r="C59">
        <f t="shared" si="0"/>
        <v>19.974831405612715</v>
      </c>
      <c r="D59" s="7">
        <f>SUM(rollout_ref!$D$10:$AV$10)*$C59/100/1000000</f>
        <v>201.90168907787145</v>
      </c>
      <c r="E59">
        <f>SUM(rollout_ref!$D$11:$AV$11)*$C59/100/1000000</f>
        <v>169.26010611058007</v>
      </c>
      <c r="F59">
        <f t="shared" si="1"/>
        <v>371.16179518845149</v>
      </c>
    </row>
    <row r="60" spans="1:6" x14ac:dyDescent="0.25">
      <c r="A60">
        <v>57</v>
      </c>
      <c r="B60">
        <f>100*(1-(1+A60/100)^param_ref_sensitivity!$B$4)</f>
        <v>16.508908441423877</v>
      </c>
      <c r="C60">
        <f t="shared" si="0"/>
        <v>20.203801583457736</v>
      </c>
      <c r="D60" s="7">
        <f>SUM(rollout_ref!$D$10:$AV$10)*$C60/100/1000000</f>
        <v>204.21607485248077</v>
      </c>
      <c r="E60">
        <f>SUM(rollout_ref!$D$11:$AV$11)*$C60/100/1000000</f>
        <v>171.20032356780058</v>
      </c>
      <c r="F60">
        <f t="shared" si="1"/>
        <v>375.41639842028133</v>
      </c>
    </row>
    <row r="61" spans="1:6" x14ac:dyDescent="0.25">
      <c r="A61">
        <v>58</v>
      </c>
      <c r="B61">
        <f>100*(1-(1+A61/100)^param_ref_sensitivity!$B$4)</f>
        <v>16.720680988949599</v>
      </c>
      <c r="C61">
        <f t="shared" si="0"/>
        <v>20.429897508553307</v>
      </c>
      <c r="D61" s="7">
        <f>SUM(rollout_ref!$D$10:$AV$10)*$C61/100/1000000</f>
        <v>206.50140824245838</v>
      </c>
      <c r="E61">
        <f>SUM(rollout_ref!$D$11:$AV$11)*$C61/100/1000000</f>
        <v>173.11618555911093</v>
      </c>
      <c r="F61">
        <f t="shared" si="1"/>
        <v>379.61759380156934</v>
      </c>
    </row>
    <row r="62" spans="1:6" x14ac:dyDescent="0.25">
      <c r="A62">
        <v>59</v>
      </c>
      <c r="B62">
        <f>100*(1-(1+A62/100)^param_ref_sensitivity!$B$4)</f>
        <v>16.93058533870947</v>
      </c>
      <c r="C62">
        <f t="shared" si="0"/>
        <v>20.653172150924238</v>
      </c>
      <c r="D62" s="7">
        <f>SUM(rollout_ref!$D$10:$AV$10)*$C62/100/1000000</f>
        <v>208.75822465845488</v>
      </c>
      <c r="E62">
        <f>SUM(rollout_ref!$D$11:$AV$11)*$C62/100/1000000</f>
        <v>175.0081409349589</v>
      </c>
      <c r="F62">
        <f t="shared" si="1"/>
        <v>383.76636559341375</v>
      </c>
    </row>
    <row r="63" spans="1:6" x14ac:dyDescent="0.25">
      <c r="A63">
        <v>60</v>
      </c>
      <c r="B63">
        <f>100*(1-(1+A63/100)^param_ref_sensitivity!$B$4)</f>
        <v>17.13864956650033</v>
      </c>
      <c r="C63">
        <f t="shared" si="0"/>
        <v>20.873677186975691</v>
      </c>
      <c r="D63" s="7">
        <f>SUM(rollout_ref!$D$10:$AV$10)*$C63/100/1000000</f>
        <v>210.98704643546648</v>
      </c>
      <c r="E63">
        <f>SUM(rollout_ref!$D$11:$AV$11)*$C63/100/1000000</f>
        <v>176.87662758408774</v>
      </c>
      <c r="F63">
        <f t="shared" si="1"/>
        <v>387.8636740195542</v>
      </c>
    </row>
    <row r="64" spans="1:6" x14ac:dyDescent="0.25">
      <c r="A64">
        <v>61</v>
      </c>
      <c r="B64">
        <f>100*(1-(1+A64/100)^param_ref_sensitivity!$B$4)</f>
        <v>17.34490115410199</v>
      </c>
      <c r="C64">
        <f t="shared" si="0"/>
        <v>21.091463038818581</v>
      </c>
      <c r="D64" s="7">
        <f>SUM(rollout_ref!$D$10:$AV$10)*$C64/100/1000000</f>
        <v>213.18838323032858</v>
      </c>
      <c r="E64">
        <f>SUM(rollout_ref!$D$11:$AV$11)*$C64/100/1000000</f>
        <v>178.72207276676659</v>
      </c>
      <c r="F64">
        <f t="shared" si="1"/>
        <v>391.91045599709514</v>
      </c>
    </row>
    <row r="65" spans="1:6" x14ac:dyDescent="0.25">
      <c r="A65">
        <v>62</v>
      </c>
      <c r="B65">
        <f>100*(1-(1+A65/100)^param_ref_sensitivity!$B$4)</f>
        <v>17.549367005441173</v>
      </c>
      <c r="C65">
        <f t="shared" si="0"/>
        <v>21.306578912166387</v>
      </c>
      <c r="D65" s="7">
        <f>SUM(rollout_ref!$D$10:$AV$10)*$C65/100/1000000</f>
        <v>215.36273240476913</v>
      </c>
      <c r="E65">
        <f>SUM(rollout_ref!$D$11:$AV$11)*$C65/100/1000000</f>
        <v>180.5448934359157</v>
      </c>
      <c r="F65">
        <f t="shared" si="1"/>
        <v>395.90762584068483</v>
      </c>
    </row>
    <row r="66" spans="1:6" x14ac:dyDescent="0.25">
      <c r="A66">
        <v>63</v>
      </c>
      <c r="B66">
        <f>100*(1-(1+A66/100)^param_ref_sensitivity!$B$4)</f>
        <v>17.752073462218931</v>
      </c>
      <c r="C66">
        <f t="shared" si="0"/>
        <v>21.51907283286344</v>
      </c>
      <c r="D66" s="7">
        <f>SUM(rollout_ref!$D$10:$AV$10)*$C66/100/1000000</f>
        <v>217.51057939462956</v>
      </c>
      <c r="E66">
        <f>SUM(rollout_ref!$D$11:$AV$11)*$C66/100/1000000</f>
        <v>182.34549654663482</v>
      </c>
      <c r="F66">
        <f t="shared" si="1"/>
        <v>399.85607594126441</v>
      </c>
    </row>
    <row r="67" spans="1:6" x14ac:dyDescent="0.25">
      <c r="A67">
        <v>64</v>
      </c>
      <c r="B67">
        <f>100*(1-(1+A67/100)^param_ref_sensitivity!$B$4)</f>
        <v>17.95304631902248</v>
      </c>
      <c r="C67">
        <f t="shared" ref="C67:C130" si="2">100*(1-(0.0000892*(100-B67)^2-0.00468*(100-B67)+0.531)/0.955)</f>
        <v>21.728991682102116</v>
      </c>
      <c r="D67" s="7">
        <f>SUM(rollout_ref!$D$10:$AV$10)*$C67/100/1000000</f>
        <v>219.63239806583309</v>
      </c>
      <c r="E67">
        <f>SUM(rollout_ref!$D$11:$AV$11)*$C67/100/1000000</f>
        <v>184.12427935462216</v>
      </c>
      <c r="F67">
        <f t="shared" si="1"/>
        <v>403.75667742045528</v>
      </c>
    </row>
    <row r="68" spans="1:6" x14ac:dyDescent="0.25">
      <c r="A68">
        <v>65</v>
      </c>
      <c r="B68">
        <f>100*(1-(1+A68/100)^param_ref_sensitivity!$B$4)</f>
        <v>18.152310837941755</v>
      </c>
      <c r="C68">
        <f t="shared" si="2"/>
        <v>21.936381230383883</v>
      </c>
      <c r="D68" s="7">
        <f>SUM(rollout_ref!$D$10:$AV$10)*$C68/100/1000000</f>
        <v>221.72865105765658</v>
      </c>
      <c r="E68">
        <f>SUM(rollout_ref!$D$11:$AV$11)*$C68/100/1000000</f>
        <v>185.88162970394893</v>
      </c>
      <c r="F68">
        <f t="shared" ref="F68:F131" si="3">(D68+E68)</f>
        <v>407.61028076160551</v>
      </c>
    </row>
    <row r="69" spans="1:6" x14ac:dyDescent="0.25">
      <c r="A69">
        <v>66</v>
      </c>
      <c r="B69">
        <f>100*(1-(1+A69/100)^param_ref_sensitivity!$B$4)</f>
        <v>18.349891762709358</v>
      </c>
      <c r="C69">
        <f t="shared" si="2"/>
        <v>22.14128617027583</v>
      </c>
      <c r="D69" s="7">
        <f>SUM(rollout_ref!$D$10:$AV$10)*$C69/100/1000000</f>
        <v>223.79979011382699</v>
      </c>
      <c r="E69">
        <f>SUM(rollout_ref!$D$11:$AV$11)*$C69/100/1000000</f>
        <v>187.6179263046275</v>
      </c>
      <c r="F69">
        <f t="shared" si="3"/>
        <v>411.41771641845446</v>
      </c>
    </row>
    <row r="70" spans="1:6" x14ac:dyDescent="0.25">
      <c r="A70">
        <v>67</v>
      </c>
      <c r="B70">
        <f>100*(1-(1+A70/100)^param_ref_sensitivity!$B$4)</f>
        <v>18.545813332382622</v>
      </c>
      <c r="C70">
        <f t="shared" si="2"/>
        <v>22.343750148012631</v>
      </c>
      <c r="D70" s="7">
        <f>SUM(rollout_ref!$D$10:$AV$10)*$C70/100/1000000</f>
        <v>225.84625640194787</v>
      </c>
      <c r="E70">
        <f>SUM(rollout_ref!$D$11:$AV$11)*$C70/100/1000000</f>
        <v>189.33353900039586</v>
      </c>
      <c r="F70">
        <f t="shared" si="3"/>
        <v>415.17979540234376</v>
      </c>
    </row>
    <row r="71" spans="1:6" x14ac:dyDescent="0.25">
      <c r="A71">
        <v>68</v>
      </c>
      <c r="B71">
        <f>100*(1-(1+A71/100)^param_ref_sensitivity!$B$4)</f>
        <v>18.740099294585157</v>
      </c>
      <c r="C71">
        <f t="shared" si="2"/>
        <v>22.54381579399114</v>
      </c>
      <c r="D71" s="7">
        <f>SUM(rollout_ref!$D$10:$AV$10)*$C71/100/1000000</f>
        <v>227.86848082173279</v>
      </c>
      <c r="E71">
        <f>SUM(rollout_ref!$D$11:$AV$11)*$C71/100/1000000</f>
        <v>191.0288290271186</v>
      </c>
      <c r="F71">
        <f t="shared" si="3"/>
        <v>418.89730984885136</v>
      </c>
    </row>
    <row r="72" spans="1:6" x14ac:dyDescent="0.25">
      <c r="A72">
        <v>69</v>
      </c>
      <c r="B72">
        <f>100*(1-(1+A72/100)^param_ref_sensitivity!$B$4)</f>
        <v>18.93277291832436</v>
      </c>
      <c r="C72">
        <f t="shared" si="2"/>
        <v>22.74152475220259</v>
      </c>
      <c r="D72" s="7">
        <f>SUM(rollout_ref!$D$10:$AV$10)*$C72/100/1000000</f>
        <v>229.86688430250015</v>
      </c>
      <c r="E72">
        <f>SUM(rollout_ref!$D$11:$AV$11)*$C72/100/1000000</f>
        <v>192.70414926218601</v>
      </c>
      <c r="F72">
        <f t="shared" si="3"/>
        <v>422.57103356468616</v>
      </c>
    </row>
    <row r="73" spans="1:6" x14ac:dyDescent="0.25">
      <c r="A73">
        <v>70</v>
      </c>
      <c r="B73">
        <f>100*(1-(1+A73/100)^param_ref_sensitivity!$B$4)</f>
        <v>19.123857006401124</v>
      </c>
      <c r="C73">
        <f t="shared" si="2"/>
        <v>22.93691770864552</v>
      </c>
      <c r="D73" s="7">
        <f>SUM(rollout_ref!$D$10:$AV$10)*$C73/100/1000000</f>
        <v>231.84187809036567</v>
      </c>
      <c r="E73">
        <f>SUM(rollout_ref!$D$11:$AV$11)*$C73/100/1000000</f>
        <v>194.35984446527524</v>
      </c>
      <c r="F73">
        <f t="shared" si="3"/>
        <v>426.20172255564091</v>
      </c>
    </row>
    <row r="74" spans="1:6" x14ac:dyDescent="0.25">
      <c r="A74">
        <v>71</v>
      </c>
      <c r="B74">
        <f>100*(1-(1+A74/100)^param_ref_sensitivity!$B$4)</f>
        <v>19.313373907427124</v>
      </c>
      <c r="C74">
        <f t="shared" si="2"/>
        <v>23.13003441876058</v>
      </c>
      <c r="D74" s="7">
        <f>SUM(rollout_ref!$D$10:$AV$10)*$C74/100/1000000</f>
        <v>233.79386402554789</v>
      </c>
      <c r="E74">
        <f>SUM(rollout_ref!$D$11:$AV$11)*$C74/100/1000000</f>
        <v>195.99625151082444</v>
      </c>
      <c r="F74">
        <f t="shared" si="3"/>
        <v>429.79011553637235</v>
      </c>
    </row>
    <row r="75" spans="1:6" x14ac:dyDescent="0.25">
      <c r="A75">
        <v>72</v>
      </c>
      <c r="B75">
        <f>100*(1-(1+A75/100)^param_ref_sensitivity!$B$4)</f>
        <v>19.501345527463844</v>
      </c>
      <c r="C75">
        <f t="shared" si="2"/>
        <v>23.320913733925785</v>
      </c>
      <c r="D75" s="7">
        <f>SUM(rollout_ref!$D$10:$AV$10)*$C75/100/1000000</f>
        <v>235.72323481017708</v>
      </c>
      <c r="E75">
        <f>SUM(rollout_ref!$D$11:$AV$11)*$C75/100/1000000</f>
        <v>197.61369961254405</v>
      </c>
      <c r="F75">
        <f t="shared" si="3"/>
        <v>433.33693442272113</v>
      </c>
    </row>
    <row r="76" spans="1:6" x14ac:dyDescent="0.25">
      <c r="A76">
        <v>73</v>
      </c>
      <c r="B76">
        <f>100*(1-(1+A76/100)^param_ref_sensitivity!$B$4)</f>
        <v>19.687793341298011</v>
      </c>
      <c r="C76">
        <f t="shared" si="2"/>
        <v>23.509593627050496</v>
      </c>
      <c r="D76" s="7">
        <f>SUM(rollout_ref!$D$10:$AV$10)*$C76/100/1000000</f>
        <v>237.6303742669941</v>
      </c>
      <c r="E76">
        <f>SUM(rollout_ref!$D$11:$AV$11)*$C76/100/1000000</f>
        <v>199.21251054029224</v>
      </c>
      <c r="F76">
        <f t="shared" si="3"/>
        <v>436.84288480728634</v>
      </c>
    </row>
    <row r="77" spans="1:6" x14ac:dyDescent="0.25">
      <c r="A77">
        <v>74</v>
      </c>
      <c r="B77">
        <f>100*(1-(1+A77/100)^param_ref_sensitivity!$B$4)</f>
        <v>19.872738403366196</v>
      </c>
      <c r="C77">
        <f t="shared" si="2"/>
        <v>23.696111217302796</v>
      </c>
      <c r="D77" s="7">
        <f>SUM(rollout_ref!$D$10:$AV$10)*$C77/100/1000000</f>
        <v>239.51565758928996</v>
      </c>
      <c r="E77">
        <f>SUM(rollout_ref!$D$11:$AV$11)*$C77/100/1000000</f>
        <v>200.79299882960632</v>
      </c>
      <c r="F77">
        <f t="shared" si="3"/>
        <v>440.30865641889625</v>
      </c>
    </row>
    <row r="78" spans="1:6" x14ac:dyDescent="0.25">
      <c r="A78">
        <v>75</v>
      </c>
      <c r="B78">
        <f>100*(1-(1+A78/100)^param_ref_sensitivity!$B$4)</f>
        <v>20.05620135834193</v>
      </c>
      <c r="C78">
        <f t="shared" si="2"/>
        <v>23.8805027940051</v>
      </c>
      <c r="D78" s="7">
        <f>SUM(rollout_ref!$D$10:$AV$10)*$C78/100/1000000</f>
        <v>241.37945158243807</v>
      </c>
      <c r="E78">
        <f>SUM(rollout_ref!$D$11:$AV$11)*$C78/100/1000000</f>
        <v>202.35547198418621</v>
      </c>
      <c r="F78">
        <f t="shared" si="3"/>
        <v>443.73492356662427</v>
      </c>
    </row>
    <row r="79" spans="1:6" x14ac:dyDescent="0.25">
      <c r="A79">
        <v>76</v>
      </c>
      <c r="B79">
        <f>100*(1-(1+A79/100)^param_ref_sensitivity!$B$4)</f>
        <v>20.238202451397392</v>
      </c>
      <c r="C79">
        <f t="shared" si="2"/>
        <v>24.062803839730208</v>
      </c>
      <c r="D79" s="7">
        <f>SUM(rollout_ref!$D$10:$AV$10)*$C79/100/1000000</f>
        <v>243.2221148973444</v>
      </c>
      <c r="E79">
        <f>SUM(rollout_ref!$D$11:$AV$11)*$C79/100/1000000</f>
        <v>203.9002306716028</v>
      </c>
      <c r="F79">
        <f t="shared" si="3"/>
        <v>447.1223455689472</v>
      </c>
    </row>
    <row r="80" spans="1:6" x14ac:dyDescent="0.25">
      <c r="A80">
        <v>77</v>
      </c>
      <c r="B80">
        <f>100*(1-(1+A80/100)^param_ref_sensitivity!$B$4)</f>
        <v>20.418761538151355</v>
      </c>
      <c r="C80">
        <f t="shared" si="2"/>
        <v>24.243049052628617</v>
      </c>
      <c r="D80" s="7">
        <f>SUM(rollout_ref!$D$10:$AV$10)*$C80/100/1000000</f>
        <v>245.04399825612776</v>
      </c>
      <c r="E80">
        <f>SUM(rollout_ref!$D$11:$AV$11)*$C80/100/1000000</f>
        <v>205.42756891249206</v>
      </c>
      <c r="F80">
        <f t="shared" si="3"/>
        <v>450.4715671686198</v>
      </c>
    </row>
    <row r="81" spans="1:6" x14ac:dyDescent="0.25">
      <c r="A81">
        <v>78</v>
      </c>
      <c r="B81">
        <f>100*(1-(1+A81/100)^param_ref_sensitivity!$B$4)</f>
        <v>20.597898094315013</v>
      </c>
      <c r="C81">
        <f t="shared" si="2"/>
        <v>24.421272368017576</v>
      </c>
      <c r="D81" s="7">
        <f>SUM(rollout_ref!$D$10:$AV$10)*$C81/100/1000000</f>
        <v>246.84544467033771</v>
      </c>
      <c r="E81">
        <f>SUM(rollout_ref!$D$11:$AV$11)*$C81/100/1000000</f>
        <v>206.93777426349385</v>
      </c>
      <c r="F81">
        <f t="shared" si="3"/>
        <v>453.78321893383156</v>
      </c>
    </row>
    <row r="82" spans="1:6" x14ac:dyDescent="0.25">
      <c r="A82">
        <v>79</v>
      </c>
      <c r="B82">
        <f>100*(1-(1+A82/100)^param_ref_sensitivity!$B$4)</f>
        <v>20.775631225046311</v>
      </c>
      <c r="C82">
        <f t="shared" si="2"/>
        <v>24.597506979259464</v>
      </c>
      <c r="D82" s="7">
        <f>SUM(rollout_ref!$D$10:$AV$10)*$C82/100/1000000</f>
        <v>248.62678965198901</v>
      </c>
      <c r="E82">
        <f>SUM(rollout_ref!$D$11:$AV$11)*$C82/100/1000000</f>
        <v>208.43112799416798</v>
      </c>
      <c r="F82">
        <f t="shared" si="3"/>
        <v>457.05791764615697</v>
      </c>
    </row>
    <row r="83" spans="1:6" x14ac:dyDescent="0.25">
      <c r="A83">
        <v>80</v>
      </c>
      <c r="B83">
        <f>100*(1-(1+A83/100)^param_ref_sensitivity!$B$4)</f>
        <v>20.951979674022937</v>
      </c>
      <c r="C83">
        <f t="shared" si="2"/>
        <v>24.771785357957079</v>
      </c>
      <c r="D83" s="7">
        <f>SUM(rollout_ref!$D$10:$AV$10)*$C83/100/1000000</f>
        <v>250.38836141769184</v>
      </c>
      <c r="E83">
        <f>SUM(rollout_ref!$D$11:$AV$11)*$C83/100/1000000</f>
        <v>209.90790525812275</v>
      </c>
      <c r="F83">
        <f t="shared" si="3"/>
        <v>460.29626667581459</v>
      </c>
    </row>
    <row r="84" spans="1:6" x14ac:dyDescent="0.25">
      <c r="A84">
        <v>81</v>
      </c>
      <c r="B84">
        <f>100*(1-(1+A84/100)^param_ref_sensitivity!$B$4)</f>
        <v>21.126961832244529</v>
      </c>
      <c r="C84">
        <f t="shared" si="2"/>
        <v>24.944139273491761</v>
      </c>
      <c r="D84" s="7">
        <f>SUM(rollout_ref!$D$10:$AV$10)*$C84/100/1000000</f>
        <v>252.13048108613918</v>
      </c>
      <c r="E84">
        <f>SUM(rollout_ref!$D$11:$AV$11)*$C84/100/1000000</f>
        <v>211.36837525857425</v>
      </c>
      <c r="F84">
        <f t="shared" si="3"/>
        <v>463.49885634471343</v>
      </c>
    </row>
    <row r="85" spans="1:6" x14ac:dyDescent="0.25">
      <c r="A85">
        <v>82</v>
      </c>
      <c r="B85">
        <f>100*(1-(1+A85/100)^param_ref_sensitivity!$B$4)</f>
        <v>21.300595746572981</v>
      </c>
      <c r="C85">
        <f t="shared" si="2"/>
        <v>25.114599811929249</v>
      </c>
      <c r="D85" s="7">
        <f>SUM(rollout_ref!$D$10:$AV$10)*$C85/100/1000000</f>
        <v>253.85346286920353</v>
      </c>
      <c r="E85">
        <f>SUM(rollout_ref!$D$11:$AV$11)*$C85/100/1000000</f>
        <v>212.81280140854864</v>
      </c>
      <c r="F85">
        <f t="shared" si="3"/>
        <v>466.66626427775213</v>
      </c>
    </row>
    <row r="86" spans="1:6" x14ac:dyDescent="0.25">
      <c r="A86">
        <v>83</v>
      </c>
      <c r="B86">
        <f>100*(1-(1+A86/100)^param_ref_sensitivity!$B$4)</f>
        <v>21.472899128020529</v>
      </c>
      <c r="C86">
        <f t="shared" si="2"/>
        <v>25.283197394316947</v>
      </c>
      <c r="D86" s="7">
        <f>SUM(rollout_ref!$D$10:$AV$10)*$C86/100/1000000</f>
        <v>255.55761425688212</v>
      </c>
      <c r="E86">
        <f>SUM(rollout_ref!$D$11:$AV$11)*$C86/100/1000000</f>
        <v>214.24144148592671</v>
      </c>
      <c r="F86">
        <f t="shared" si="3"/>
        <v>469.79905574280883</v>
      </c>
    </row>
    <row r="87" spans="1:6" x14ac:dyDescent="0.25">
      <c r="A87">
        <v>84</v>
      </c>
      <c r="B87">
        <f>100*(1-(1+A87/100)^param_ref_sensitivity!$B$4)</f>
        <v>21.643889359794056</v>
      </c>
      <c r="C87">
        <f t="shared" si="2"/>
        <v>25.449961794395225</v>
      </c>
      <c r="D87" s="7">
        <f>SUM(rollout_ref!$D$10:$AV$10)*$C87/100/1000000</f>
        <v>257.24323619631946</v>
      </c>
      <c r="E87">
        <f>SUM(rollout_ref!$D$11:$AV$11)*$C87/100/1000000</f>
        <v>215.65454778352407</v>
      </c>
      <c r="F87">
        <f t="shared" si="3"/>
        <v>472.89778397984355</v>
      </c>
    </row>
    <row r="88" spans="1:6" x14ac:dyDescent="0.25">
      <c r="A88">
        <v>85</v>
      </c>
      <c r="B88">
        <f>100*(1-(1+A88/100)^param_ref_sensitivity!$B$4)</f>
        <v>21.813583505104329</v>
      </c>
      <c r="C88">
        <f t="shared" si="2"/>
        <v>25.614922155745113</v>
      </c>
      <c r="D88" s="7">
        <f>SUM(rollout_ref!$D$10:$AV$10)*$C88/100/1000000</f>
        <v>258.91062326513247</v>
      </c>
      <c r="E88">
        <f>SUM(rollout_ref!$D$11:$AV$11)*$C88/100/1000000</f>
        <v>217.05236725439457</v>
      </c>
      <c r="F88">
        <f t="shared" si="3"/>
        <v>475.96299051952701</v>
      </c>
    </row>
    <row r="89" spans="1:6" x14ac:dyDescent="0.25">
      <c r="A89">
        <v>86</v>
      </c>
      <c r="B89">
        <f>100*(1-(1+A89/100)^param_ref_sensitivity!$B$4)</f>
        <v>21.981998314748008</v>
      </c>
      <c r="C89">
        <f t="shared" si="2"/>
        <v>25.778107008392549</v>
      </c>
      <c r="D89" s="7">
        <f>SUM(rollout_ref!$D$10:$AV$10)*$C89/100/1000000</f>
        <v>260.5600638392433</v>
      </c>
      <c r="E89">
        <f>SUM(rollout_ref!$D$11:$AV$11)*$C89/100/1000000</f>
        <v>218.43514165252961</v>
      </c>
      <c r="F89">
        <f t="shared" si="3"/>
        <v>478.99520549177294</v>
      </c>
    </row>
    <row r="90" spans="1:6" x14ac:dyDescent="0.25">
      <c r="A90">
        <v>87</v>
      </c>
      <c r="B90">
        <f>100*(1-(1+A90/100)^param_ref_sensitivity!$B$4)</f>
        <v>22.149150234470593</v>
      </c>
      <c r="C90">
        <f t="shared" si="2"/>
        <v>25.939544284889713</v>
      </c>
      <c r="D90" s="7">
        <f>SUM(rollout_ref!$D$10:$AV$10)*$C90/100/1000000</f>
        <v>262.1918402554262</v>
      </c>
      <c r="E90">
        <f>SUM(rollout_ref!$D$11:$AV$11)*$C90/100/1000000</f>
        <v>219.80310766912558</v>
      </c>
      <c r="F90">
        <f t="shared" si="3"/>
        <v>481.99494792455175</v>
      </c>
    </row>
    <row r="91" spans="1:6" x14ac:dyDescent="0.25">
      <c r="A91">
        <v>88</v>
      </c>
      <c r="B91">
        <f>100*(1-(1+A91/100)^param_ref_sensitivity!$B$4)</f>
        <v>22.315055412117125</v>
      </c>
      <c r="C91">
        <f t="shared" si="2"/>
        <v>26.099261335892223</v>
      </c>
      <c r="D91" s="7">
        <f>SUM(rollout_ref!$D$10:$AV$10)*$C91/100/1000000</f>
        <v>263.80622896875883</v>
      </c>
      <c r="E91">
        <f>SUM(rollout_ref!$D$11:$AV$11)*$C91/100/1000000</f>
        <v>221.15649706458041</v>
      </c>
      <c r="F91">
        <f t="shared" si="3"/>
        <v>484.96272603333921</v>
      </c>
    </row>
    <row r="92" spans="1:6" x14ac:dyDescent="0.25">
      <c r="A92">
        <v>89</v>
      </c>
      <c r="B92">
        <f>100*(1-(1+A92/100)^param_ref_sensitivity!$B$4)</f>
        <v>22.479729704578808</v>
      </c>
      <c r="C92">
        <f t="shared" si="2"/>
        <v>26.257284945250959</v>
      </c>
      <c r="D92" s="7">
        <f>SUM(rollout_ref!$D$10:$AV$10)*$C92/100/1000000</f>
        <v>265.40350070516735</v>
      </c>
      <c r="E92">
        <f>SUM(rollout_ref!$D$11:$AV$11)*$C92/100/1000000</f>
        <v>222.49553679637611</v>
      </c>
      <c r="F92">
        <f t="shared" si="3"/>
        <v>487.89903750154349</v>
      </c>
    </row>
    <row r="93" spans="1:6" x14ac:dyDescent="0.25">
      <c r="A93">
        <v>90</v>
      </c>
      <c r="B93">
        <f>100*(1-(1+A93/100)^param_ref_sensitivity!$B$4)</f>
        <v>22.643188684541403</v>
      </c>
      <c r="C93">
        <f t="shared" si="2"/>
        <v>26.413641344635685</v>
      </c>
      <c r="D93" s="7">
        <f>SUM(rollout_ref!$D$10:$AV$10)*$C93/100/1000000</f>
        <v>266.98392060923931</v>
      </c>
      <c r="E93">
        <f>SUM(rollout_ref!$D$11:$AV$11)*$C93/100/1000000</f>
        <v>223.82044914299502</v>
      </c>
      <c r="F93">
        <f t="shared" si="3"/>
        <v>490.80436975223432</v>
      </c>
    </row>
    <row r="94" spans="1:6" x14ac:dyDescent="0.25">
      <c r="A94">
        <v>91</v>
      </c>
      <c r="B94">
        <f>100*(1-(1+A94/100)^param_ref_sensitivity!$B$4)</f>
        <v>22.805447647042733</v>
      </c>
      <c r="C94">
        <f t="shared" si="2"/>
        <v>26.568356227707568</v>
      </c>
      <c r="D94" s="7">
        <f>SUM(rollout_ref!$D$10:$AV$10)*$C94/100/1000000</f>
        <v>268.54774838747625</v>
      </c>
      <c r="E94">
        <f>SUM(rollout_ref!$D$11:$AV$11)*$C94/100/1000000</f>
        <v>225.1314518240126</v>
      </c>
      <c r="F94">
        <f t="shared" si="3"/>
        <v>493.67920021148882</v>
      </c>
    </row>
    <row r="95" spans="1:6" x14ac:dyDescent="0.25">
      <c r="A95">
        <v>92</v>
      </c>
      <c r="B95">
        <f>100*(1-(1+A95/100)^param_ref_sensitivity!$B$4)</f>
        <v>22.966521615845547</v>
      </c>
      <c r="C95">
        <f t="shared" si="2"/>
        <v>26.721454763856876</v>
      </c>
      <c r="D95" s="7">
        <f>SUM(rollout_ref!$D$10:$AV$10)*$C95/100/1000000</f>
        <v>270.09523844715255</v>
      </c>
      <c r="E95">
        <f>SUM(rollout_ref!$D$11:$AV$11)*$C95/100/1000000</f>
        <v>226.42875811650654</v>
      </c>
      <c r="F95">
        <f t="shared" si="3"/>
        <v>496.52399656365913</v>
      </c>
    </row>
    <row r="96" spans="1:6" x14ac:dyDescent="0.25">
      <c r="A96">
        <v>93</v>
      </c>
      <c r="B96">
        <f>100*(1-(1+A96/100)^param_ref_sensitivity!$B$4)</f>
        <v>23.126425349631607</v>
      </c>
      <c r="C96">
        <f t="shared" si="2"/>
        <v>26.872961611521042</v>
      </c>
      <c r="D96" s="7">
        <f>SUM(rollout_ref!$D$10:$AV$10)*$C96/100/1000000</f>
        <v>271.62664003093073</v>
      </c>
      <c r="E96">
        <f>SUM(rollout_ref!$D$11:$AV$11)*$C96/100/1000000</f>
        <v>227.71257696790926</v>
      </c>
      <c r="F96">
        <f t="shared" si="3"/>
        <v>499.33921699884002</v>
      </c>
    </row>
    <row r="97" spans="1:6" x14ac:dyDescent="0.25">
      <c r="A97">
        <v>94</v>
      </c>
      <c r="B97">
        <f>100*(1-(1+A97/100)^param_ref_sensitivity!$B$4)</f>
        <v>23.285173348023246</v>
      </c>
      <c r="C97">
        <f t="shared" si="2"/>
        <v>27.022900931098391</v>
      </c>
      <c r="D97" s="7">
        <f>SUM(rollout_ref!$D$10:$AV$10)*$C97/100/1000000</f>
        <v>273.14219734739191</v>
      </c>
      <c r="E97">
        <f>SUM(rollout_ref!$D$11:$AV$11)*$C97/100/1000000</f>
        <v>228.98311310543471</v>
      </c>
      <c r="F97">
        <f t="shared" si="3"/>
        <v>502.12531045282662</v>
      </c>
    </row>
    <row r="98" spans="1:6" x14ac:dyDescent="0.25">
      <c r="A98">
        <v>95</v>
      </c>
      <c r="B98">
        <f>100*(1-(1+A98/100)^param_ref_sensitivity!$B$4)</f>
        <v>23.442779857437856</v>
      </c>
      <c r="C98">
        <f t="shared" si="2"/>
        <v>27.171296397471323</v>
      </c>
      <c r="D98" s="7">
        <f>SUM(rollout_ref!$D$10:$AV$10)*$C98/100/1000000</f>
        <v>274.64214969761673</v>
      </c>
      <c r="E98">
        <f>SUM(rollout_ref!$D$11:$AV$11)*$C98/100/1000000</f>
        <v>230.24056714219589</v>
      </c>
      <c r="F98">
        <f t="shared" si="3"/>
        <v>504.88271683981259</v>
      </c>
    </row>
    <row r="99" spans="1:6" x14ac:dyDescent="0.25">
      <c r="A99">
        <v>96</v>
      </c>
      <c r="B99">
        <f>100*(1-(1+A99/100)^param_ref_sensitivity!$B$4)</f>
        <v>23.599258876780805</v>
      </c>
      <c r="C99">
        <f t="shared" si="2"/>
        <v>27.318171212153231</v>
      </c>
      <c r="D99" s="7">
        <f>SUM(rollout_ref!$D$10:$AV$10)*$C99/100/1000000</f>
        <v>276.12673159796475</v>
      </c>
      <c r="E99">
        <f>SUM(rollout_ref!$D$11:$AV$11)*$C99/100/1000000</f>
        <v>231.4851356801334</v>
      </c>
      <c r="F99">
        <f t="shared" si="3"/>
        <v>507.61186727809815</v>
      </c>
    </row>
    <row r="100" spans="1:6" x14ac:dyDescent="0.25">
      <c r="A100">
        <v>97</v>
      </c>
      <c r="B100">
        <f>100*(1-(1+A100/100)^param_ref_sensitivity!$B$4)</f>
        <v>23.754624162982076</v>
      </c>
      <c r="C100">
        <f t="shared" si="2"/>
        <v>27.463548115071823</v>
      </c>
      <c r="D100" s="7">
        <f>SUM(rollout_ref!$D$10:$AV$10)*$C100/100/1000000</f>
        <v>277.59617289917782</v>
      </c>
      <c r="E100">
        <f>SUM(rollout_ref!$D$11:$AV$11)*$C100/100/1000000</f>
        <v>232.71701140986366</v>
      </c>
      <c r="F100">
        <f t="shared" si="3"/>
        <v>510.3131843090415</v>
      </c>
    </row>
    <row r="101" spans="1:6" x14ac:dyDescent="0.25">
      <c r="A101">
        <v>98</v>
      </c>
      <c r="B101">
        <f>100*(1-(1+A101/100)^param_ref_sensitivity!$B$4)</f>
        <v>23.908889236381793</v>
      </c>
      <c r="C101">
        <f t="shared" si="2"/>
        <v>27.607449396001769</v>
      </c>
      <c r="D101" s="7">
        <f>SUM(rollout_ref!$D$10:$AV$10)*$C101/100/1000000</f>
        <v>279.05069890193852</v>
      </c>
      <c r="E101">
        <f>SUM(rollout_ref!$D$11:$AV$11)*$C101/100/1000000</f>
        <v>233.93638320755539</v>
      </c>
      <c r="F101">
        <f t="shared" si="3"/>
        <v>512.98708210949394</v>
      </c>
    </row>
    <row r="102" spans="1:6" x14ac:dyDescent="0.25">
      <c r="A102">
        <v>99</v>
      </c>
      <c r="B102">
        <f>100*(1-(1+A102/100)^param_ref_sensitivity!$B$4)</f>
        <v>24.062067385969211</v>
      </c>
      <c r="C102">
        <f t="shared" si="2"/>
        <v>27.749896905658765</v>
      </c>
      <c r="D102" s="7">
        <f>SUM(rollout_ref!$D$10:$AV$10)*$C102/100/1000000</f>
        <v>280.49053046900752</v>
      </c>
      <c r="E102">
        <f>SUM(rollout_ref!$D$11:$AV$11)*$C102/100/1000000</f>
        <v>235.14343622893691</v>
      </c>
      <c r="F102">
        <f t="shared" si="3"/>
        <v>515.6339666979444</v>
      </c>
    </row>
    <row r="103" spans="1:6" x14ac:dyDescent="0.25">
      <c r="A103">
        <v>100</v>
      </c>
      <c r="B103">
        <f>100*(1-(1+A103/100)^param_ref_sensitivity!$B$4)</f>
        <v>24.214171674480088</v>
      </c>
      <c r="C103">
        <f t="shared" si="2"/>
        <v>27.890912066466534</v>
      </c>
      <c r="D103" s="7">
        <f>SUM(rollout_ref!$D$10:$AV$10)*$C103/100/1000000</f>
        <v>281.91588413405407</v>
      </c>
      <c r="E103">
        <f>SUM(rollout_ref!$D$11:$AV$11)*$C103/100/1000000</f>
        <v>236.33835200053218</v>
      </c>
      <c r="F103">
        <f t="shared" si="3"/>
        <v>518.25423613458622</v>
      </c>
    </row>
    <row r="104" spans="1:6" x14ac:dyDescent="0.25">
      <c r="A104">
        <v>101</v>
      </c>
      <c r="B104">
        <f>100*(1-(1+A104/100)^param_ref_sensitivity!$B$4)</f>
        <v>24.365214943357028</v>
      </c>
      <c r="C104">
        <f t="shared" si="2"/>
        <v>28.030515883008199</v>
      </c>
      <c r="D104" s="7">
        <f>SUM(rollout_ref!$D$10:$AV$10)*$C104/100/1000000</f>
        <v>283.32697220729608</v>
      </c>
      <c r="E104">
        <f>SUM(rollout_ref!$D$11:$AV$11)*$C104/100/1000000</f>
        <v>237.5213085082224</v>
      </c>
      <c r="F104">
        <f t="shared" si="3"/>
        <v>520.84828071551851</v>
      </c>
    </row>
    <row r="105" spans="1:6" x14ac:dyDescent="0.25">
      <c r="A105">
        <v>102</v>
      </c>
      <c r="B105">
        <f>100*(1-(1+A105/100)^param_ref_sensitivity!$B$4)</f>
        <v>24.515209817576867</v>
      </c>
      <c r="C105">
        <f t="shared" si="2"/>
        <v>28.16872895217254</v>
      </c>
      <c r="D105" s="7">
        <f>SUM(rollout_ref!$D$10:$AV$10)*$C105/100/1000000</f>
        <v>284.72400287805687</v>
      </c>
      <c r="E105">
        <f>SUM(rollout_ref!$D$11:$AV$11)*$C105/100/1000000</f>
        <v>238.69248028322178</v>
      </c>
      <c r="F105">
        <f t="shared" si="3"/>
        <v>523.41648316127862</v>
      </c>
    </row>
    <row r="106" spans="1:6" x14ac:dyDescent="0.25">
      <c r="A106">
        <v>103</v>
      </c>
      <c r="B106">
        <f>100*(1-(1+A106/100)^param_ref_sensitivity!$B$4)</f>
        <v>24.664168710349511</v>
      </c>
      <c r="C106">
        <f t="shared" si="2"/>
        <v>28.305571473005774</v>
      </c>
      <c r="D106" s="7">
        <f>SUM(rollout_ref!$D$10:$AV$10)*$C106/100/1000000</f>
        <v>286.10718031434499</v>
      </c>
      <c r="E106">
        <f>SUM(rollout_ref!$D$11:$AV$11)*$C106/100/1000000</f>
        <v>239.85203848555861</v>
      </c>
      <c r="F106">
        <f t="shared" si="3"/>
        <v>525.95921879990362</v>
      </c>
    </row>
    <row r="107" spans="1:6" x14ac:dyDescent="0.25">
      <c r="A107">
        <v>104</v>
      </c>
      <c r="B107">
        <f>100*(1-(1+A107/100)^param_ref_sensitivity!$B$4)</f>
        <v>24.812103827692233</v>
      </c>
      <c r="C107">
        <f t="shared" si="2"/>
        <v>28.441063256278365</v>
      </c>
      <c r="D107" s="7">
        <f>SUM(rollout_ref!$D$10:$AV$10)*$C107/100/1000000</f>
        <v>287.47670475955374</v>
      </c>
      <c r="E107">
        <f>SUM(rollout_ref!$D$11:$AV$11)*$C107/100/1000000</f>
        <v>241.00015098514078</v>
      </c>
      <c r="F107">
        <f t="shared" si="3"/>
        <v>528.47685574469449</v>
      </c>
    </row>
    <row r="108" spans="1:6" x14ac:dyDescent="0.25">
      <c r="A108">
        <v>105</v>
      </c>
      <c r="B108">
        <f>100*(1-(1+A108/100)^param_ref_sensitivity!$B$4)</f>
        <v>24.959027172883275</v>
      </c>
      <c r="C108">
        <f t="shared" si="2"/>
        <v>28.575223733777165</v>
      </c>
      <c r="D108" s="7">
        <f>SUM(rollout_ref!$D$10:$AV$10)*$C108/100/1000000</f>
        <v>288.83277262638393</v>
      </c>
      <c r="E108">
        <f>SUM(rollout_ref!$D$11:$AV$11)*$C108/100/1000000</f>
        <v>242.13698244049471</v>
      </c>
      <c r="F108">
        <f t="shared" si="3"/>
        <v>530.96975506687863</v>
      </c>
    </row>
    <row r="109" spans="1:6" x14ac:dyDescent="0.25">
      <c r="A109">
        <v>106</v>
      </c>
      <c r="B109">
        <f>100*(1-(1+A109/100)^param_ref_sensitivity!$B$4)</f>
        <v>25.104950550798598</v>
      </c>
      <c r="C109">
        <f t="shared" si="2"/>
        <v>28.708071967331115</v>
      </c>
      <c r="D109" s="7">
        <f>SUM(rollout_ref!$D$10:$AV$10)*$C109/100/1000000</f>
        <v>290.17557658807425</v>
      </c>
      <c r="E109">
        <f>SUM(rollout_ref!$D$11:$AV$11)*$C109/100/1000000</f>
        <v>243.26269437524607</v>
      </c>
      <c r="F109">
        <f t="shared" si="3"/>
        <v>533.43827096332029</v>
      </c>
    </row>
    <row r="110" spans="1:6" x14ac:dyDescent="0.25">
      <c r="A110">
        <v>107</v>
      </c>
      <c r="B110">
        <f>100*(1-(1+A110/100)^param_ref_sensitivity!$B$4)</f>
        <v>25.249885572135188</v>
      </c>
      <c r="C110">
        <f t="shared" si="2"/>
        <v>28.839626657580187</v>
      </c>
      <c r="D110" s="7">
        <f>SUM(rollout_ref!$D$10:$AV$10)*$C110/100/1000000</f>
        <v>291.50530566703611</v>
      </c>
      <c r="E110">
        <f>SUM(rollout_ref!$D$11:$AV$11)*$C110/100/1000000</f>
        <v>244.37744525242474</v>
      </c>
      <c r="F110">
        <f t="shared" si="3"/>
        <v>535.88275091946082</v>
      </c>
    </row>
    <row r="111" spans="1:6" x14ac:dyDescent="0.25">
      <c r="A111">
        <v>108</v>
      </c>
      <c r="B111">
        <f>100*(1-(1+A111/100)^param_ref_sensitivity!$B$4)</f>
        <v>25.393843657524641</v>
      </c>
      <c r="C111">
        <f t="shared" si="2"/>
        <v>28.969906152495717</v>
      </c>
      <c r="D111" s="7">
        <f>SUM(rollout_ref!$D$10:$AV$10)*$C111/100/1000000</f>
        <v>292.82214532097515</v>
      </c>
      <c r="E111">
        <f>SUM(rollout_ref!$D$11:$AV$11)*$C111/100/1000000</f>
        <v>245.48139054666331</v>
      </c>
      <c r="F111">
        <f t="shared" si="3"/>
        <v>538.3035358676384</v>
      </c>
    </row>
    <row r="112" spans="1:6" x14ac:dyDescent="0.25">
      <c r="A112">
        <v>109</v>
      </c>
      <c r="B112">
        <f>100*(1-(1+A112/100)^param_ref_sensitivity!$B$4)</f>
        <v>25.536836041540433</v>
      </c>
      <c r="C112">
        <f t="shared" si="2"/>
        <v>29.098928455660243</v>
      </c>
      <c r="D112" s="7">
        <f>SUM(rollout_ref!$D$10:$AV$10)*$C112/100/1000000</f>
        <v>294.12627752658244</v>
      </c>
      <c r="E112">
        <f>SUM(rollout_ref!$D$11:$AV$11)*$C112/100/1000000</f>
        <v>246.57468281435791</v>
      </c>
      <c r="F112">
        <f t="shared" si="3"/>
        <v>540.70096034094036</v>
      </c>
    </row>
    <row r="113" spans="1:6" x14ac:dyDescent="0.25">
      <c r="A113">
        <v>110</v>
      </c>
      <c r="B113">
        <f>100*(1-(1+A113/100)^param_ref_sensitivity!$B$4)</f>
        <v>25.678873776601773</v>
      </c>
      <c r="C113">
        <f t="shared" si="2"/>
        <v>29.226711234315072</v>
      </c>
      <c r="D113" s="7">
        <f>SUM(rollout_ref!$D$10:$AV$10)*$C113/100/1000000</f>
        <v>295.41788086087763</v>
      </c>
      <c r="E113">
        <f>SUM(rollout_ref!$D$11:$AV$11)*$C113/100/1000000</f>
        <v>247.65747176186031</v>
      </c>
      <c r="F113">
        <f t="shared" si="3"/>
        <v>543.07535262273791</v>
      </c>
    </row>
    <row r="114" spans="1:6" x14ac:dyDescent="0.25">
      <c r="A114">
        <v>111</v>
      </c>
      <c r="B114">
        <f>100*(1-(1+A114/100)^param_ref_sensitivity!$B$4)</f>
        <v>25.819967736777549</v>
      </c>
      <c r="C114">
        <f t="shared" si="2"/>
        <v>29.353271827182624</v>
      </c>
      <c r="D114" s="7">
        <f>SUM(rollout_ref!$D$10:$AV$10)*$C114/100/1000000</f>
        <v>296.69713058027577</v>
      </c>
      <c r="E114">
        <f>SUM(rollout_ref!$D$11:$AV$11)*$C114/100/1000000</f>
        <v>248.72990431176208</v>
      </c>
      <c r="F114">
        <f t="shared" si="3"/>
        <v>545.42703489203791</v>
      </c>
    </row>
    <row r="115" spans="1:6" x14ac:dyDescent="0.25">
      <c r="A115">
        <v>112</v>
      </c>
      <c r="B115">
        <f>100*(1-(1+A115/100)^param_ref_sensitivity!$B$4)</f>
        <v>25.960128621493173</v>
      </c>
      <c r="C115">
        <f t="shared" si="2"/>
        <v>29.478627252071565</v>
      </c>
      <c r="D115" s="7">
        <f>SUM(rollout_ref!$D$10:$AV$10)*$C115/100/1000000</f>
        <v>297.96419869745847</v>
      </c>
      <c r="E115">
        <f>SUM(rollout_ref!$D$11:$AV$11)*$C115/100/1000000</f>
        <v>249.79212466733802</v>
      </c>
      <c r="F115">
        <f t="shared" si="3"/>
        <v>547.75632336479646</v>
      </c>
    </row>
    <row r="116" spans="1:6" x14ac:dyDescent="0.25">
      <c r="A116">
        <v>113</v>
      </c>
      <c r="B116">
        <f>100*(1-(1+A116/100)^param_ref_sensitivity!$B$4)</f>
        <v>26.099366959143445</v>
      </c>
      <c r="C116">
        <f t="shared" si="2"/>
        <v>29.602794213271157</v>
      </c>
      <c r="D116" s="7">
        <f>SUM(rollout_ref!$D$10:$AV$10)*$C116/100/1000000</f>
        <v>299.21925405611444</v>
      </c>
      <c r="E116">
        <f>SUM(rollout_ref!$D$11:$AV$11)*$C116/100/1000000</f>
        <v>250.84427437520316</v>
      </c>
      <c r="F116">
        <f t="shared" si="3"/>
        <v>550.06352843131754</v>
      </c>
    </row>
    <row r="117" spans="1:6" x14ac:dyDescent="0.25">
      <c r="A117">
        <v>114</v>
      </c>
      <c r="B117">
        <f>100*(1-(1+A117/100)^param_ref_sensitivity!$B$4)</f>
        <v>26.237693110613936</v>
      </c>
      <c r="C117">
        <f t="shared" si="2"/>
        <v>29.725789108741839</v>
      </c>
      <c r="D117" s="7">
        <f>SUM(rollout_ref!$D$10:$AV$10)*$C117/100/1000000</f>
        <v>300.46246240362063</v>
      </c>
      <c r="E117">
        <f>SUM(rollout_ref!$D$11:$AV$11)*$C117/100/1000000</f>
        <v>251.8864923862437</v>
      </c>
      <c r="F117">
        <f t="shared" si="3"/>
        <v>552.34895478986437</v>
      </c>
    </row>
    <row r="118" spans="1:6" x14ac:dyDescent="0.25">
      <c r="A118">
        <v>115</v>
      </c>
      <c r="B118">
        <f>100*(1-(1+A118/100)^param_ref_sensitivity!$B$4)</f>
        <v>26.375117272713911</v>
      </c>
      <c r="C118">
        <f t="shared" si="2"/>
        <v>29.847628037108631</v>
      </c>
      <c r="D118" s="7">
        <f>SUM(rollout_ref!$D$10:$AV$10)*$C118/100/1000000</f>
        <v>301.69398646173016</v>
      </c>
      <c r="E118">
        <f>SUM(rollout_ref!$D$11:$AV$11)*$C118/100/1000000</f>
        <v>252.91891511487648</v>
      </c>
      <c r="F118">
        <f t="shared" si="3"/>
        <v>554.61290157660665</v>
      </c>
    </row>
    <row r="119" spans="1:6" x14ac:dyDescent="0.25">
      <c r="A119">
        <v>116</v>
      </c>
      <c r="B119">
        <f>100*(1-(1+A119/100)^param_ref_sensitivity!$B$4)</f>
        <v>26.511649481523303</v>
      </c>
      <c r="C119">
        <f t="shared" si="2"/>
        <v>29.968326804463629</v>
      </c>
      <c r="D119" s="7">
        <f>SUM(rollout_ref!$D$10:$AV$10)*$C119/100/1000000</f>
        <v>302.91398599533045</v>
      </c>
      <c r="E119">
        <f>SUM(rollout_ref!$D$11:$AV$11)*$C119/100/1000000</f>
        <v>253.94167649669131</v>
      </c>
      <c r="F119">
        <f t="shared" si="3"/>
        <v>556.85566249202179</v>
      </c>
    </row>
    <row r="120" spans="1:6" x14ac:dyDescent="0.25">
      <c r="A120">
        <v>117</v>
      </c>
      <c r="B120">
        <f>100*(1-(1+A120/100)^param_ref_sensitivity!$B$4)</f>
        <v>26.647299615656273</v>
      </c>
      <c r="C120">
        <f t="shared" si="2"/>
        <v>30.087900930983437</v>
      </c>
      <c r="D120" s="7">
        <f>SUM(rollout_ref!$D$10:$AV$10)*$C120/100/1000000</f>
        <v>304.12261787933102</v>
      </c>
      <c r="E120">
        <f>SUM(rollout_ref!$D$11:$AV$11)*$C120/100/1000000</f>
        <v>254.95490804452484</v>
      </c>
      <c r="F120">
        <f t="shared" si="3"/>
        <v>559.07752592385589</v>
      </c>
    </row>
    <row r="121" spans="1:6" x14ac:dyDescent="0.25">
      <c r="A121">
        <v>118</v>
      </c>
      <c r="B121">
        <f>100*(1-(1+A121/100)^param_ref_sensitivity!$B$4)</f>
        <v>26.782077399443839</v>
      </c>
      <c r="C121">
        <f t="shared" si="2"/>
        <v>30.206365657367819</v>
      </c>
      <c r="D121" s="7">
        <f>SUM(rollout_ref!$D$10:$AV$10)*$C121/100/1000000</f>
        <v>305.32003616374431</v>
      </c>
      <c r="E121">
        <f>SUM(rollout_ref!$D$11:$AV$11)*$C121/100/1000000</f>
        <v>255.95873890301945</v>
      </c>
      <c r="F121">
        <f t="shared" si="3"/>
        <v>561.27877506676373</v>
      </c>
    </row>
    <row r="122" spans="1:6" x14ac:dyDescent="0.25">
      <c r="A122">
        <v>119</v>
      </c>
      <c r="B122">
        <f>100*(1-(1+A122/100)^param_ref_sensitivity!$B$4)</f>
        <v>26.915992406037869</v>
      </c>
      <c r="C122">
        <f t="shared" si="2"/>
        <v>30.323735951104712</v>
      </c>
      <c r="D122" s="7">
        <f>SUM(rollout_ref!$D$10:$AV$10)*$C122/100/1000000</f>
        <v>306.50639213701112</v>
      </c>
      <c r="E122">
        <f>SUM(rollout_ref!$D$11:$AV$11)*$C122/100/1000000</f>
        <v>256.95329590171104</v>
      </c>
      <c r="F122">
        <f t="shared" si="3"/>
        <v>563.45968803872211</v>
      </c>
    </row>
    <row r="123" spans="1:6" x14ac:dyDescent="0.25">
      <c r="A123">
        <v>120</v>
      </c>
      <c r="B123">
        <f>100*(1-(1+A123/100)^param_ref_sensitivity!$B$4)</f>
        <v>27.049054060438781</v>
      </c>
      <c r="C123">
        <f t="shared" si="2"/>
        <v>30.440026512567254</v>
      </c>
      <c r="D123" s="7">
        <f>SUM(rollout_ref!$D$10:$AV$10)*$C123/100/1000000</f>
        <v>307.68183438762776</v>
      </c>
      <c r="E123">
        <f>SUM(rollout_ref!$D$11:$AV$11)*$C123/100/1000000</f>
        <v>257.93870360669314</v>
      </c>
      <c r="F123">
        <f t="shared" si="3"/>
        <v>565.6205379943209</v>
      </c>
    </row>
    <row r="124" spans="1:6" x14ac:dyDescent="0.25">
      <c r="A124">
        <v>121</v>
      </c>
      <c r="B124">
        <f>100*(1-(1+A124/100)^param_ref_sensitivity!$B$4)</f>
        <v>27.181271642449278</v>
      </c>
      <c r="C124">
        <f t="shared" si="2"/>
        <v>30.55525178094841</v>
      </c>
      <c r="D124" s="7">
        <f>SUM(rollout_ref!$D$10:$AV$10)*$C124/100/1000000</f>
        <v>308.84650886413272</v>
      </c>
      <c r="E124">
        <f>SUM(rollout_ref!$D$11:$AV$11)*$C124/100/1000000</f>
        <v>258.91508437090494</v>
      </c>
      <c r="F124">
        <f t="shared" si="3"/>
        <v>567.76159323503771</v>
      </c>
    </row>
    <row r="125" spans="1:6" x14ac:dyDescent="0.25">
      <c r="A125">
        <v>122</v>
      </c>
      <c r="B125">
        <f>100*(1-(1+A125/100)^param_ref_sensitivity!$B$4)</f>
        <v>27.312654289555937</v>
      </c>
      <c r="C125">
        <f t="shared" si="2"/>
        <v>30.669425940037375</v>
      </c>
      <c r="D125" s="7">
        <f>SUM(rollout_ref!$D$10:$AV$10)*$C125/100/1000000</f>
        <v>310.00055893349298</v>
      </c>
      <c r="E125">
        <f>SUM(rollout_ref!$D$11:$AV$11)*$C125/100/1000000</f>
        <v>259.88255838307879</v>
      </c>
      <c r="F125">
        <f t="shared" si="3"/>
        <v>569.88311731657177</v>
      </c>
    </row>
    <row r="126" spans="1:6" x14ac:dyDescent="0.25">
      <c r="A126">
        <v>123</v>
      </c>
      <c r="B126">
        <f>100*(1-(1+A126/100)^param_ref_sensitivity!$B$4)</f>
        <v>27.443210999741186</v>
      </c>
      <c r="C126">
        <f t="shared" si="2"/>
        <v>30.782562923843628</v>
      </c>
      <c r="D126" s="7">
        <f>SUM(rollout_ref!$D$10:$AV$10)*$C126/100/1000000</f>
        <v>311.14412543795117</v>
      </c>
      <c r="E126">
        <f>SUM(rollout_ref!$D$11:$AV$11)*$C126/100/1000000</f>
        <v>260.84124371539639</v>
      </c>
      <c r="F126">
        <f t="shared" si="3"/>
        <v>571.98536915334762</v>
      </c>
    </row>
    <row r="127" spans="1:6" x14ac:dyDescent="0.25">
      <c r="A127">
        <v>124</v>
      </c>
      <c r="B127">
        <f>100*(1-(1+A127/100)^param_ref_sensitivity!$B$4)</f>
        <v>27.572950634227066</v>
      </c>
      <c r="C127">
        <f t="shared" si="2"/>
        <v>30.894676422072564</v>
      </c>
      <c r="D127" s="7">
        <f>SUM(rollout_ref!$D$10:$AV$10)*$C127/100/1000000</f>
        <v>312.27734675037186</v>
      </c>
      <c r="E127">
        <f>SUM(rollout_ref!$D$11:$AV$11)*$C127/100/1000000</f>
        <v>261.79125636988749</v>
      </c>
      <c r="F127">
        <f t="shared" si="3"/>
        <v>574.06860312025935</v>
      </c>
    </row>
    <row r="128" spans="1:6" x14ac:dyDescent="0.25">
      <c r="A128">
        <v>125</v>
      </c>
      <c r="B128">
        <f>100*(1-(1+A128/100)^param_ref_sensitivity!$B$4)</f>
        <v>27.701881920153426</v>
      </c>
      <c r="C128">
        <f t="shared" si="2"/>
        <v>31.005779885457851</v>
      </c>
      <c r="D128" s="7">
        <f>SUM(rollout_ref!$D$10:$AV$10)*$C128/100/1000000</f>
        <v>313.40035882814033</v>
      </c>
      <c r="E128">
        <f>SUM(rollout_ref!$D$11:$AV$11)*$C128/100/1000000</f>
        <v>262.73271032361458</v>
      </c>
      <c r="F128">
        <f t="shared" si="3"/>
        <v>576.13306915175485</v>
      </c>
    </row>
    <row r="129" spans="1:6" x14ac:dyDescent="0.25">
      <c r="A129">
        <v>126</v>
      </c>
      <c r="B129">
        <f>100*(1-(1+A129/100)^param_ref_sensitivity!$B$4)</f>
        <v>27.830013453191725</v>
      </c>
      <c r="C129">
        <f t="shared" si="2"/>
        <v>31.115886530954139</v>
      </c>
      <c r="D129" s="7">
        <f>SUM(rollout_ref!$D$10:$AV$10)*$C129/100/1000000</f>
        <v>314.51329526564905</v>
      </c>
      <c r="E129">
        <f>SUM(rollout_ref!$D$11:$AV$11)*$C129/100/1000000</f>
        <v>263.66571757267423</v>
      </c>
      <c r="F129">
        <f t="shared" si="3"/>
        <v>578.17901283832327</v>
      </c>
    </row>
    <row r="130" spans="1:6" x14ac:dyDescent="0.25">
      <c r="A130">
        <v>127</v>
      </c>
      <c r="B130">
        <f>100*(1-(1+A130/100)^param_ref_sensitivity!$B$4)</f>
        <v>27.957353700096775</v>
      </c>
      <c r="C130">
        <f t="shared" si="2"/>
        <v>31.225009346795286</v>
      </c>
      <c r="D130" s="7">
        <f>SUM(rollout_ref!$D$10:$AV$10)*$C130/100/1000000</f>
        <v>315.61628734542541</v>
      </c>
      <c r="E130">
        <f>SUM(rollout_ref!$D$11:$AV$11)*$C130/100/1000000</f>
        <v>264.59038817505882</v>
      </c>
      <c r="F130">
        <f t="shared" si="3"/>
        <v>580.20667552048417</v>
      </c>
    </row>
    <row r="131" spans="1:6" x14ac:dyDescent="0.25">
      <c r="A131">
        <v>128</v>
      </c>
      <c r="B131">
        <f>100*(1-(1+A131/100)^param_ref_sensitivity!$B$4)</f>
        <v>28.083911001197858</v>
      </c>
      <c r="C131">
        <f t="shared" ref="C131:C194" si="4">100*(1-(0.0000892*(100-B131)^2-0.00468*(100-B131)+0.531)/0.955)</f>
        <v>31.333161097421382</v>
      </c>
      <c r="D131" s="7">
        <f>SUM(rollout_ref!$D$10:$AV$10)*$C131/100/1000000</f>
        <v>316.70946408793361</v>
      </c>
      <c r="E131">
        <f>SUM(rollout_ref!$D$11:$AV$11)*$C131/100/1000000</f>
        <v>265.50683029240628</v>
      </c>
      <c r="F131">
        <f t="shared" si="3"/>
        <v>582.21629438033983</v>
      </c>
    </row>
    <row r="132" spans="1:6" x14ac:dyDescent="0.25">
      <c r="A132">
        <v>129</v>
      </c>
      <c r="B132">
        <f>100*(1-(1+A132/100)^param_ref_sensitivity!$B$4)</f>
        <v>28.209693572831096</v>
      </c>
      <c r="C132">
        <f t="shared" si="4"/>
        <v>31.440354328278865</v>
      </c>
      <c r="D132" s="7">
        <f>SUM(rollout_ref!$D$10:$AV$10)*$C132/100/1000000</f>
        <v>317.7929523000924</v>
      </c>
      <c r="E132">
        <f>SUM(rollout_ref!$D$11:$AV$11)*$C132/100/1000000</f>
        <v>266.4151502306749</v>
      </c>
      <c r="F132">
        <f t="shared" ref="F132:F195" si="5">(D132+E132)</f>
        <v>584.20810253076729</v>
      </c>
    </row>
    <row r="133" spans="1:6" x14ac:dyDescent="0.25">
      <c r="A133">
        <v>130</v>
      </c>
      <c r="B133">
        <f>100*(1-(1+A133/100)^param_ref_sensitivity!$B$4)</f>
        <v>28.334709509714571</v>
      </c>
      <c r="C133">
        <f t="shared" si="4"/>
        <v>31.546601370497573</v>
      </c>
      <c r="D133" s="7">
        <f>SUM(rollout_ref!$D$10:$AV$10)*$C133/100/1000000</f>
        <v>318.86687662255036</v>
      </c>
      <c r="E133">
        <f>SUM(rollout_ref!$D$11:$AV$11)*$C133/100/1000000</f>
        <v>267.31545247977533</v>
      </c>
      <c r="F133">
        <f t="shared" si="5"/>
        <v>586.18232910232564</v>
      </c>
    </row>
    <row r="134" spans="1:6" x14ac:dyDescent="0.25">
      <c r="A134">
        <v>131</v>
      </c>
      <c r="B134">
        <f>100*(1-(1+A134/100)^param_ref_sensitivity!$B$4)</f>
        <v>28.458966787267936</v>
      </c>
      <c r="C134">
        <f t="shared" si="4"/>
        <v>31.651914345448308</v>
      </c>
      <c r="D134" s="7">
        <f>SUM(rollout_ref!$D$10:$AV$10)*$C134/100/1000000</f>
        <v>319.93135957575288</v>
      </c>
      <c r="E134">
        <f>SUM(rollout_ref!$D$11:$AV$11)*$C134/100/1000000</f>
        <v>268.20783975218922</v>
      </c>
      <c r="F134">
        <f t="shared" si="5"/>
        <v>588.13919932794215</v>
      </c>
    </row>
    <row r="135" spans="1:6" x14ac:dyDescent="0.25">
      <c r="A135">
        <v>132</v>
      </c>
      <c r="B135">
        <f>100*(1-(1+A135/100)^param_ref_sensitivity!$B$4)</f>
        <v>28.582473263877816</v>
      </c>
      <c r="C135">
        <f t="shared" si="4"/>
        <v>31.756305169184319</v>
      </c>
      <c r="D135" s="7">
        <f>SUM(rollout_ref!$D$10:$AV$10)*$C135/100/1000000</f>
        <v>320.98652160483556</v>
      </c>
      <c r="E135">
        <f>SUM(rollout_ref!$D$11:$AV$11)*$C135/100/1000000</f>
        <v>269.09241302060559</v>
      </c>
      <c r="F135">
        <f t="shared" si="5"/>
        <v>590.07893462544121</v>
      </c>
    </row>
    <row r="136" spans="1:6" x14ac:dyDescent="0.25">
      <c r="A136">
        <v>133</v>
      </c>
      <c r="B136">
        <f>100*(1-(1+A136/100)^param_ref_sensitivity!$B$4)</f>
        <v>28.705236683110826</v>
      </c>
      <c r="C136">
        <f t="shared" si="4"/>
        <v>31.859785556770483</v>
      </c>
      <c r="D136" s="7">
        <f>SUM(rollout_ref!$D$10:$AV$10)*$C136/100/1000000</f>
        <v>322.03248112338292</v>
      </c>
      <c r="E136">
        <f>SUM(rollout_ref!$D$11:$AV$11)*$C136/100/1000000</f>
        <v>269.96927155460429</v>
      </c>
      <c r="F136">
        <f t="shared" si="5"/>
        <v>592.00175267798727</v>
      </c>
    </row>
    <row r="137" spans="1:6" x14ac:dyDescent="0.25">
      <c r="A137">
        <v>134</v>
      </c>
      <c r="B137">
        <f>100*(1-(1+A137/100)^param_ref_sensitivity!$B$4)</f>
        <v>28.82726467587533</v>
      </c>
      <c r="C137">
        <f t="shared" si="4"/>
        <v>31.96236702650328</v>
      </c>
      <c r="D137" s="7">
        <f>SUM(rollout_ref!$D$10:$AV$10)*$C137/100/1000000</f>
        <v>323.06935455608294</v>
      </c>
      <c r="E137">
        <f>SUM(rollout_ref!$D$11:$AV$11)*$C137/100/1000000</f>
        <v>270.83851295641529</v>
      </c>
      <c r="F137">
        <f t="shared" si="5"/>
        <v>593.90786751249823</v>
      </c>
    </row>
    <row r="138" spans="1:6" x14ac:dyDescent="0.25">
      <c r="A138">
        <v>135</v>
      </c>
      <c r="B138">
        <f>100*(1-(1+A138/100)^param_ref_sensitivity!$B$4)</f>
        <v>28.948564762533515</v>
      </c>
      <c r="C138">
        <f t="shared" si="4"/>
        <v>32.064060904024707</v>
      </c>
      <c r="D138" s="7">
        <f>SUM(rollout_ref!$D$10:$AV$10)*$C138/100/1000000</f>
        <v>324.09725638030989</v>
      </c>
      <c r="E138">
        <f>SUM(rollout_ref!$D$11:$AV$11)*$C138/100/1000000</f>
        <v>271.70023319577797</v>
      </c>
      <c r="F138">
        <f t="shared" si="5"/>
        <v>595.79748957608786</v>
      </c>
    </row>
    <row r="139" spans="1:6" x14ac:dyDescent="0.25">
      <c r="A139">
        <v>136</v>
      </c>
      <c r="B139">
        <f>100*(1-(1+A139/100)^param_ref_sensitivity!$B$4)</f>
        <v>29.069144354964983</v>
      </c>
      <c r="C139">
        <f t="shared" si="4"/>
        <v>32.164878326333138</v>
      </c>
      <c r="D139" s="7">
        <f>SUM(rollout_ref!$D$10:$AV$10)*$C139/100/1000000</f>
        <v>325.11629916666504</v>
      </c>
      <c r="E139">
        <f>SUM(rollout_ref!$D$11:$AV$11)*$C139/100/1000000</f>
        <v>272.55452664392817</v>
      </c>
      <c r="F139">
        <f t="shared" si="5"/>
        <v>597.67082581059321</v>
      </c>
    </row>
    <row r="140" spans="1:6" x14ac:dyDescent="0.25">
      <c r="A140">
        <v>137</v>
      </c>
      <c r="B140">
        <f>100*(1-(1+A140/100)^param_ref_sensitivity!$B$4)</f>
        <v>29.1890107585834</v>
      </c>
      <c r="C140">
        <f t="shared" si="4"/>
        <v>32.264830245694917</v>
      </c>
      <c r="D140" s="7">
        <f>SUM(rollout_ref!$D$10:$AV$10)*$C140/100/1000000</f>
        <v>326.12659361851439</v>
      </c>
      <c r="E140">
        <f>SUM(rollout_ref!$D$11:$AV$11)*$C140/100/1000000</f>
        <v>273.40148610674373</v>
      </c>
      <c r="F140">
        <f t="shared" si="5"/>
        <v>599.52807972525807</v>
      </c>
    </row>
    <row r="141" spans="1:6" x14ac:dyDescent="0.25">
      <c r="A141">
        <v>138</v>
      </c>
      <c r="B141">
        <f>100*(1-(1+A141/100)^param_ref_sensitivity!$B$4)</f>
        <v>29.308171174307308</v>
      </c>
      <c r="C141">
        <f t="shared" si="4"/>
        <v>32.363927433458151</v>
      </c>
      <c r="D141" s="7">
        <f>SUM(rollout_ref!$D$10:$AV$10)*$C141/100/1000000</f>
        <v>327.12824861053815</v>
      </c>
      <c r="E141">
        <f>SUM(rollout_ref!$D$11:$AV$11)*$C141/100/1000000</f>
        <v>274.24120285706152</v>
      </c>
      <c r="F141">
        <f t="shared" si="5"/>
        <v>601.36945146759967</v>
      </c>
    </row>
    <row r="142" spans="1:6" x14ac:dyDescent="0.25">
      <c r="A142">
        <v>139</v>
      </c>
      <c r="B142">
        <f>100*(1-(1+A142/100)^param_ref_sensitivity!$B$4)</f>
        <v>29.426632700486177</v>
      </c>
      <c r="C142">
        <f t="shared" si="4"/>
        <v>32.462180483772819</v>
      </c>
      <c r="D142" s="7">
        <f>SUM(rollout_ref!$D$10:$AV$10)*$C142/100/1000000</f>
        <v>328.12137122633209</v>
      </c>
      <c r="E142">
        <f>SUM(rollout_ref!$D$11:$AV$11)*$C142/100/1000000</f>
        <v>275.07376666619962</v>
      </c>
      <c r="F142">
        <f t="shared" si="5"/>
        <v>603.19513789253165</v>
      </c>
    </row>
    <row r="143" spans="1:6" x14ac:dyDescent="0.25">
      <c r="A143">
        <v>140</v>
      </c>
      <c r="B143">
        <f>100*(1-(1+A143/100)^param_ref_sensitivity!$B$4)</f>
        <v>29.54440233478336</v>
      </c>
      <c r="C143">
        <f t="shared" si="4"/>
        <v>32.559599817219343</v>
      </c>
      <c r="D143" s="7">
        <f>SUM(rollout_ref!$D$10:$AV$10)*$C143/100/1000000</f>
        <v>329.10606679508498</v>
      </c>
      <c r="E143">
        <f>SUM(rollout_ref!$D$11:$AV$11)*$C143/100/1000000</f>
        <v>275.8992658347056</v>
      </c>
      <c r="F143">
        <f t="shared" si="5"/>
        <v>605.00533262979059</v>
      </c>
    </row>
    <row r="144" spans="1:6" x14ac:dyDescent="0.25">
      <c r="A144">
        <v>141</v>
      </c>
      <c r="B144">
        <f>100*(1-(1+A144/100)^param_ref_sensitivity!$B$4)</f>
        <v>29.661486976016484</v>
      </c>
      <c r="C144">
        <f t="shared" si="4"/>
        <v>32.656195684348056</v>
      </c>
      <c r="D144" s="7">
        <f>SUM(rollout_ref!$D$10:$AV$10)*$C144/100/1000000</f>
        <v>330.08243892735481</v>
      </c>
      <c r="E144">
        <f>SUM(rollout_ref!$D$11:$AV$11)*$C144/100/1000000</f>
        <v>276.71778722234819</v>
      </c>
      <c r="F144">
        <f t="shared" si="5"/>
        <v>606.80022614970301</v>
      </c>
    </row>
    <row r="145" spans="1:6" x14ac:dyDescent="0.25">
      <c r="A145">
        <v>142</v>
      </c>
      <c r="B145">
        <f>100*(1-(1+A145/100)^param_ref_sensitivity!$B$4)</f>
        <v>29.777893425957025</v>
      </c>
      <c r="C145">
        <f t="shared" si="4"/>
        <v>32.751978169132521</v>
      </c>
      <c r="D145" s="7">
        <f>SUM(rollout_ref!$D$10:$AV$10)*$C145/100/1000000</f>
        <v>331.05058954997406</v>
      </c>
      <c r="E145">
        <f>SUM(rollout_ref!$D$11:$AV$11)*$C145/100/1000000</f>
        <v>277.52941627737988</v>
      </c>
      <c r="F145">
        <f t="shared" si="5"/>
        <v>608.58000582735394</v>
      </c>
    </row>
    <row r="146" spans="1:6" x14ac:dyDescent="0.25">
      <c r="A146">
        <v>143</v>
      </c>
      <c r="B146">
        <f>100*(1-(1+A146/100)^param_ref_sensitivity!$B$4)</f>
        <v>29.893628391089642</v>
      </c>
      <c r="C146">
        <f t="shared" si="4"/>
        <v>32.846957192338934</v>
      </c>
      <c r="D146" s="7">
        <f>SUM(rollout_ref!$D$10:$AV$10)*$C146/100/1000000</f>
        <v>332.01061894010718</v>
      </c>
      <c r="E146">
        <f>SUM(rollout_ref!$D$11:$AV$11)*$C146/100/1000000</f>
        <v>278.33423706508768</v>
      </c>
      <c r="F146">
        <f t="shared" si="5"/>
        <v>610.34485600519486</v>
      </c>
    </row>
    <row r="147" spans="1:6" x14ac:dyDescent="0.25">
      <c r="A147">
        <v>144</v>
      </c>
      <c r="B147">
        <f>100*(1-(1+A147/100)^param_ref_sensitivity!$B$4)</f>
        <v>30.008698484332552</v>
      </c>
      <c r="C147">
        <f t="shared" si="4"/>
        <v>32.941142514813905</v>
      </c>
      <c r="D147" s="7">
        <f>SUM(rollout_ref!$D$10:$AV$10)*$C147/100/1000000</f>
        <v>332.96262575848243</v>
      </c>
      <c r="E147">
        <f>SUM(rollout_ref!$D$11:$AV$11)*$C147/100/1000000</f>
        <v>279.13233229565338</v>
      </c>
      <c r="F147">
        <f t="shared" si="5"/>
        <v>612.09495805413576</v>
      </c>
    </row>
    <row r="148" spans="1:6" x14ac:dyDescent="0.25">
      <c r="A148">
        <v>145</v>
      </c>
      <c r="B148">
        <f>100*(1-(1+A148/100)^param_ref_sensitivity!$B$4)</f>
        <v>30.123110226720051</v>
      </c>
      <c r="C148">
        <f t="shared" si="4"/>
        <v>33.034543740693131</v>
      </c>
      <c r="D148" s="7">
        <f>SUM(rollout_ref!$D$10:$AV$10)*$C148/100/1000000</f>
        <v>333.90670708182523</v>
      </c>
      <c r="E148">
        <f>SUM(rollout_ref!$D$11:$AV$11)*$C148/100/1000000</f>
        <v>279.92378335134208</v>
      </c>
      <c r="F148">
        <f t="shared" si="5"/>
        <v>613.83049043316737</v>
      </c>
    </row>
    <row r="149" spans="1:6" x14ac:dyDescent="0.25">
      <c r="A149">
        <v>146</v>
      </c>
      <c r="B149">
        <f>100*(1-(1+A149/100)^param_ref_sensitivity!$B$4)</f>
        <v>30.236870049047916</v>
      </c>
      <c r="C149">
        <f t="shared" si="4"/>
        <v>33.127170320532983</v>
      </c>
      <c r="D149" s="7">
        <f>SUM(rollout_ref!$D$10:$AV$10)*$C149/100/1000000</f>
        <v>334.84295843451088</v>
      </c>
      <c r="E149">
        <f>SUM(rollout_ref!$D$11:$AV$11)*$C149/100/1000000</f>
        <v>280.70867031303862</v>
      </c>
      <c r="F149">
        <f t="shared" si="5"/>
        <v>615.55162874754956</v>
      </c>
    </row>
    <row r="150" spans="1:6" x14ac:dyDescent="0.25">
      <c r="A150">
        <v>147</v>
      </c>
      <c r="B150">
        <f>100*(1-(1+A150/100)^param_ref_sensitivity!$B$4)</f>
        <v>30.34998429348288</v>
      </c>
      <c r="C150">
        <f t="shared" si="4"/>
        <v>33.219031554367241</v>
      </c>
      <c r="D150" s="7">
        <f>SUM(rollout_ref!$D$10:$AV$10)*$C150/100/1000000</f>
        <v>335.7714738194619</v>
      </c>
      <c r="E150">
        <f>SUM(rollout_ref!$D$11:$AV$11)*$C150/100/1000000</f>
        <v>281.48707198614954</v>
      </c>
      <c r="F150">
        <f t="shared" si="5"/>
        <v>617.25854580561145</v>
      </c>
    </row>
    <row r="151" spans="1:6" x14ac:dyDescent="0.25">
      <c r="A151">
        <v>148</v>
      </c>
      <c r="B151">
        <f>100*(1-(1+A151/100)^param_ref_sensitivity!$B$4)</f>
        <v>30.462459215137017</v>
      </c>
      <c r="C151">
        <f t="shared" si="4"/>
        <v>33.310136594691144</v>
      </c>
      <c r="D151" s="7">
        <f>SUM(rollout_ref!$D$10:$AV$10)*$C151/100/1000000</f>
        <v>336.69234574831</v>
      </c>
      <c r="E151">
        <f>SUM(rollout_ref!$D$11:$AV$11)*$C151/100/1000000</f>
        <v>282.25906592588808</v>
      </c>
      <c r="F151">
        <f t="shared" si="5"/>
        <v>618.95141167419808</v>
      </c>
    </row>
    <row r="152" spans="1:6" x14ac:dyDescent="0.25">
      <c r="A152">
        <v>149</v>
      </c>
      <c r="B152">
        <f>100*(1-(1+A152/100)^param_ref_sensitivity!$B$4)</f>
        <v>30.57430098360787</v>
      </c>
      <c r="C152">
        <f t="shared" si="4"/>
        <v>33.400494449374499</v>
      </c>
      <c r="D152" s="7">
        <f>SUM(rollout_ref!$D$10:$AV$10)*$C152/100/1000000</f>
        <v>337.6056652708416</v>
      </c>
      <c r="E152">
        <f>SUM(rollout_ref!$D$11:$AV$11)*$C152/100/1000000</f>
        <v>283.02472846195991</v>
      </c>
      <c r="F152">
        <f t="shared" si="5"/>
        <v>620.63039373280151</v>
      </c>
    </row>
    <row r="153" spans="1:6" x14ac:dyDescent="0.25">
      <c r="A153">
        <v>150</v>
      </c>
      <c r="B153">
        <f>100*(1-(1+A153/100)^param_ref_sensitivity!$B$4)</f>
        <v>30.685515684485367</v>
      </c>
      <c r="C153">
        <f t="shared" si="4"/>
        <v>33.490113984506152</v>
      </c>
      <c r="D153" s="7">
        <f>SUM(rollout_ref!$D$10:$AV$10)*$C153/100/1000000</f>
        <v>338.51152200374855</v>
      </c>
      <c r="E153">
        <f>SUM(rollout_ref!$D$11:$AV$11)*$C153/100/1000000</f>
        <v>283.78413472266567</v>
      </c>
      <c r="F153">
        <f t="shared" si="5"/>
        <v>622.29565672641422</v>
      </c>
    </row>
    <row r="154" spans="1:6" x14ac:dyDescent="0.25">
      <c r="A154">
        <v>151</v>
      </c>
      <c r="B154">
        <f>100*(1-(1+A154/100)^param_ref_sensitivity!$B$4)</f>
        <v>30.796109320826194</v>
      </c>
      <c r="C154">
        <f t="shared" si="4"/>
        <v>33.579003927171499</v>
      </c>
      <c r="D154" s="7">
        <f>SUM(rollout_ref!$D$10:$AV$10)*$C154/100/1000000</f>
        <v>339.41000415870303</v>
      </c>
      <c r="E154">
        <f>SUM(rollout_ref!$D$11:$AV$11)*$C154/100/1000000</f>
        <v>284.5373586584368</v>
      </c>
      <c r="F154">
        <f t="shared" si="5"/>
        <v>623.94736281713983</v>
      </c>
    </row>
    <row r="155" spans="1:6" x14ac:dyDescent="0.25">
      <c r="A155">
        <v>152</v>
      </c>
      <c r="B155">
        <f>100*(1-(1+A155/100)^param_ref_sensitivity!$B$4)</f>
        <v>30.906087814596628</v>
      </c>
      <c r="C155">
        <f t="shared" si="4"/>
        <v>33.667172868164855</v>
      </c>
      <c r="D155" s="7">
        <f>SUM(rollout_ref!$D$10:$AV$10)*$C155/100/1000000</f>
        <v>340.30119856977393</v>
      </c>
      <c r="E155">
        <f>SUM(rollout_ref!$D$11:$AV$11)*$C155/100/1000000</f>
        <v>285.28447306481917</v>
      </c>
      <c r="F155">
        <f t="shared" si="5"/>
        <v>625.58567163459315</v>
      </c>
    </row>
    <row r="156" spans="1:6" x14ac:dyDescent="0.25">
      <c r="A156">
        <v>153</v>
      </c>
      <c r="B156">
        <f>100*(1-(1+A156/100)^param_ref_sensitivity!$B$4)</f>
        <v>31.015457008084411</v>
      </c>
      <c r="C156">
        <f t="shared" si="4"/>
        <v>33.754629264638446</v>
      </c>
      <c r="D156" s="7">
        <f>SUM(rollout_ref!$D$10:$AV$10)*$C156/100/1000000</f>
        <v>341.18519072020183</v>
      </c>
      <c r="E156">
        <f>SUM(rollout_ref!$D$11:$AV$11)*$C156/100/1000000</f>
        <v>286.02554960492</v>
      </c>
      <c r="F156">
        <f t="shared" si="5"/>
        <v>627.21074032512183</v>
      </c>
    </row>
    <row r="157" spans="1:6" x14ac:dyDescent="0.25">
      <c r="A157">
        <v>154</v>
      </c>
      <c r="B157">
        <f>100*(1-(1+A157/100)^param_ref_sensitivity!$B$4)</f>
        <v>31.124222665280733</v>
      </c>
      <c r="C157">
        <f t="shared" si="4"/>
        <v>33.841381442690164</v>
      </c>
      <c r="D157" s="7">
        <f>SUM(rollout_ref!$D$10:$AV$10)*$C157/100/1000000</f>
        <v>342.06206476855573</v>
      </c>
      <c r="E157">
        <f>SUM(rollout_ref!$D$11:$AV$11)*$C157/100/1000000</f>
        <v>286.76065883133543</v>
      </c>
      <c r="F157">
        <f t="shared" si="5"/>
        <v>628.82272359989111</v>
      </c>
    </row>
    <row r="158" spans="1:6" x14ac:dyDescent="0.25">
      <c r="A158">
        <v>155</v>
      </c>
      <c r="B158">
        <f>100*(1-(1+A158/100)^param_ref_sensitivity!$B$4)</f>
        <v>31.23239047323273</v>
      </c>
      <c r="C158">
        <f t="shared" si="4"/>
        <v>33.927437599890844</v>
      </c>
      <c r="D158" s="7">
        <f>SUM(rollout_ref!$D$10:$AV$10)*$C158/100/1000000</f>
        <v>342.93190357427829</v>
      </c>
      <c r="E158">
        <f>SUM(rollout_ref!$D$11:$AV$11)*$C158/100/1000000</f>
        <v>287.48987020756579</v>
      </c>
      <c r="F158">
        <f t="shared" si="5"/>
        <v>630.42177378184408</v>
      </c>
    </row>
    <row r="159" spans="1:6" x14ac:dyDescent="0.25">
      <c r="A159">
        <v>156</v>
      </c>
      <c r="B159">
        <f>100*(1-(1+A159/100)^param_ref_sensitivity!$B$4)</f>
        <v>31.339966043367649</v>
      </c>
      <c r="C159">
        <f t="shared" si="4"/>
        <v>34.012805807753764</v>
      </c>
      <c r="D159" s="7">
        <f>SUM(rollout_ref!$D$10:$AV$10)*$C159/100/1000000</f>
        <v>343.79478872264718</v>
      </c>
      <c r="E159">
        <f>SUM(rollout_ref!$D$11:$AV$11)*$C159/100/1000000</f>
        <v>288.21325212894146</v>
      </c>
      <c r="F159">
        <f t="shared" si="5"/>
        <v>632.0080408515887</v>
      </c>
    </row>
    <row r="160" spans="1:6" x14ac:dyDescent="0.25">
      <c r="A160">
        <v>157</v>
      </c>
      <c r="B160">
        <f>100*(1-(1+A160/100)^param_ref_sensitivity!$B$4)</f>
        <v>31.446954912788861</v>
      </c>
      <c r="C160">
        <f t="shared" si="4"/>
        <v>34.097494014146932</v>
      </c>
      <c r="D160" s="7">
        <f>SUM(rollout_ref!$D$10:$AV$10)*$C160/100/1000000</f>
        <v>344.65080054915757</v>
      </c>
      <c r="E160">
        <f>SUM(rollout_ref!$D$11:$AV$11)*$C160/100/1000000</f>
        <v>288.93087194306383</v>
      </c>
      <c r="F160">
        <f t="shared" si="5"/>
        <v>633.5816724922214</v>
      </c>
    </row>
    <row r="161" spans="1:6" x14ac:dyDescent="0.25">
      <c r="A161">
        <v>158</v>
      </c>
      <c r="B161">
        <f>100*(1-(1+A161/100)^param_ref_sensitivity!$B$4)</f>
        <v>31.553362545544992</v>
      </c>
      <c r="C161">
        <f t="shared" si="4"/>
        <v>34.181510045650512</v>
      </c>
      <c r="D161" s="7">
        <f>SUM(rollout_ref!$D$10:$AV$10)*$C161/100/1000000</f>
        <v>345.50001816335106</v>
      </c>
      <c r="E161">
        <f>SUM(rollout_ref!$D$11:$AV$11)*$C161/100/1000000</f>
        <v>289.64279596978128</v>
      </c>
      <c r="F161">
        <f t="shared" si="5"/>
        <v>635.14281413313233</v>
      </c>
    </row>
    <row r="162" spans="1:6" x14ac:dyDescent="0.25">
      <c r="A162">
        <v>159</v>
      </c>
      <c r="B162">
        <f>100*(1-(1+A162/100)^param_ref_sensitivity!$B$4)</f>
        <v>31.659194333872478</v>
      </c>
      <c r="C162">
        <f t="shared" si="4"/>
        <v>34.264861609860361</v>
      </c>
      <c r="D162" s="7">
        <f>SUM(rollout_ref!$D$10:$AV$10)*$C162/100/1000000</f>
        <v>346.34251947209913</v>
      </c>
      <c r="E162">
        <f>SUM(rollout_ref!$D$11:$AV$11)*$C162/100/1000000</f>
        <v>290.3490895207085</v>
      </c>
      <c r="F162">
        <f t="shared" si="5"/>
        <v>636.69160899280769</v>
      </c>
    </row>
    <row r="163" spans="1:6" x14ac:dyDescent="0.25">
      <c r="A163">
        <v>160</v>
      </c>
      <c r="B163">
        <f>100*(1-(1+A163/100)^param_ref_sensitivity!$B$4)</f>
        <v>31.764455599412155</v>
      </c>
      <c r="C163">
        <f t="shared" si="4"/>
        <v>34.34755629763908</v>
      </c>
      <c r="D163" s="7">
        <f>SUM(rollout_ref!$D$10:$AV$10)*$C163/100/1000000</f>
        <v>347.17838120235632</v>
      </c>
      <c r="E163">
        <f>SUM(rollout_ref!$D$11:$AV$11)*$C163/100/1000000</f>
        <v>291.04981691830119</v>
      </c>
      <c r="F163">
        <f t="shared" si="5"/>
        <v>638.22819812065745</v>
      </c>
    </row>
    <row r="164" spans="1:6" x14ac:dyDescent="0.25">
      <c r="A164">
        <v>161</v>
      </c>
      <c r="B164">
        <f>100*(1-(1+A164/100)^param_ref_sensitivity!$B$4)</f>
        <v>31.869151594400812</v>
      </c>
      <c r="C164">
        <f t="shared" si="4"/>
        <v>34.429601585316362</v>
      </c>
      <c r="D164" s="7">
        <f>SUM(rollout_ref!$D$10:$AV$10)*$C164/100/1000000</f>
        <v>348.00767892340087</v>
      </c>
      <c r="E164">
        <f>SUM(rollout_ref!$D$11:$AV$11)*$C164/100/1000000</f>
        <v>291.74504151450117</v>
      </c>
      <c r="F164">
        <f t="shared" si="5"/>
        <v>639.7527204379021</v>
      </c>
    </row>
    <row r="165" spans="1:6" x14ac:dyDescent="0.25">
      <c r="A165">
        <v>162</v>
      </c>
      <c r="B165">
        <f>100*(1-(1+A165/100)^param_ref_sensitivity!$B$4)</f>
        <v>31.973287502838087</v>
      </c>
      <c r="C165">
        <f t="shared" si="4"/>
        <v>34.511004836839554</v>
      </c>
      <c r="D165" s="7">
        <f>SUM(rollout_ref!$D$10:$AV$10)*$C165/100/1000000</f>
        <v>348.83048706857221</v>
      </c>
      <c r="E165">
        <f>SUM(rollout_ref!$D$11:$AV$11)*$C165/100/1000000</f>
        <v>292.43482570895947</v>
      </c>
      <c r="F165">
        <f t="shared" si="5"/>
        <v>641.26531277753168</v>
      </c>
    </row>
    <row r="166" spans="1:6" x14ac:dyDescent="0.25">
      <c r="A166">
        <v>163</v>
      </c>
      <c r="B166">
        <f>100*(1-(1+A166/100)^param_ref_sensitivity!$B$4)</f>
        <v>32.076868441629394</v>
      </c>
      <c r="C166">
        <f t="shared" si="4"/>
        <v>34.591773305876018</v>
      </c>
      <c r="D166" s="7">
        <f>SUM(rollout_ref!$D$10:$AV$10)*$C166/100/1000000</f>
        <v>349.64687895652145</v>
      </c>
      <c r="E166">
        <f>SUM(rollout_ref!$D$11:$AV$11)*$C166/100/1000000</f>
        <v>293.11923096685115</v>
      </c>
      <c r="F166">
        <f t="shared" si="5"/>
        <v>642.7661099233726</v>
      </c>
    </row>
    <row r="167" spans="1:6" x14ac:dyDescent="0.25">
      <c r="A167">
        <v>164</v>
      </c>
      <c r="B167">
        <f>100*(1-(1+A167/100)^param_ref_sensitivity!$B$4)</f>
        <v>32.179899461705389</v>
      </c>
      <c r="C167">
        <f t="shared" si="4"/>
        <v>34.67191413786842</v>
      </c>
      <c r="D167" s="7">
        <f>SUM(rollout_ref!$D$10:$AV$10)*$C167/100/1000000</f>
        <v>350.45692681198551</v>
      </c>
      <c r="E167">
        <f>SUM(rollout_ref!$D$11:$AV$11)*$C167/100/1000000</f>
        <v>293.79831783629089</v>
      </c>
      <c r="F167">
        <f t="shared" si="5"/>
        <v>644.2552446482764</v>
      </c>
    </row>
    <row r="168" spans="1:6" x14ac:dyDescent="0.25">
      <c r="A168">
        <v>165</v>
      </c>
      <c r="B168">
        <f>100*(1-(1+A168/100)^param_ref_sensitivity!$B$4)</f>
        <v>32.282385549118743</v>
      </c>
      <c r="C168">
        <f t="shared" si="4"/>
        <v>34.751434372044045</v>
      </c>
      <c r="D168" s="7">
        <f>SUM(rollout_ref!$D$10:$AV$10)*$C168/100/1000000</f>
        <v>351.26070178609694</v>
      </c>
      <c r="E168">
        <f>SUM(rollout_ref!$D$11:$AV$11)*$C168/100/1000000</f>
        <v>294.47214596535946</v>
      </c>
      <c r="F168">
        <f t="shared" si="5"/>
        <v>645.73284775145635</v>
      </c>
    </row>
    <row r="169" spans="1:6" x14ac:dyDescent="0.25">
      <c r="A169">
        <v>166</v>
      </c>
      <c r="B169">
        <f>100*(1-(1+A169/100)^param_ref_sensitivity!$B$4)</f>
        <v>32.384331626118431</v>
      </c>
      <c r="C169">
        <f t="shared" si="4"/>
        <v>34.830340943379859</v>
      </c>
      <c r="D169" s="7">
        <f>SUM(rollout_ref!$D$10:$AV$10)*$C169/100/1000000</f>
        <v>352.0582739762466</v>
      </c>
      <c r="E169">
        <f>SUM(rollout_ref!$D$11:$AV$11)*$C169/100/1000000</f>
        <v>295.14077411875496</v>
      </c>
      <c r="F169">
        <f t="shared" si="5"/>
        <v>647.19904809500156</v>
      </c>
    </row>
    <row r="170" spans="1:6" x14ac:dyDescent="0.25">
      <c r="A170">
        <v>167</v>
      </c>
      <c r="B170">
        <f>100*(1-(1+A170/100)^param_ref_sensitivity!$B$4)</f>
        <v>32.485742552202389</v>
      </c>
      <c r="C170">
        <f t="shared" si="4"/>
        <v>34.908640684523583</v>
      </c>
      <c r="D170" s="7">
        <f>SUM(rollout_ref!$D$10:$AV$10)*$C170/100/1000000</f>
        <v>352.84971244550127</v>
      </c>
      <c r="E170">
        <f>SUM(rollout_ref!$D$11:$AV$11)*$C170/100/1000000</f>
        <v>295.80426019407145</v>
      </c>
      <c r="F170">
        <f t="shared" si="5"/>
        <v>648.65397263957266</v>
      </c>
    </row>
    <row r="171" spans="1:6" x14ac:dyDescent="0.25">
      <c r="A171">
        <v>168</v>
      </c>
      <c r="B171">
        <f>100*(1-(1+A171/100)^param_ref_sensitivity!$B$4)</f>
        <v>32.586623125148961</v>
      </c>
      <c r="C171">
        <f t="shared" si="4"/>
        <v>34.986340327672913</v>
      </c>
      <c r="D171" s="7">
        <f>SUM(rollout_ref!$D$10:$AV$10)*$C171/100/1000000</f>
        <v>353.63508524159846</v>
      </c>
      <c r="E171">
        <f>SUM(rollout_ref!$D$11:$AV$11)*$C171/100/1000000</f>
        <v>296.46266123772256</v>
      </c>
      <c r="F171">
        <f t="shared" si="5"/>
        <v>650.09774647932102</v>
      </c>
    </row>
    <row r="172" spans="1:6" x14ac:dyDescent="0.25">
      <c r="A172">
        <v>169</v>
      </c>
      <c r="B172">
        <f>100*(1-(1+A172/100)^param_ref_sensitivity!$B$4)</f>
        <v>32.686978082027508</v>
      </c>
      <c r="C172">
        <f t="shared" si="4"/>
        <v>35.063446506413065</v>
      </c>
      <c r="D172" s="7">
        <f>SUM(rollout_ref!$D$10:$AV$10)*$C172/100/1000000</f>
        <v>354.4144594155203</v>
      </c>
      <c r="E172">
        <f>SUM(rollout_ref!$D$11:$AV$11)*$C172/100/1000000</f>
        <v>297.11603346051248</v>
      </c>
      <c r="F172">
        <f t="shared" si="5"/>
        <v>651.53049287603278</v>
      </c>
    </row>
    <row r="173" spans="1:6" x14ac:dyDescent="0.25">
      <c r="A173">
        <v>170</v>
      </c>
      <c r="B173">
        <f>100*(1-(1+A173/100)^param_ref_sensitivity!$B$4)</f>
        <v>32.786812100188897</v>
      </c>
      <c r="C173">
        <f t="shared" si="4"/>
        <v>35.139965757514332</v>
      </c>
      <c r="D173" s="7">
        <f>SUM(rollout_ref!$D$10:$AV$10)*$C173/100/1000000</f>
        <v>355.18790103966228</v>
      </c>
      <c r="E173">
        <f>SUM(rollout_ref!$D$11:$AV$11)*$C173/100/1000000</f>
        <v>297.76443225286789</v>
      </c>
      <c r="F173">
        <f t="shared" si="5"/>
        <v>652.95233329253017</v>
      </c>
    </row>
    <row r="174" spans="1:6" x14ac:dyDescent="0.25">
      <c r="A174">
        <v>171</v>
      </c>
      <c r="B174">
        <f>100*(1-(1+A174/100)^param_ref_sensitivity!$B$4)</f>
        <v>32.886129798236126</v>
      </c>
      <c r="C174">
        <f t="shared" si="4"/>
        <v>35.215904522690408</v>
      </c>
      <c r="D174" s="7">
        <f>SUM(rollout_ref!$D$10:$AV$10)*$C174/100/1000000</f>
        <v>355.95547522560662</v>
      </c>
      <c r="E174">
        <f>SUM(rollout_ref!$D$11:$AV$11)*$C174/100/1000000</f>
        <v>298.40791219973732</v>
      </c>
      <c r="F174">
        <f t="shared" si="5"/>
        <v>654.36338742534394</v>
      </c>
    </row>
    <row r="175" spans="1:6" x14ac:dyDescent="0.25">
      <c r="A175">
        <v>172</v>
      </c>
      <c r="B175">
        <f>100*(1-(1+A175/100)^param_ref_sensitivity!$B$4)</f>
        <v>32.98493573697575</v>
      </c>
      <c r="C175">
        <f t="shared" si="4"/>
        <v>35.291269150318442</v>
      </c>
      <c r="D175" s="7">
        <f>SUM(rollout_ref!$D$10:$AV$10)*$C175/100/1000000</f>
        <v>356.71724614150776</v>
      </c>
      <c r="E175">
        <f>SUM(rollout_ref!$D$11:$AV$11)*$C175/100/1000000</f>
        <v>299.0465270951662</v>
      </c>
      <c r="F175">
        <f t="shared" si="5"/>
        <v>655.76377323667396</v>
      </c>
    </row>
    <row r="176" spans="1:6" x14ac:dyDescent="0.25">
      <c r="A176">
        <v>173</v>
      </c>
      <c r="B176">
        <f>100*(1-(1+A176/100)^param_ref_sensitivity!$B$4)</f>
        <v>33.083234420350415</v>
      </c>
      <c r="C176">
        <f t="shared" si="4"/>
        <v>35.366065897121835</v>
      </c>
      <c r="D176" s="7">
        <f>SUM(rollout_ref!$D$10:$AV$10)*$C176/100/1000000</f>
        <v>357.47327702910212</v>
      </c>
      <c r="E176">
        <f>SUM(rollout_ref!$D$11:$AV$11)*$C176/100/1000000</f>
        <v>299.68032995655659</v>
      </c>
      <c r="F176">
        <f t="shared" si="5"/>
        <v>657.15360698565871</v>
      </c>
    </row>
    <row r="177" spans="1:6" x14ac:dyDescent="0.25">
      <c r="A177">
        <v>174</v>
      </c>
      <c r="B177">
        <f>100*(1-(1+A177/100)^param_ref_sensitivity!$B$4)</f>
        <v>33.181030296352986</v>
      </c>
      <c r="C177">
        <f t="shared" si="4"/>
        <v>35.440300929817035</v>
      </c>
      <c r="D177" s="7">
        <f>SUM(rollout_ref!$D$10:$AV$10)*$C177/100/1000000</f>
        <v>358.2236302203537</v>
      </c>
      <c r="E177">
        <f>SUM(rollout_ref!$D$11:$AV$11)*$C177/100/1000000</f>
        <v>300.3093730386214</v>
      </c>
      <c r="F177">
        <f t="shared" si="5"/>
        <v>658.5330032589751</v>
      </c>
    </row>
    <row r="178" spans="1:6" x14ac:dyDescent="0.25">
      <c r="A178">
        <v>175</v>
      </c>
      <c r="B178">
        <f>100*(1-(1+A178/100)^param_ref_sensitivity!$B$4)</f>
        <v>33.278327757922767</v>
      </c>
      <c r="C178">
        <f t="shared" si="4"/>
        <v>35.513980326724472</v>
      </c>
      <c r="D178" s="7">
        <f>SUM(rollout_ref!$D$10:$AV$10)*$C178/100/1000000</f>
        <v>358.96836715373627</v>
      </c>
      <c r="E178">
        <f>SUM(rollout_ref!$D$11:$AV$11)*$C178/100/1000000</f>
        <v>300.93370784703507</v>
      </c>
      <c r="F178">
        <f t="shared" si="5"/>
        <v>659.90207500077133</v>
      </c>
    </row>
    <row r="179" spans="1:6" x14ac:dyDescent="0.25">
      <c r="A179">
        <v>176</v>
      </c>
      <c r="B179">
        <f>100*(1-(1+A179/100)^param_ref_sensitivity!$B$4)</f>
        <v>33.375131143824078</v>
      </c>
      <c r="C179">
        <f t="shared" si="4"/>
        <v>35.587110079345308</v>
      </c>
      <c r="D179" s="7">
        <f>SUM(rollout_ref!$D$10:$AV$10)*$C179/100/1000000</f>
        <v>359.70754839017189</v>
      </c>
      <c r="E179">
        <f>SUM(rollout_ref!$D$11:$AV$11)*$C179/100/1000000</f>
        <v>301.55338515179392</v>
      </c>
      <c r="F179">
        <f t="shared" si="5"/>
        <v>661.26093354196587</v>
      </c>
    </row>
    <row r="180" spans="1:6" x14ac:dyDescent="0.25">
      <c r="A180">
        <v>177</v>
      </c>
      <c r="B180">
        <f>100*(1-(1+A180/100)^param_ref_sensitivity!$B$4)</f>
        <v>33.471444739507781</v>
      </c>
      <c r="C180">
        <f t="shared" si="4"/>
        <v>35.659696093904628</v>
      </c>
      <c r="D180" s="7">
        <f>SUM(rollout_ref!$D$10:$AV$10)*$C180/100/1000000</f>
        <v>360.44123362862854</v>
      </c>
      <c r="E180">
        <f>SUM(rollout_ref!$D$11:$AV$11)*$C180/100/1000000</f>
        <v>302.16845500029348</v>
      </c>
      <c r="F180">
        <f t="shared" si="5"/>
        <v>662.60968862892196</v>
      </c>
    </row>
    <row r="181" spans="1:6" x14ac:dyDescent="0.25">
      <c r="A181">
        <v>178</v>
      </c>
      <c r="B181">
        <f>100*(1-(1+A181/100)^param_ref_sensitivity!$B$4)</f>
        <v>33.567272777955949</v>
      </c>
      <c r="C181">
        <f t="shared" si="4"/>
        <v>35.731744192861449</v>
      </c>
      <c r="D181" s="7">
        <f>SUM(rollout_ref!$D$10:$AV$10)*$C181/100/1000000</f>
        <v>361.16948172138302</v>
      </c>
      <c r="E181">
        <f>SUM(rollout_ref!$D$11:$AV$11)*$C181/100/1000000</f>
        <v>302.77896673012316</v>
      </c>
      <c r="F181">
        <f t="shared" si="5"/>
        <v>663.94844845150624</v>
      </c>
    </row>
    <row r="182" spans="1:6" x14ac:dyDescent="0.25">
      <c r="A182">
        <v>179</v>
      </c>
      <c r="B182">
        <f>100*(1-(1+A182/100)^param_ref_sensitivity!$B$4)</f>
        <v>33.662619440510255</v>
      </c>
      <c r="C182">
        <f t="shared" si="4"/>
        <v>35.803260116387072</v>
      </c>
      <c r="D182" s="7">
        <f>SUM(rollout_ref!$D$10:$AV$10)*$C182/100/1000000</f>
        <v>361.89235068896448</v>
      </c>
      <c r="E182">
        <f>SUM(rollout_ref!$D$11:$AV$11)*$C182/100/1000000</f>
        <v>303.38496898159354</v>
      </c>
      <c r="F182">
        <f t="shared" si="5"/>
        <v>665.27731967055797</v>
      </c>
    </row>
    <row r="183" spans="1:6" x14ac:dyDescent="0.25">
      <c r="A183">
        <v>180</v>
      </c>
      <c r="B183">
        <f>100*(1-(1+A183/100)^param_ref_sensitivity!$B$4)</f>
        <v>33.757488857684372</v>
      </c>
      <c r="C183">
        <f t="shared" si="4"/>
        <v>35.874249523812139</v>
      </c>
      <c r="D183" s="7">
        <f>SUM(rollout_ref!$D$10:$AV$10)*$C183/100/1000000</f>
        <v>362.60989773477991</v>
      </c>
      <c r="E183">
        <f>SUM(rollout_ref!$D$11:$AV$11)*$C183/100/1000000</f>
        <v>303.9865097099983</v>
      </c>
      <c r="F183">
        <f t="shared" si="5"/>
        <v>666.59640744477815</v>
      </c>
    </row>
    <row r="184" spans="1:6" x14ac:dyDescent="0.25">
      <c r="A184">
        <v>181</v>
      </c>
      <c r="B184">
        <f>100*(1-(1+A184/100)^param_ref_sensitivity!$B$4)</f>
        <v>33.851885109960612</v>
      </c>
      <c r="C184">
        <f t="shared" si="4"/>
        <v>35.944717995043199</v>
      </c>
      <c r="D184" s="7">
        <f>SUM(rollout_ref!$D$10:$AV$10)*$C184/100/1000000</f>
        <v>363.32217925943337</v>
      </c>
      <c r="E184">
        <f>SUM(rollout_ref!$D$11:$AV$11)*$C184/100/1000000</f>
        <v>304.58363619761752</v>
      </c>
      <c r="F184">
        <f t="shared" si="5"/>
        <v>667.90581545705095</v>
      </c>
    </row>
    <row r="185" spans="1:6" x14ac:dyDescent="0.25">
      <c r="A185">
        <v>182</v>
      </c>
      <c r="B185">
        <f>100*(1-(1+A185/100)^param_ref_sensitivity!$B$4)</f>
        <v>33.945812228571512</v>
      </c>
      <c r="C185">
        <f t="shared" si="4"/>
        <v>36.014671031949504</v>
      </c>
      <c r="D185" s="7">
        <f>SUM(rollout_ref!$D$10:$AV$10)*$C185/100/1000000</f>
        <v>364.0292508747433</v>
      </c>
      <c r="E185">
        <f>SUM(rollout_ref!$D$11:$AV$11)*$C185/100/1000000</f>
        <v>305.17639506546914</v>
      </c>
      <c r="F185">
        <f t="shared" si="5"/>
        <v>669.20564594021243</v>
      </c>
    </row>
    <row r="186" spans="1:6" x14ac:dyDescent="0.25">
      <c r="A186">
        <v>183</v>
      </c>
      <c r="B186">
        <f>100*(1-(1+A186/100)^param_ref_sensitivity!$B$4)</f>
        <v>34.03927419626627</v>
      </c>
      <c r="C186">
        <f t="shared" si="4"/>
        <v>36.084114059721138</v>
      </c>
      <c r="D186" s="7">
        <f>SUM(rollout_ref!$D$10:$AV$10)*$C186/100/1000000</f>
        <v>364.73116741746986</v>
      </c>
      <c r="E186">
        <f>SUM(rollout_ref!$D$11:$AV$11)*$C186/100/1000000</f>
        <v>305.76483228481732</v>
      </c>
      <c r="F186">
        <f t="shared" si="5"/>
        <v>670.49599970228724</v>
      </c>
    </row>
    <row r="187" spans="1:6" x14ac:dyDescent="0.25">
      <c r="A187">
        <v>184</v>
      </c>
      <c r="B187">
        <f>100*(1-(1+A187/100)^param_ref_sensitivity!$B$4)</f>
        <v>34.132274948062744</v>
      </c>
      <c r="C187">
        <f t="shared" si="4"/>
        <v>36.153052428198549</v>
      </c>
      <c r="D187" s="7">
        <f>SUM(rollout_ref!$D$10:$AV$10)*$C187/100/1000000</f>
        <v>365.42798296275407</v>
      </c>
      <c r="E187">
        <f>SUM(rollout_ref!$D$11:$AV$11)*$C187/100/1000000</f>
        <v>306.34899318843816</v>
      </c>
      <c r="F187">
        <f t="shared" si="5"/>
        <v>671.77697615119223</v>
      </c>
    </row>
    <row r="188" spans="1:6" x14ac:dyDescent="0.25">
      <c r="A188">
        <v>185</v>
      </c>
      <c r="B188">
        <f>100*(1-(1+A188/100)^param_ref_sensitivity!$B$4)</f>
        <v>34.22481837198513</v>
      </c>
      <c r="C188">
        <f t="shared" si="4"/>
        <v>36.221491413174569</v>
      </c>
      <c r="D188" s="7">
        <f>SUM(rollout_ref!$D$10:$AV$10)*$C188/100/1000000</f>
        <v>366.11975083727799</v>
      </c>
      <c r="E188">
        <f>SUM(rollout_ref!$D$11:$AV$11)*$C188/100/1000000</f>
        <v>306.92892248165299</v>
      </c>
      <c r="F188">
        <f t="shared" si="5"/>
        <v>673.04867331893092</v>
      </c>
    </row>
    <row r="189" spans="1:6" x14ac:dyDescent="0.25">
      <c r="A189">
        <v>186</v>
      </c>
      <c r="B189">
        <f>100*(1-(1+A189/100)^param_ref_sensitivity!$B$4)</f>
        <v>34.316908309787685</v>
      </c>
      <c r="C189">
        <f t="shared" si="4"/>
        <v>36.28943621766976</v>
      </c>
      <c r="D189" s="7">
        <f>SUM(rollout_ref!$D$10:$AV$10)*$C189/100/1000000</f>
        <v>366.80652363215563</v>
      </c>
      <c r="E189">
        <f>SUM(rollout_ref!$D$11:$AV$11)*$C189/100/1000000</f>
        <v>307.50466425313476</v>
      </c>
      <c r="F189">
        <f t="shared" si="5"/>
        <v>674.31118788529034</v>
      </c>
    </row>
    <row r="190" spans="1:6" x14ac:dyDescent="0.25">
      <c r="A190">
        <v>187</v>
      </c>
      <c r="B190">
        <f>100*(1-(1+A190/100)^param_ref_sensitivity!$B$4)</f>
        <v>34.408548557664872</v>
      </c>
      <c r="C190">
        <f t="shared" si="4"/>
        <v>36.356891973181106</v>
      </c>
      <c r="D190" s="7">
        <f>SUM(rollout_ref!$D$10:$AV$10)*$C190/100/1000000</f>
        <v>367.48835321555526</v>
      </c>
      <c r="E190">
        <f>SUM(rollout_ref!$D$11:$AV$11)*$C190/100/1000000</f>
        <v>308.07626198548968</v>
      </c>
      <c r="F190">
        <f t="shared" si="5"/>
        <v>675.56461520104494</v>
      </c>
    </row>
    <row r="191" spans="1:6" x14ac:dyDescent="0.25">
      <c r="A191">
        <v>188</v>
      </c>
      <c r="B191">
        <f>100*(1-(1+A191/100)^param_ref_sensitivity!$B$4)</f>
        <v>34.499742866948104</v>
      </c>
      <c r="C191">
        <f t="shared" si="4"/>
        <v>36.42386374090546</v>
      </c>
      <c r="D191" s="7">
        <f>SUM(rollout_ref!$D$10:$AV$10)*$C191/100/1000000</f>
        <v>368.16529074506451</v>
      </c>
      <c r="E191">
        <f>SUM(rollout_ref!$D$11:$AV$11)*$C191/100/1000000</f>
        <v>308.64375856562361</v>
      </c>
      <c r="F191">
        <f t="shared" si="5"/>
        <v>676.80904931068812</v>
      </c>
    </row>
    <row r="192" spans="1:6" x14ac:dyDescent="0.25">
      <c r="A192">
        <v>189</v>
      </c>
      <c r="B192">
        <f>100*(1-(1+A192/100)^param_ref_sensitivity!$B$4)</f>
        <v>34.590494944789477</v>
      </c>
      <c r="C192">
        <f t="shared" si="4"/>
        <v>36.490356512937616</v>
      </c>
      <c r="D192" s="7">
        <f>SUM(rollout_ref!$D$10:$AV$10)*$C192/100/1000000</f>
        <v>368.83738667980111</v>
      </c>
      <c r="E192">
        <f>SUM(rollout_ref!$D$11:$AV$11)*$C192/100/1000000</f>
        <v>309.20719629489463</v>
      </c>
      <c r="F192">
        <f t="shared" si="5"/>
        <v>678.04458297469569</v>
      </c>
    </row>
    <row r="193" spans="1:6" x14ac:dyDescent="0.25">
      <c r="A193">
        <v>190</v>
      </c>
      <c r="B193">
        <f>100*(1-(1+A193/100)^param_ref_sensitivity!$B$4)</f>
        <v>34.680808454832857</v>
      </c>
      <c r="C193">
        <f t="shared" si="4"/>
        <v>36.556375213444234</v>
      </c>
      <c r="D193" s="7">
        <f>SUM(rollout_ref!$D$10:$AV$10)*$C193/100/1000000</f>
        <v>369.50469079227867</v>
      </c>
      <c r="E193">
        <f>SUM(rollout_ref!$D$11:$AV$11)*$C193/100/1000000</f>
        <v>309.76661689906018</v>
      </c>
      <c r="F193">
        <f t="shared" si="5"/>
        <v>679.27130769133885</v>
      </c>
    </row>
    <row r="194" spans="1:6" x14ac:dyDescent="0.25">
      <c r="A194">
        <v>191</v>
      </c>
      <c r="B194">
        <f>100*(1-(1+A194/100)^param_ref_sensitivity!$B$4)</f>
        <v>34.770687017872305</v>
      </c>
      <c r="C194">
        <f t="shared" si="4"/>
        <v>36.621924699813633</v>
      </c>
      <c r="D194" s="7">
        <f>SUM(rollout_ref!$D$10:$AV$10)*$C194/100/1000000</f>
        <v>370.16725218002836</v>
      </c>
      <c r="E194">
        <f>SUM(rollout_ref!$D$11:$AV$11)*$C194/100/1000000</f>
        <v>310.32206153802019</v>
      </c>
      <c r="F194">
        <f t="shared" si="5"/>
        <v>680.48931371804861</v>
      </c>
    </row>
    <row r="195" spans="1:6" x14ac:dyDescent="0.25">
      <c r="A195">
        <v>192</v>
      </c>
      <c r="B195">
        <f>100*(1-(1+A195/100)^param_ref_sensitivity!$B$4)</f>
        <v>34.860134212498515</v>
      </c>
      <c r="C195">
        <f t="shared" ref="C195:C258" si="6">100*(1-(0.0000892*(100-B195)^2-0.00468*(100-B195)+0.531)/0.955)</f>
        <v>36.68700976378264</v>
      </c>
      <c r="D195" s="7">
        <f>SUM(rollout_ref!$D$10:$AV$10)*$C195/100/1000000</f>
        <v>370.82511927698874</v>
      </c>
      <c r="E195">
        <f>SUM(rollout_ref!$D$11:$AV$11)*$C195/100/1000000</f>
        <v>310.87357081536572</v>
      </c>
      <c r="F195">
        <f t="shared" si="5"/>
        <v>681.69869009235447</v>
      </c>
    </row>
    <row r="196" spans="1:6" x14ac:dyDescent="0.25">
      <c r="A196">
        <v>193</v>
      </c>
      <c r="B196">
        <f>100*(1-(1+A196/100)^param_ref_sensitivity!$B$4)</f>
        <v>34.949153575733213</v>
      </c>
      <c r="C196">
        <f t="shared" si="6"/>
        <v>36.751635132540358</v>
      </c>
      <c r="D196" s="7">
        <f>SUM(rollout_ref!$D$10:$AV$10)*$C196/100/1000000</f>
        <v>371.47833986466276</v>
      </c>
      <c r="E196">
        <f>SUM(rollout_ref!$D$11:$AV$11)*$C196/100/1000000</f>
        <v>311.42118478773165</v>
      </c>
      <c r="F196">
        <f t="shared" ref="F196:F259" si="7">(D196+E196)</f>
        <v>682.89952465239435</v>
      </c>
    </row>
    <row r="197" spans="1:6" x14ac:dyDescent="0.25">
      <c r="A197">
        <v>194</v>
      </c>
      <c r="B197">
        <f>100*(1-(1+A197/100)^param_ref_sensitivity!$B$4)</f>
        <v>35.037748603651885</v>
      </c>
      <c r="C197">
        <f t="shared" si="6"/>
        <v>36.815805469809959</v>
      </c>
      <c r="D197" s="7">
        <f>SUM(rollout_ref!$D$10:$AV$10)*$C197/100/1000000</f>
        <v>372.12696108305204</v>
      </c>
      <c r="E197">
        <f>SUM(rollout_ref!$D$11:$AV$11)*$C197/100/1000000</f>
        <v>311.96494297396356</v>
      </c>
      <c r="F197">
        <f t="shared" si="7"/>
        <v>684.09190405701565</v>
      </c>
    </row>
    <row r="198" spans="1:6" x14ac:dyDescent="0.25">
      <c r="A198">
        <v>195</v>
      </c>
      <c r="B198">
        <f>100*(1-(1+A198/100)^param_ref_sensitivity!$B$4)</f>
        <v>35.125922751995134</v>
      </c>
      <c r="C198">
        <f t="shared" si="6"/>
        <v>36.879525376908653</v>
      </c>
      <c r="D198" s="7">
        <f>SUM(rollout_ref!$D$10:$AV$10)*$C198/100/1000000</f>
        <v>372.77102944137101</v>
      </c>
      <c r="E198">
        <f>SUM(rollout_ref!$D$11:$AV$11)*$C198/100/1000000</f>
        <v>312.50488436409967</v>
      </c>
      <c r="F198">
        <f t="shared" si="7"/>
        <v>685.27591380547074</v>
      </c>
    </row>
    <row r="199" spans="1:6" x14ac:dyDescent="0.25">
      <c r="A199">
        <v>196</v>
      </c>
      <c r="B199">
        <f>100*(1-(1+A199/100)^param_ref_sensitivity!$B$4)</f>
        <v>35.213679436768906</v>
      </c>
      <c r="C199">
        <f t="shared" si="6"/>
        <v>36.942799393786608</v>
      </c>
      <c r="D199" s="7">
        <f>SUM(rollout_ref!$D$10:$AV$10)*$C199/100/1000000</f>
        <v>373.4105908285481</v>
      </c>
      <c r="E199">
        <f>SUM(rollout_ref!$D$11:$AV$11)*$C199/100/1000000</f>
        <v>313.04104742817418</v>
      </c>
      <c r="F199">
        <f t="shared" si="7"/>
        <v>686.45163825672228</v>
      </c>
    </row>
    <row r="200" spans="1:6" x14ac:dyDescent="0.25">
      <c r="A200">
        <v>197</v>
      </c>
      <c r="B200">
        <f>100*(1-(1+A200/100)^param_ref_sensitivity!$B$4)</f>
        <v>35.301022034833672</v>
      </c>
      <c r="C200">
        <f t="shared" si="6"/>
        <v>37.005632000045132</v>
      </c>
      <c r="D200" s="7">
        <f>SUM(rollout_ref!$D$10:$AV$10)*$C200/100/1000000</f>
        <v>374.04569052351701</v>
      </c>
      <c r="E200">
        <f>SUM(rollout_ref!$D$11:$AV$11)*$C200/100/1000000</f>
        <v>313.57347012484507</v>
      </c>
      <c r="F200">
        <f t="shared" si="7"/>
        <v>687.61916064836214</v>
      </c>
    </row>
    <row r="201" spans="1:6" x14ac:dyDescent="0.25">
      <c r="A201">
        <v>198</v>
      </c>
      <c r="B201">
        <f>100*(1-(1+A201/100)^param_ref_sensitivity!$B$4)</f>
        <v>35.387953884483103</v>
      </c>
      <c r="C201">
        <f t="shared" si="6"/>
        <v>37.068027615934504</v>
      </c>
      <c r="D201" s="7">
        <f>SUM(rollout_ref!$D$10:$AV$10)*$C201/100/1000000</f>
        <v>374.67637320530321</v>
      </c>
      <c r="E201">
        <f>SUM(rollout_ref!$D$11:$AV$11)*$C201/100/1000000</f>
        <v>314.10218990984924</v>
      </c>
      <c r="F201">
        <f t="shared" si="7"/>
        <v>688.77856311515245</v>
      </c>
    </row>
    <row r="202" spans="1:6" x14ac:dyDescent="0.25">
      <c r="A202">
        <v>199</v>
      </c>
      <c r="B202">
        <f>100*(1-(1+A202/100)^param_ref_sensitivity!$B$4)</f>
        <v>35.474478286012065</v>
      </c>
      <c r="C202">
        <f t="shared" si="6"/>
        <v>37.129990603332338</v>
      </c>
      <c r="D202" s="7">
        <f>SUM(rollout_ref!$D$10:$AV$10)*$C202/100/1000000</f>
        <v>375.3026829629124</v>
      </c>
      <c r="E202">
        <f>SUM(rollout_ref!$D$11:$AV$11)*$C202/100/1000000</f>
        <v>314.62724374429303</v>
      </c>
      <c r="F202">
        <f t="shared" si="7"/>
        <v>689.92992670720537</v>
      </c>
    </row>
    <row r="203" spans="1:6" x14ac:dyDescent="0.25">
      <c r="A203">
        <v>200</v>
      </c>
      <c r="B203">
        <f>100*(1-(1+A203/100)^param_ref_sensitivity!$B$4)</f>
        <v>35.560598502274573</v>
      </c>
      <c r="C203">
        <f t="shared" si="6"/>
        <v>37.191525266702385</v>
      </c>
      <c r="D203" s="7">
        <f>SUM(rollout_ref!$D$10:$AV$10)*$C203/100/1000000</f>
        <v>375.92466330502231</v>
      </c>
      <c r="E203">
        <f>SUM(rollout_ref!$D$11:$AV$11)*$C203/100/1000000</f>
        <v>315.14866810277681</v>
      </c>
      <c r="F203">
        <f t="shared" si="7"/>
        <v>691.07333140779906</v>
      </c>
    </row>
    <row r="204" spans="1:6" x14ac:dyDescent="0.25">
      <c r="A204">
        <v>201</v>
      </c>
      <c r="B204">
        <f>100*(1-(1+A204/100)^param_ref_sensitivity!$B$4)</f>
        <v>35.646317759231628</v>
      </c>
      <c r="C204">
        <f t="shared" si="6"/>
        <v>37.252635854034743</v>
      </c>
      <c r="D204" s="7">
        <f>SUM(rollout_ref!$D$10:$AV$10)*$C204/100/1000000</f>
        <v>376.54235716948591</v>
      </c>
      <c r="E204">
        <f>SUM(rollout_ref!$D$11:$AV$11)*$C204/100/1000000</f>
        <v>315.66649898136177</v>
      </c>
      <c r="F204">
        <f t="shared" si="7"/>
        <v>692.20885615084762</v>
      </c>
    </row>
    <row r="205" spans="1:6" x14ac:dyDescent="0.25">
      <c r="A205">
        <v>202</v>
      </c>
      <c r="B205">
        <f>100*(1-(1+A205/100)^param_ref_sensitivity!$B$4)</f>
        <v>35.73163924648923</v>
      </c>
      <c r="C205">
        <f t="shared" si="6"/>
        <v>37.313326557767411</v>
      </c>
      <c r="D205" s="7">
        <f>SUM(rollout_ref!$D$10:$AV$10)*$C205/100/1000000</f>
        <v>377.15580693264678</v>
      </c>
      <c r="E205">
        <f>SUM(rollout_ref!$D$11:$AV$11)*$C205/100/1000000</f>
        <v>316.18077190537912</v>
      </c>
      <c r="F205">
        <f t="shared" si="7"/>
        <v>693.33657883802584</v>
      </c>
    </row>
    <row r="206" spans="1:6" x14ac:dyDescent="0.25">
      <c r="A206">
        <v>203</v>
      </c>
      <c r="B206">
        <f>100*(1-(1+A206/100)^param_ref_sensitivity!$B$4)</f>
        <v>35.816566117826923</v>
      </c>
      <c r="C206">
        <f t="shared" si="6"/>
        <v>37.373601515690083</v>
      </c>
      <c r="D206" s="7">
        <f>SUM(rollout_ref!$D$10:$AV$10)*$C206/100/1000000</f>
        <v>377.76505441847365</v>
      </c>
      <c r="E206">
        <f>SUM(rollout_ref!$D$11:$AV$11)*$C206/100/1000000</f>
        <v>316.69152193708823</v>
      </c>
      <c r="F206">
        <f t="shared" si="7"/>
        <v>694.45657635556188</v>
      </c>
    </row>
    <row r="207" spans="1:6" x14ac:dyDescent="0.25">
      <c r="A207">
        <v>204</v>
      </c>
      <c r="B207">
        <f>100*(1-(1+A207/100)^param_ref_sensitivity!$B$4)</f>
        <v>35.901101491716723</v>
      </c>
      <c r="C207">
        <f t="shared" si="6"/>
        <v>37.433464811830127</v>
      </c>
      <c r="D207" s="7">
        <f>SUM(rollout_ref!$D$10:$AV$10)*$C207/100/1000000</f>
        <v>378.37014090751643</v>
      </c>
      <c r="E207">
        <f>SUM(rollout_ref!$D$11:$AV$11)*$C207/100/1000000</f>
        <v>317.19878368318467</v>
      </c>
      <c r="F207">
        <f t="shared" si="7"/>
        <v>695.56892459070104</v>
      </c>
    </row>
    <row r="208" spans="1:6" x14ac:dyDescent="0.25">
      <c r="A208">
        <v>205</v>
      </c>
      <c r="B208">
        <f>100*(1-(1+A208/100)^param_ref_sensitivity!$B$4)</f>
        <v>35.985248451833087</v>
      </c>
      <c r="C208">
        <f t="shared" si="6"/>
        <v>37.492920477321633</v>
      </c>
      <c r="D208" s="7">
        <f>SUM(rollout_ref!$D$10:$AV$10)*$C208/100/1000000</f>
        <v>378.9711071456901</v>
      </c>
      <c r="E208">
        <f>SUM(rollout_ref!$D$11:$AV$11)*$C208/100/1000000</f>
        <v>317.70259130216363</v>
      </c>
      <c r="F208">
        <f t="shared" si="7"/>
        <v>696.67369844785367</v>
      </c>
    </row>
    <row r="209" spans="1:6" x14ac:dyDescent="0.25">
      <c r="A209">
        <v>206</v>
      </c>
      <c r="B209">
        <f>100*(1-(1+A209/100)^param_ref_sensitivity!$B$4)</f>
        <v>36.069010047553697</v>
      </c>
      <c r="C209">
        <f t="shared" si="6"/>
        <v>37.55197249125731</v>
      </c>
      <c r="D209" s="7">
        <f>SUM(rollout_ref!$D$10:$AV$10)*$C209/100/1000000</f>
        <v>379.56799335288542</v>
      </c>
      <c r="E209">
        <f>SUM(rollout_ref!$D$11:$AV$11)*$C209/100/1000000</f>
        <v>318.2029785115389</v>
      </c>
      <c r="F209">
        <f t="shared" si="7"/>
        <v>697.77097186442438</v>
      </c>
    </row>
    <row r="210" spans="1:6" x14ac:dyDescent="0.25">
      <c r="A210">
        <v>207</v>
      </c>
      <c r="B210">
        <f>100*(1-(1+A210/100)^param_ref_sensitivity!$B$4)</f>
        <v>36.152389294451503</v>
      </c>
      <c r="C210">
        <f t="shared" si="6"/>
        <v>37.610624781524436</v>
      </c>
      <c r="D210" s="7">
        <f>SUM(rollout_ref!$D$10:$AV$10)*$C210/100/1000000</f>
        <v>380.16083923141889</v>
      </c>
      <c r="E210">
        <f>SUM(rollout_ref!$D$11:$AV$11)*$C210/100/1000000</f>
        <v>318.69997859492645</v>
      </c>
      <c r="F210">
        <f t="shared" si="7"/>
        <v>698.86081782634528</v>
      </c>
    </row>
    <row r="211" spans="1:6" x14ac:dyDescent="0.25">
      <c r="A211">
        <v>208</v>
      </c>
      <c r="B211">
        <f>100*(1-(1+A211/100)^param_ref_sensitivity!$B$4)</f>
        <v>36.235389174778163</v>
      </c>
      <c r="C211">
        <f t="shared" si="6"/>
        <v>37.668881225624283</v>
      </c>
      <c r="D211" s="7">
        <f>SUM(rollout_ref!$D$10:$AV$10)*$C211/100/1000000</f>
        <v>380.74968397431491</v>
      </c>
      <c r="E211">
        <f>SUM(rollout_ref!$D$11:$AV$11)*$C211/100/1000000</f>
        <v>319.193624408988</v>
      </c>
      <c r="F211">
        <f t="shared" si="7"/>
        <v>699.94330838330291</v>
      </c>
    </row>
    <row r="212" spans="1:6" x14ac:dyDescent="0.25">
      <c r="A212">
        <v>209</v>
      </c>
      <c r="B212">
        <f>100*(1-(1+A212/100)^param_ref_sensitivity!$B$4)</f>
        <v>36.318012637938935</v>
      </c>
      <c r="C212">
        <f t="shared" si="6"/>
        <v>37.7267456514762</v>
      </c>
      <c r="D212" s="7">
        <f>SUM(rollout_ref!$D$10:$AV$10)*$C212/100/1000000</f>
        <v>381.33456627343367</v>
      </c>
      <c r="E212">
        <f>SUM(rollout_ref!$D$11:$AV$11)*$C212/100/1000000</f>
        <v>319.68394839024432</v>
      </c>
      <c r="F212">
        <f t="shared" si="7"/>
        <v>701.01851466367793</v>
      </c>
    </row>
    <row r="213" spans="1:6" x14ac:dyDescent="0.25">
      <c r="A213">
        <v>210</v>
      </c>
      <c r="B213">
        <f>100*(1-(1+A213/100)^param_ref_sensitivity!$B$4)</f>
        <v>36.400262600959309</v>
      </c>
      <c r="C213">
        <f t="shared" si="6"/>
        <v>37.784221838206058</v>
      </c>
      <c r="D213" s="7">
        <f>SUM(rollout_ref!$D$10:$AV$10)*$C213/100/1000000</f>
        <v>381.91552432744021</v>
      </c>
      <c r="E213">
        <f>SUM(rollout_ref!$D$11:$AV$11)*$C213/100/1000000</f>
        <v>320.17098256175643</v>
      </c>
      <c r="F213">
        <f t="shared" si="7"/>
        <v>702.0865068891967</v>
      </c>
    </row>
    <row r="214" spans="1:6" x14ac:dyDescent="0.25">
      <c r="A214">
        <v>211</v>
      </c>
      <c r="B214">
        <f>100*(1-(1+A214/100)^param_ref_sensitivity!$B$4)</f>
        <v>36.482141948943678</v>
      </c>
      <c r="C214">
        <f t="shared" si="6"/>
        <v>37.841313516920025</v>
      </c>
      <c r="D214" s="7">
        <f>SUM(rollout_ref!$D$10:$AV$10)*$C214/100/1000000</f>
        <v>382.49259584962596</v>
      </c>
      <c r="E214">
        <f>SUM(rollout_ref!$D$11:$AV$11)*$C214/100/1000000</f>
        <v>320.65475853968246</v>
      </c>
      <c r="F214">
        <f t="shared" si="7"/>
        <v>703.14735438930848</v>
      </c>
    </row>
    <row r="215" spans="1:6" x14ac:dyDescent="0.25">
      <c r="A215">
        <v>212</v>
      </c>
      <c r="B215">
        <f>100*(1-(1+A215/100)^param_ref_sensitivity!$B$4)</f>
        <v>36.563653535525795</v>
      </c>
      <c r="C215">
        <f t="shared" si="6"/>
        <v>37.898024371463357</v>
      </c>
      <c r="D215" s="7">
        <f>SUM(rollout_ref!$D$10:$AV$10)*$C215/100/1000000</f>
        <v>383.06581807557831</v>
      </c>
      <c r="E215">
        <f>SUM(rollout_ref!$D$11:$AV$11)*$C215/100/1000000</f>
        <v>321.13530753970701</v>
      </c>
      <c r="F215">
        <f t="shared" si="7"/>
        <v>704.20112561528526</v>
      </c>
    </row>
    <row r="216" spans="1:6" x14ac:dyDescent="0.25">
      <c r="A216">
        <v>213</v>
      </c>
      <c r="B216">
        <f>100*(1-(1+A216/100)^param_ref_sensitivity!$B$4)</f>
        <v>36.644800183311688</v>
      </c>
      <c r="C216">
        <f t="shared" si="6"/>
        <v>37.954358039165029</v>
      </c>
      <c r="D216" s="7">
        <f>SUM(rollout_ref!$D$10:$AV$10)*$C216/100/1000000</f>
        <v>383.63522777070705</v>
      </c>
      <c r="E216">
        <f>SUM(rollout_ref!$D$11:$AV$11)*$C216/100/1000000</f>
        <v>321.61266038335123</v>
      </c>
      <c r="F216">
        <f t="shared" si="7"/>
        <v>705.24788815405827</v>
      </c>
    </row>
    <row r="217" spans="1:6" x14ac:dyDescent="0.25">
      <c r="A217">
        <v>214</v>
      </c>
      <c r="B217">
        <f>100*(1-(1+A217/100)^param_ref_sensitivity!$B$4)</f>
        <v>36.72558468431486</v>
      </c>
      <c r="C217">
        <f t="shared" si="6"/>
        <v>38.010318111568267</v>
      </c>
      <c r="D217" s="7">
        <f>SUM(rollout_ref!$D$10:$AV$10)*$C217/100/1000000</f>
        <v>384.20086123762889</v>
      </c>
      <c r="E217">
        <f>SUM(rollout_ref!$D$11:$AV$11)*$C217/100/1000000</f>
        <v>322.08684750416296</v>
      </c>
      <c r="F217">
        <f t="shared" si="7"/>
        <v>706.2877087417919</v>
      </c>
    </row>
    <row r="218" spans="1:6" x14ac:dyDescent="0.25">
      <c r="A218">
        <v>215</v>
      </c>
      <c r="B218">
        <f>100*(1-(1+A218/100)^param_ref_sensitivity!$B$4)</f>
        <v>36.806009800383968</v>
      </c>
      <c r="C218">
        <f t="shared" si="6"/>
        <v>38.065908135147353</v>
      </c>
      <c r="D218" s="7">
        <f>SUM(rollout_ref!$D$10:$AV$10)*$C218/100/1000000</f>
        <v>384.76275432341197</v>
      </c>
      <c r="E218">
        <f>SUM(rollout_ref!$D$11:$AV$11)*$C218/100/1000000</f>
        <v>322.55789895379087</v>
      </c>
      <c r="F218">
        <f t="shared" si="7"/>
        <v>707.32065327720284</v>
      </c>
    </row>
    <row r="219" spans="1:6" x14ac:dyDescent="0.25">
      <c r="A219">
        <v>216</v>
      </c>
      <c r="B219">
        <f>100*(1-(1+A219/100)^param_ref_sensitivity!$B$4)</f>
        <v>36.886078263623276</v>
      </c>
      <c r="C219">
        <f t="shared" si="6"/>
        <v>38.121131612011048</v>
      </c>
      <c r="D219" s="7">
        <f>SUM(rollout_ref!$D$10:$AV$10)*$C219/100/1000000</f>
        <v>385.32094242668671</v>
      </c>
      <c r="E219">
        <f>SUM(rollout_ref!$D$11:$AV$11)*$C219/100/1000000</f>
        <v>323.02584440794453</v>
      </c>
      <c r="F219">
        <f t="shared" si="7"/>
        <v>708.3467868346313</v>
      </c>
    </row>
    <row r="220" spans="1:6" x14ac:dyDescent="0.25">
      <c r="A220">
        <v>217</v>
      </c>
      <c r="B220">
        <f>100*(1-(1+A220/100)^param_ref_sensitivity!$B$4)</f>
        <v>36.96579277680592</v>
      </c>
      <c r="C220">
        <f t="shared" si="6"/>
        <v>38.175992000592863</v>
      </c>
      <c r="D220" s="7">
        <f>SUM(rollout_ref!$D$10:$AV$10)*$C220/100/1000000</f>
        <v>385.87546050462271</v>
      </c>
      <c r="E220">
        <f>SUM(rollout_ref!$D$11:$AV$11)*$C220/100/1000000</f>
        <v>323.49071317224445</v>
      </c>
      <c r="F220">
        <f t="shared" si="7"/>
        <v>709.36617367686722</v>
      </c>
    </row>
    <row r="221" spans="1:6" x14ac:dyDescent="0.25">
      <c r="A221">
        <v>218</v>
      </c>
      <c r="B221">
        <f>100*(1-(1+A221/100)^param_ref_sensitivity!$B$4)</f>
        <v>37.045156013780101</v>
      </c>
      <c r="C221">
        <f t="shared" si="6"/>
        <v>38.230492716328449</v>
      </c>
      <c r="D221" s="7">
        <f>SUM(rollout_ref!$D$10:$AV$10)*$C221/100/1000000</f>
        <v>386.42634307977562</v>
      </c>
      <c r="E221">
        <f>SUM(rollout_ref!$D$11:$AV$11)*$C221/100/1000000</f>
        <v>323.95253418796102</v>
      </c>
      <c r="F221">
        <f t="shared" si="7"/>
        <v>710.3788772677367</v>
      </c>
    </row>
    <row r="222" spans="1:6" x14ac:dyDescent="0.25">
      <c r="A222">
        <v>219</v>
      </c>
      <c r="B222">
        <f>100*(1-(1+A222/100)^param_ref_sensitivity!$B$4)</f>
        <v>37.124170619868416</v>
      </c>
      <c r="C222">
        <f t="shared" si="6"/>
        <v>38.284637132320384</v>
      </c>
      <c r="D222" s="7">
        <f>SUM(rollout_ref!$D$10:$AV$10)*$C222/100/1000000</f>
        <v>386.97362424680631</v>
      </c>
      <c r="E222">
        <f>SUM(rollout_ref!$D$11:$AV$11)*$C222/100/1000000</f>
        <v>324.41133603764848</v>
      </c>
      <c r="F222">
        <f t="shared" si="7"/>
        <v>711.38496028445479</v>
      </c>
    </row>
    <row r="223" spans="1:6" x14ac:dyDescent="0.25">
      <c r="A223">
        <v>220</v>
      </c>
      <c r="B223">
        <f>100*(1-(1+A223/100)^param_ref_sensitivity!$B$4)</f>
        <v>37.2028392122605</v>
      </c>
      <c r="C223">
        <f t="shared" si="6"/>
        <v>38.338428579990904</v>
      </c>
      <c r="D223" s="7">
        <f>SUM(rollout_ref!$D$10:$AV$10)*$C223/100/1000000</f>
        <v>387.51733767907939</v>
      </c>
      <c r="E223">
        <f>SUM(rollout_ref!$D$11:$AV$11)*$C223/100/1000000</f>
        <v>324.86714695067559</v>
      </c>
      <c r="F223">
        <f t="shared" si="7"/>
        <v>712.38448462975498</v>
      </c>
    </row>
    <row r="224" spans="1:6" x14ac:dyDescent="0.25">
      <c r="A224">
        <v>221</v>
      </c>
      <c r="B224">
        <f>100*(1-(1+A224/100)^param_ref_sensitivity!$B$4)</f>
        <v>37.28116438039897</v>
      </c>
      <c r="C224">
        <f t="shared" si="6"/>
        <v>38.391870349722247</v>
      </c>
      <c r="D224" s="7">
        <f>SUM(rollout_ref!$D$10:$AV$10)*$C224/100/1000000</f>
        <v>388.05751663513496</v>
      </c>
      <c r="E224">
        <f>SUM(rollout_ref!$D$11:$AV$11)*$C224/100/1000000</f>
        <v>325.31999480865164</v>
      </c>
      <c r="F224">
        <f t="shared" si="7"/>
        <v>713.3775114437866</v>
      </c>
    </row>
    <row r="225" spans="1:6" x14ac:dyDescent="0.25">
      <c r="A225">
        <v>222</v>
      </c>
      <c r="B225">
        <f>100*(1-(1+A225/100)^param_ref_sensitivity!$B$4)</f>
        <v>37.359148686358942</v>
      </c>
      <c r="C225">
        <f t="shared" si="6"/>
        <v>38.444965691485486</v>
      </c>
      <c r="D225" s="7">
        <f>SUM(rollout_ref!$D$10:$AV$10)*$C225/100/1000000</f>
        <v>388.59419396504484</v>
      </c>
      <c r="E225">
        <f>SUM(rollout_ref!$D$11:$AV$11)*$C225/100/1000000</f>
        <v>325.76990715075516</v>
      </c>
      <c r="F225">
        <f t="shared" si="7"/>
        <v>714.36410111579994</v>
      </c>
    </row>
    <row r="226" spans="1:6" x14ac:dyDescent="0.25">
      <c r="A226">
        <v>223</v>
      </c>
      <c r="B226">
        <f>100*(1-(1+A226/100)^param_ref_sensitivity!$B$4)</f>
        <v>37.436794665221228</v>
      </c>
      <c r="C226">
        <f t="shared" si="6"/>
        <v>38.497717815457776</v>
      </c>
      <c r="D226" s="7">
        <f>SUM(rollout_ref!$D$10:$AV$10)*$C226/100/1000000</f>
        <v>389.12740211665204</v>
      </c>
      <c r="E226">
        <f>SUM(rollout_ref!$D$11:$AV$11)*$C226/100/1000000</f>
        <v>326.21691117896438</v>
      </c>
      <c r="F226">
        <f t="shared" si="7"/>
        <v>715.34431329561642</v>
      </c>
    </row>
    <row r="227" spans="1:6" x14ac:dyDescent="0.25">
      <c r="A227">
        <v>224</v>
      </c>
      <c r="B227">
        <f>100*(1-(1+A227/100)^param_ref_sensitivity!$B$4)</f>
        <v>37.51410482543919</v>
      </c>
      <c r="C227">
        <f t="shared" si="6"/>
        <v>38.550129892628192</v>
      </c>
      <c r="D227" s="7">
        <f>SUM(rollout_ref!$D$10:$AV$10)*$C227/100/1000000</f>
        <v>389.6571731416937</v>
      </c>
      <c r="E227">
        <f>SUM(rollout_ref!$D$11:$AV$11)*$C227/100/1000000</f>
        <v>326.66103376319046</v>
      </c>
      <c r="F227">
        <f t="shared" si="7"/>
        <v>716.31820690488416</v>
      </c>
    </row>
    <row r="228" spans="1:6" x14ac:dyDescent="0.25">
      <c r="A228">
        <v>225</v>
      </c>
      <c r="B228">
        <f>100*(1-(1+A228/100)^param_ref_sensitivity!$B$4)</f>
        <v>37.591081649199587</v>
      </c>
      <c r="C228">
        <f t="shared" si="6"/>
        <v>38.602205055392766</v>
      </c>
      <c r="D228" s="7">
        <f>SUM(rollout_ref!$D$10:$AV$10)*$C228/100/1000000</f>
        <v>390.18353870181636</v>
      </c>
      <c r="E228">
        <f>SUM(rollout_ref!$D$11:$AV$11)*$C228/100/1000000</f>
        <v>327.10230144631993</v>
      </c>
      <c r="F228">
        <f t="shared" si="7"/>
        <v>717.28584014813623</v>
      </c>
    </row>
    <row r="229" spans="1:6" x14ac:dyDescent="0.25">
      <c r="A229">
        <v>226</v>
      </c>
      <c r="B229">
        <f>100*(1-(1+A229/100)^param_ref_sensitivity!$B$4)</f>
        <v>37.66772759277751</v>
      </c>
      <c r="C229">
        <f t="shared" si="6"/>
        <v>38.653946398138494</v>
      </c>
      <c r="D229" s="7">
        <f>SUM(rollout_ref!$D$10:$AV$10)*$C229/100/1000000</f>
        <v>390.70653007447874</v>
      </c>
      <c r="E229">
        <f>SUM(rollout_ref!$D$11:$AV$11)*$C229/100/1000000</f>
        <v>327.54074044916354</v>
      </c>
      <c r="F229">
        <f t="shared" si="7"/>
        <v>718.24727052364233</v>
      </c>
    </row>
    <row r="230" spans="1:6" x14ac:dyDescent="0.25">
      <c r="A230">
        <v>227</v>
      </c>
      <c r="B230">
        <f>100*(1-(1+A230/100)^param_ref_sensitivity!$B$4)</f>
        <v>37.744045086885237</v>
      </c>
      <c r="C230">
        <f t="shared" si="6"/>
        <v>38.705356977816962</v>
      </c>
      <c r="D230" s="7">
        <f>SUM(rollout_ref!$D$10:$AV$10)*$C230/100/1000000</f>
        <v>391.22617815874935</v>
      </c>
      <c r="E230">
        <f>SUM(rollout_ref!$D$11:$AV$11)*$C230/100/1000000</f>
        <v>327.97637667531654</v>
      </c>
      <c r="F230">
        <f t="shared" si="7"/>
        <v>719.20255483406595</v>
      </c>
    </row>
    <row r="231" spans="1:6" x14ac:dyDescent="0.25">
      <c r="A231">
        <v>228</v>
      </c>
      <c r="B231">
        <f>100*(1-(1+A231/100)^param_ref_sensitivity!$B$4)</f>
        <v>37.820036537015547</v>
      </c>
      <c r="C231">
        <f t="shared" si="6"/>
        <v>38.756439814507473</v>
      </c>
      <c r="D231" s="7">
        <f>SUM(rollout_ref!$D$10:$AV$10)*$C231/100/1000000</f>
        <v>391.74251348099921</v>
      </c>
      <c r="E231">
        <f>SUM(rollout_ref!$D$11:$AV$11)*$C231/100/1000000</f>
        <v>328.40923571593089</v>
      </c>
      <c r="F231">
        <f t="shared" si="7"/>
        <v>720.15174919693004</v>
      </c>
    </row>
    <row r="232" spans="1:6" x14ac:dyDescent="0.25">
      <c r="A232">
        <v>229</v>
      </c>
      <c r="B232">
        <f>100*(1-(1+A232/100)^param_ref_sensitivity!$B$4)</f>
        <v>37.895704323779277</v>
      </c>
      <c r="C232">
        <f t="shared" si="6"/>
        <v>38.80719789197007</v>
      </c>
      <c r="D232" s="7">
        <f>SUM(rollout_ref!$D$10:$AV$10)*$C232/100/1000000</f>
        <v>392.25556620049122</v>
      </c>
      <c r="E232">
        <f>SUM(rollout_ref!$D$11:$AV$11)*$C232/100/1000000</f>
        <v>328.8393428544008</v>
      </c>
      <c r="F232">
        <f t="shared" si="7"/>
        <v>721.09490905489201</v>
      </c>
    </row>
    <row r="233" spans="1:6" x14ac:dyDescent="0.25">
      <c r="A233">
        <v>230</v>
      </c>
      <c r="B233">
        <f>100*(1-(1+A233/100)^param_ref_sensitivity!$B$4)</f>
        <v>37.971050803237382</v>
      </c>
      <c r="C233">
        <f t="shared" si="6"/>
        <v>38.857634158188738</v>
      </c>
      <c r="D233" s="7">
        <f>SUM(rollout_ref!$D$10:$AV$10)*$C233/100/1000000</f>
        <v>392.76536611487091</v>
      </c>
      <c r="E233">
        <f>SUM(rollout_ref!$D$11:$AV$11)*$C233/100/1000000</f>
        <v>329.26672307096646</v>
      </c>
      <c r="F233">
        <f t="shared" si="7"/>
        <v>722.03208918583732</v>
      </c>
    </row>
    <row r="234" spans="1:6" x14ac:dyDescent="0.25">
      <c r="A234">
        <v>231</v>
      </c>
      <c r="B234">
        <f>100*(1-(1+A234/100)^param_ref_sensitivity!$B$4)</f>
        <v>38.046078307227596</v>
      </c>
      <c r="C234">
        <f t="shared" si="6"/>
        <v>38.907751525904757</v>
      </c>
      <c r="D234" s="7">
        <f>SUM(rollout_ref!$D$10:$AV$10)*$C234/100/1000000</f>
        <v>393.2719426655575</v>
      </c>
      <c r="E234">
        <f>SUM(rollout_ref!$D$11:$AV$11)*$C234/100/1000000</f>
        <v>329.69140104723283</v>
      </c>
      <c r="F234">
        <f t="shared" si="7"/>
        <v>722.96334371279033</v>
      </c>
    </row>
    <row r="235" spans="1:6" x14ac:dyDescent="0.25">
      <c r="A235">
        <v>232</v>
      </c>
      <c r="B235">
        <f>100*(1-(1+A235/100)^param_ref_sensitivity!$B$4)</f>
        <v>38.12078914368572</v>
      </c>
      <c r="C235">
        <f t="shared" si="6"/>
        <v>38.957552873140585</v>
      </c>
      <c r="D235" s="7">
        <f>SUM(rollout_ref!$D$10:$AV$10)*$C235/100/1000000</f>
        <v>393.77532494303898</v>
      </c>
      <c r="E235">
        <f>SUM(rollout_ref!$D$11:$AV$11)*$C235/100/1000000</f>
        <v>330.11340117060888</v>
      </c>
      <c r="F235">
        <f t="shared" si="7"/>
        <v>723.88872611364786</v>
      </c>
    </row>
    <row r="236" spans="1:6" x14ac:dyDescent="0.25">
      <c r="A236">
        <v>233</v>
      </c>
      <c r="B236">
        <f>100*(1-(1+A236/100)^param_ref_sensitivity!$B$4)</f>
        <v>38.195185596961792</v>
      </c>
      <c r="C236">
        <f t="shared" si="6"/>
        <v>39.007041043714565</v>
      </c>
      <c r="D236" s="7">
        <f>SUM(rollout_ref!$D$10:$AV$10)*$C236/100/1000000</f>
        <v>394.27554169207514</v>
      </c>
      <c r="E236">
        <f>SUM(rollout_ref!$D$11:$AV$11)*$C236/100/1000000</f>
        <v>330.5327475386697</v>
      </c>
      <c r="F236">
        <f t="shared" si="7"/>
        <v>724.80828923074478</v>
      </c>
    </row>
    <row r="237" spans="1:6" x14ac:dyDescent="0.25">
      <c r="A237">
        <v>234</v>
      </c>
      <c r="B237">
        <f>100*(1-(1+A237/100)^param_ref_sensitivity!$B$4)</f>
        <v>38.269269928130981</v>
      </c>
      <c r="C237">
        <f t="shared" si="6"/>
        <v>39.056218847746159</v>
      </c>
      <c r="D237" s="7">
        <f>SUM(rollout_ref!$D$10:$AV$10)*$C237/100/1000000</f>
        <v>394.77262131680374</v>
      </c>
      <c r="E237">
        <f>SUM(rollout_ref!$D$11:$AV$11)*$C237/100/1000000</f>
        <v>330.94946396343687</v>
      </c>
      <c r="F237">
        <f t="shared" si="7"/>
        <v>725.72208528024066</v>
      </c>
    </row>
    <row r="238" spans="1:6" x14ac:dyDescent="0.25">
      <c r="A238">
        <v>235</v>
      </c>
      <c r="B238">
        <f>100*(1-(1+A238/100)^param_ref_sensitivity!$B$4)</f>
        <v>38.343044375299648</v>
      </c>
      <c r="C238">
        <f t="shared" si="6"/>
        <v>39.105089062152722</v>
      </c>
      <c r="D238" s="7">
        <f>SUM(rollout_ref!$D$10:$AV$10)*$C238/100/1000000</f>
        <v>395.26659188576235</v>
      </c>
      <c r="E238">
        <f>SUM(rollout_ref!$D$11:$AV$11)*$C238/100/1000000</f>
        <v>331.36357397558834</v>
      </c>
      <c r="F238">
        <f t="shared" si="7"/>
        <v>726.63016586135063</v>
      </c>
    </row>
    <row r="239" spans="1:6" x14ac:dyDescent="0.25">
      <c r="A239">
        <v>236</v>
      </c>
      <c r="B239">
        <f>100*(1-(1+A239/100)^param_ref_sensitivity!$B$4)</f>
        <v>38.416511153906377</v>
      </c>
      <c r="C239">
        <f t="shared" si="6"/>
        <v>39.153654431137099</v>
      </c>
      <c r="D239" s="7">
        <f>SUM(rollout_ref!$D$10:$AV$10)*$C239/100/1000000</f>
        <v>395.75748113681658</v>
      </c>
      <c r="E239">
        <f>SUM(rollout_ref!$D$11:$AV$11)*$C239/100/1000000</f>
        <v>331.77510082859015</v>
      </c>
      <c r="F239">
        <f t="shared" si="7"/>
        <v>727.53258196540673</v>
      </c>
    </row>
    <row r="240" spans="1:6" x14ac:dyDescent="0.25">
      <c r="A240">
        <v>237</v>
      </c>
      <c r="B240">
        <f>100*(1-(1+A240/100)^param_ref_sensitivity!$B$4)</f>
        <v>38.489672457018152</v>
      </c>
      <c r="C240">
        <f t="shared" si="6"/>
        <v>39.201917666666894</v>
      </c>
      <c r="D240" s="7">
        <f>SUM(rollout_ref!$D$10:$AV$10)*$C240/100/1000000</f>
        <v>396.24531648200451</v>
      </c>
      <c r="E240">
        <f>SUM(rollout_ref!$D$11:$AV$11)*$C240/100/1000000</f>
        <v>332.18406750275784</v>
      </c>
      <c r="F240">
        <f t="shared" si="7"/>
        <v>728.42938398476235</v>
      </c>
    </row>
    <row r="241" spans="1:6" x14ac:dyDescent="0.25">
      <c r="A241">
        <v>238</v>
      </c>
      <c r="B241">
        <f>100*(1-(1+A241/100)^param_ref_sensitivity!$B$4)</f>
        <v>38.562530455621911</v>
      </c>
      <c r="C241">
        <f t="shared" si="6"/>
        <v>39.249881448945331</v>
      </c>
      <c r="D241" s="7">
        <f>SUM(rollout_ref!$D$10:$AV$10)*$C241/100/1000000</f>
        <v>396.7301250122963</v>
      </c>
      <c r="E241">
        <f>SUM(rollout_ref!$D$11:$AV$11)*$C241/100/1000000</f>
        <v>332.59049670924577</v>
      </c>
      <c r="F241">
        <f t="shared" si="7"/>
        <v>729.32062172154201</v>
      </c>
    </row>
    <row r="242" spans="1:6" x14ac:dyDescent="0.25">
      <c r="A242">
        <v>239</v>
      </c>
      <c r="B242">
        <f>100*(1-(1+A242/100)^param_ref_sensitivity!$B$4)</f>
        <v>38.635087298911344</v>
      </c>
      <c r="C242">
        <f t="shared" si="6"/>
        <v>39.297548426873682</v>
      </c>
      <c r="D242" s="7">
        <f>SUM(rollout_ref!$D$10:$AV$10)*$C242/100/1000000</f>
        <v>397.21193350226764</v>
      </c>
      <c r="E242">
        <f>SUM(rollout_ref!$D$11:$AV$11)*$C242/100/1000000</f>
        <v>332.99441089396601</v>
      </c>
      <c r="F242">
        <f t="shared" si="7"/>
        <v>730.20634439623359</v>
      </c>
    </row>
    <row r="243" spans="1:6" x14ac:dyDescent="0.25">
      <c r="A243">
        <v>240</v>
      </c>
      <c r="B243">
        <f>100*(1-(1+A243/100)^param_ref_sensitivity!$B$4)</f>
        <v>38.707345114569158</v>
      </c>
      <c r="C243">
        <f t="shared" si="6"/>
        <v>39.344921218506002</v>
      </c>
      <c r="D243" s="7">
        <f>SUM(rollout_ref!$D$10:$AV$10)*$C243/100/1000000</f>
        <v>397.69076841469712</v>
      </c>
      <c r="E243">
        <f>SUM(rollout_ref!$D$11:$AV$11)*$C243/100/1000000</f>
        <v>333.39583224144172</v>
      </c>
      <c r="F243">
        <f t="shared" si="7"/>
        <v>731.0866006561389</v>
      </c>
    </row>
    <row r="244" spans="1:6" x14ac:dyDescent="0.25">
      <c r="A244">
        <v>241</v>
      </c>
      <c r="B244">
        <f>100*(1-(1+A244/100)^param_ref_sensitivity!$B$4)</f>
        <v>38.779306009044959</v>
      </c>
      <c r="C244">
        <f t="shared" si="6"/>
        <v>39.392002411495554</v>
      </c>
      <c r="D244" s="7">
        <f>SUM(rollout_ref!$D$10:$AV$10)*$C244/100/1000000</f>
        <v>398.16665590507768</v>
      </c>
      <c r="E244">
        <f>SUM(rollout_ref!$D$11:$AV$11)*$C244/100/1000000</f>
        <v>333.79478267858957</v>
      </c>
      <c r="F244">
        <f t="shared" si="7"/>
        <v>731.96143858366725</v>
      </c>
    </row>
    <row r="245" spans="1:6" x14ac:dyDescent="0.25">
      <c r="A245">
        <v>242</v>
      </c>
      <c r="B245">
        <f>100*(1-(1+A245/100)^param_ref_sensitivity!$B$4)</f>
        <v>38.850972067828572</v>
      </c>
      <c r="C245">
        <f t="shared" si="6"/>
        <v>39.438794563533875</v>
      </c>
      <c r="D245" s="7">
        <f>SUM(rollout_ref!$D$10:$AV$10)*$C245/100/1000000</f>
        <v>398.63962182605519</v>
      </c>
      <c r="E245">
        <f>SUM(rollout_ref!$D$11:$AV$11)*$C245/100/1000000</f>
        <v>334.19128387844069</v>
      </c>
      <c r="F245">
        <f t="shared" si="7"/>
        <v>732.83090570449588</v>
      </c>
    </row>
    <row r="246" spans="1:6" x14ac:dyDescent="0.25">
      <c r="A246">
        <v>243</v>
      </c>
      <c r="B246">
        <f>100*(1-(1+A246/100)^param_ref_sensitivity!$B$4)</f>
        <v>38.922345355719187</v>
      </c>
      <c r="C246">
        <f t="shared" si="6"/>
        <v>39.48530020278195</v>
      </c>
      <c r="D246" s="7">
        <f>SUM(rollout_ref!$D$10:$AV$10)*$C246/100/1000000</f>
        <v>399.10969173178637</v>
      </c>
      <c r="E246">
        <f>SUM(rollout_ref!$D$11:$AV$11)*$C246/100/1000000</f>
        <v>334.58535726379387</v>
      </c>
      <c r="F246">
        <f t="shared" si="7"/>
        <v>733.69504899558024</v>
      </c>
    </row>
    <row r="247" spans="1:6" x14ac:dyDescent="0.25">
      <c r="A247">
        <v>244</v>
      </c>
      <c r="B247">
        <f>100*(1-(1+A247/100)^param_ref_sensitivity!$B$4)</f>
        <v>38.993427917090308</v>
      </c>
      <c r="C247">
        <f t="shared" si="6"/>
        <v>39.531521828294245</v>
      </c>
      <c r="D247" s="7">
        <f>SUM(rollout_ref!$D$10:$AV$10)*$C247/100/1000000</f>
        <v>399.57689088222497</v>
      </c>
      <c r="E247">
        <f>SUM(rollout_ref!$D$11:$AV$11)*$C247/100/1000000</f>
        <v>334.9770240108092</v>
      </c>
      <c r="F247">
        <f t="shared" si="7"/>
        <v>734.55391489303418</v>
      </c>
    </row>
    <row r="248" spans="1:6" x14ac:dyDescent="0.25">
      <c r="A248">
        <v>245</v>
      </c>
      <c r="B248">
        <f>100*(1-(1+A248/100)^param_ref_sensitivity!$B$4)</f>
        <v>39.064221776150333</v>
      </c>
      <c r="C248">
        <f t="shared" si="6"/>
        <v>39.577461910435204</v>
      </c>
      <c r="D248" s="7">
        <f>SUM(rollout_ref!$D$10:$AV$10)*$C248/100/1000000</f>
        <v>400.04124424733169</v>
      </c>
      <c r="E248">
        <f>SUM(rollout_ref!$D$11:$AV$11)*$C248/100/1000000</f>
        <v>335.36630505253663</v>
      </c>
      <c r="F248">
        <f t="shared" si="7"/>
        <v>735.40754929986838</v>
      </c>
    </row>
    <row r="249" spans="1:6" x14ac:dyDescent="0.25">
      <c r="A249">
        <v>246</v>
      </c>
      <c r="B249">
        <f>100*(1-(1+A249/100)^param_ref_sensitivity!$B$4)</f>
        <v>39.134728937199348</v>
      </c>
      <c r="C249">
        <f t="shared" si="6"/>
        <v>39.623122891288766</v>
      </c>
      <c r="D249" s="7">
        <f>SUM(rollout_ref!$D$10:$AV$10)*$C249/100/1000000</f>
        <v>400.50277651121331</v>
      </c>
      <c r="E249">
        <f>SUM(rollout_ref!$D$11:$AV$11)*$C249/100/1000000</f>
        <v>335.75322108238686</v>
      </c>
      <c r="F249">
        <f t="shared" si="7"/>
        <v>736.25599759360011</v>
      </c>
    </row>
    <row r="250" spans="1:6" x14ac:dyDescent="0.25">
      <c r="A250">
        <v>247</v>
      </c>
      <c r="B250">
        <f>100*(1-(1+A250/100)^param_ref_sensitivity!$B$4)</f>
        <v>39.204951384881724</v>
      </c>
      <c r="C250">
        <f t="shared" si="6"/>
        <v>39.668507185060911</v>
      </c>
      <c r="D250" s="7">
        <f>SUM(rollout_ref!$D$10:$AV$10)*$C250/100/1000000</f>
        <v>400.96151207619181</v>
      </c>
      <c r="E250">
        <f>SUM(rollout_ref!$D$11:$AV$11)*$C250/100/1000000</f>
        <v>336.13779255754173</v>
      </c>
      <c r="F250">
        <f t="shared" si="7"/>
        <v>737.09930463373348</v>
      </c>
    </row>
    <row r="251" spans="1:6" x14ac:dyDescent="0.25">
      <c r="A251">
        <v>248</v>
      </c>
      <c r="B251">
        <f>100*(1-(1+A251/100)^param_ref_sensitivity!$B$4)</f>
        <v>39.27489108443487</v>
      </c>
      <c r="C251">
        <f t="shared" si="6"/>
        <v>39.713617178475204</v>
      </c>
      <c r="D251" s="7">
        <f>SUM(rollout_ref!$D$10:$AV$10)*$C251/100/1000000</f>
        <v>401.4174750668019</v>
      </c>
      <c r="E251">
        <f>SUM(rollout_ref!$D$11:$AV$11)*$C251/100/1000000</f>
        <v>336.52003970230641</v>
      </c>
      <c r="F251">
        <f t="shared" si="7"/>
        <v>737.93751476910825</v>
      </c>
    </row>
    <row r="252" spans="1:6" x14ac:dyDescent="0.25">
      <c r="A252">
        <v>249</v>
      </c>
      <c r="B252">
        <f>100*(1-(1+A252/100)^param_ref_sensitivity!$B$4)</f>
        <v>39.344549981934087</v>
      </c>
      <c r="C252">
        <f t="shared" si="6"/>
        <v>39.758455231161818</v>
      </c>
      <c r="D252" s="7">
        <f>SUM(rollout_ref!$D$10:$AV$10)*$C252/100/1000000</f>
        <v>401.87068933372421</v>
      </c>
      <c r="E252">
        <f>SUM(rollout_ref!$D$11:$AV$11)*$C252/100/1000000</f>
        <v>336.89998251140548</v>
      </c>
      <c r="F252">
        <f t="shared" si="7"/>
        <v>738.77067184512975</v>
      </c>
    </row>
    <row r="253" spans="1:6" x14ac:dyDescent="0.25">
      <c r="A253">
        <v>250</v>
      </c>
      <c r="B253">
        <f>100*(1-(1+A253/100)^param_ref_sensitivity!$B$4)</f>
        <v>39.413930004533704</v>
      </c>
      <c r="C253">
        <f t="shared" si="6"/>
        <v>39.803023676039786</v>
      </c>
      <c r="D253" s="7">
        <f>SUM(rollout_ref!$D$10:$AV$10)*$C253/100/1000000</f>
        <v>402.32117845764782</v>
      </c>
      <c r="E253">
        <f>SUM(rollout_ref!$D$11:$AV$11)*$C253/100/1000000</f>
        <v>337.2776407532221</v>
      </c>
      <c r="F253">
        <f t="shared" si="7"/>
        <v>739.59881921086992</v>
      </c>
    </row>
    <row r="254" spans="1:6" x14ac:dyDescent="0.25">
      <c r="A254">
        <v>251</v>
      </c>
      <c r="B254">
        <f>100*(1-(1+A254/100)^param_ref_sensitivity!$B$4)</f>
        <v>39.483033060704486</v>
      </c>
      <c r="C254">
        <f t="shared" si="6"/>
        <v>39.847324819692943</v>
      </c>
      <c r="D254" s="7">
        <f>SUM(rollout_ref!$D$10:$AV$10)*$C254/100/1000000</f>
        <v>402.76896575307103</v>
      </c>
      <c r="E254">
        <f>SUM(rollout_ref!$D$11:$AV$11)*$C254/100/1000000</f>
        <v>337.65303397298402</v>
      </c>
      <c r="F254">
        <f t="shared" si="7"/>
        <v>740.42199972605499</v>
      </c>
    </row>
    <row r="255" spans="1:6" x14ac:dyDescent="0.25">
      <c r="A255">
        <v>252</v>
      </c>
      <c r="B255">
        <f>100*(1-(1+A255/100)^param_ref_sensitivity!$B$4)</f>
        <v>39.551861040467287</v>
      </c>
      <c r="C255">
        <f t="shared" si="6"/>
        <v>39.89136094273946</v>
      </c>
      <c r="D255" s="7">
        <f>SUM(rollout_ref!$D$10:$AV$10)*$C255/100/1000000</f>
        <v>403.21407427203621</v>
      </c>
      <c r="E255">
        <f>SUM(rollout_ref!$D$11:$AV$11)*$C255/100/1000000</f>
        <v>338.02618149589415</v>
      </c>
      <c r="F255">
        <f t="shared" si="7"/>
        <v>741.24025576793042</v>
      </c>
    </row>
    <row r="256" spans="1:6" x14ac:dyDescent="0.25">
      <c r="A256">
        <v>253</v>
      </c>
      <c r="B256">
        <f>100*(1-(1+A256/100)^param_ref_sensitivity!$B$4)</f>
        <v>39.620415815623325</v>
      </c>
      <c r="C256">
        <f t="shared" si="6"/>
        <v>39.935134300195251</v>
      </c>
      <c r="D256" s="7">
        <f>SUM(rollout_ref!$D$10:$AV$10)*$C256/100/1000000</f>
        <v>403.65652680780335</v>
      </c>
      <c r="E256">
        <f>SUM(rollout_ref!$D$11:$AV$11)*$C256/100/1000000</f>
        <v>338.39710243021057</v>
      </c>
      <c r="F256">
        <f t="shared" si="7"/>
        <v>742.05362923801385</v>
      </c>
    </row>
    <row r="257" spans="1:6" x14ac:dyDescent="0.25">
      <c r="A257">
        <v>254</v>
      </c>
      <c r="B257">
        <f>100*(1-(1+A257/100)^param_ref_sensitivity!$B$4)</f>
        <v>39.688699239980771</v>
      </c>
      <c r="C257">
        <f t="shared" si="6"/>
        <v>39.97864712183118</v>
      </c>
      <c r="D257" s="7">
        <f>SUM(rollout_ref!$D$10:$AV$10)*$C257/100/1000000</f>
        <v>404.09634589846007</v>
      </c>
      <c r="E257">
        <f>SUM(rollout_ref!$D$11:$AV$11)*$C257/100/1000000</f>
        <v>338.76581567027318</v>
      </c>
      <c r="F257">
        <f t="shared" si="7"/>
        <v>742.8621615687332</v>
      </c>
    </row>
    <row r="258" spans="1:6" x14ac:dyDescent="0.25">
      <c r="A258">
        <v>255</v>
      </c>
      <c r="B258">
        <f>100*(1-(1+A258/100)^param_ref_sensitivity!$B$4)</f>
        <v>39.756713149577962</v>
      </c>
      <c r="C258">
        <f t="shared" si="6"/>
        <v>40.021901612524388</v>
      </c>
      <c r="D258" s="7">
        <f>SUM(rollout_ref!$D$10:$AV$10)*$C258/100/1000000</f>
        <v>404.53355383047329</v>
      </c>
      <c r="E258">
        <f>SUM(rollout_ref!$D$11:$AV$11)*$C258/100/1000000</f>
        <v>339.13233989948066</v>
      </c>
      <c r="F258">
        <f t="shared" si="7"/>
        <v>743.66589372995395</v>
      </c>
    </row>
    <row r="259" spans="1:6" x14ac:dyDescent="0.25">
      <c r="A259">
        <v>256</v>
      </c>
      <c r="B259">
        <f>100*(1-(1+A259/100)^param_ref_sensitivity!$B$4)</f>
        <v>39.824459362903205</v>
      </c>
      <c r="C259">
        <f t="shared" ref="C259:C303" si="8">100*(1-(0.0000892*(100-B259)^2-0.00468*(100-B259)+0.531)/0.955)</f>
        <v>40.064899952603824</v>
      </c>
      <c r="D259" s="7">
        <f>SUM(rollout_ref!$D$10:$AV$10)*$C259/100/1000000</f>
        <v>404.96817264218168</v>
      </c>
      <c r="E259">
        <f>SUM(rollout_ref!$D$11:$AV$11)*$C259/100/1000000</f>
        <v>339.49669359321842</v>
      </c>
      <c r="F259">
        <f t="shared" si="7"/>
        <v>744.46486623540011</v>
      </c>
    </row>
    <row r="260" spans="1:6" x14ac:dyDescent="0.25">
      <c r="A260">
        <v>257</v>
      </c>
      <c r="B260">
        <f>100*(1-(1+A260/100)^param_ref_sensitivity!$B$4)</f>
        <v>39.891939681111346</v>
      </c>
      <c r="C260">
        <f t="shared" si="8"/>
        <v>40.10764429818996</v>
      </c>
      <c r="D260" s="7">
        <f>SUM(rollout_ref!$D$10:$AV$10)*$C260/100/1000000</f>
        <v>405.40022412722919</v>
      </c>
      <c r="E260">
        <f>SUM(rollout_ref!$D$11:$AV$11)*$C260/100/1000000</f>
        <v>339.85889502173734</v>
      </c>
      <c r="F260">
        <f t="shared" ref="F260:F303" si="9">(D260+E260)</f>
        <v>745.25911914896653</v>
      </c>
    </row>
    <row r="261" spans="1:6" x14ac:dyDescent="0.25">
      <c r="A261">
        <v>258</v>
      </c>
      <c r="B261">
        <f>100*(1-(1+A261/100)^param_ref_sensitivity!$B$4)</f>
        <v>39.959155888236808</v>
      </c>
      <c r="C261">
        <f t="shared" si="8"/>
        <v>40.150136781528765</v>
      </c>
      <c r="D261" s="7">
        <f>SUM(rollout_ref!$D$10:$AV$10)*$C261/100/1000000</f>
        <v>405.8297298379411</v>
      </c>
      <c r="E261">
        <f>SUM(rollout_ref!$D$11:$AV$11)*$C261/100/1000000</f>
        <v>340.21896225298349</v>
      </c>
      <c r="F261">
        <f t="shared" si="9"/>
        <v>746.04869209092453</v>
      </c>
    </row>
    <row r="262" spans="1:6" x14ac:dyDescent="0.25">
      <c r="A262">
        <v>259</v>
      </c>
      <c r="B262">
        <f>100*(1-(1+A262/100)^param_ref_sensitivity!$B$4)</f>
        <v>40.026109751403759</v>
      </c>
      <c r="C262">
        <f t="shared" si="8"/>
        <v>40.19237951132051</v>
      </c>
      <c r="D262" s="7">
        <f>SUM(rollout_ref!$D$10:$AV$10)*$C262/100/1000000</f>
        <v>406.25671108864731</v>
      </c>
      <c r="E262">
        <f>SUM(rollout_ref!$D$11:$AV$11)*$C262/100/1000000</f>
        <v>340.57691315538472</v>
      </c>
      <c r="F262">
        <f t="shared" si="9"/>
        <v>746.83362424403208</v>
      </c>
    </row>
    <row r="263" spans="1:6" x14ac:dyDescent="0.25">
      <c r="A263">
        <v>260</v>
      </c>
      <c r="B263">
        <f>100*(1-(1+A263/100)^param_ref_sensitivity!$B$4)</f>
        <v>40.092803021032942</v>
      </c>
      <c r="C263">
        <f t="shared" si="8"/>
        <v>40.234374573042821</v>
      </c>
      <c r="D263" s="7">
        <f>SUM(rollout_ref!$D$10:$AV$10)*$C263/100/1000000</f>
        <v>406.68118895894776</v>
      </c>
      <c r="E263">
        <f>SUM(rollout_ref!$D$11:$AV$11)*$C263/100/1000000</f>
        <v>340.93276540058775</v>
      </c>
      <c r="F263">
        <f t="shared" si="9"/>
        <v>747.61395435953546</v>
      </c>
    </row>
    <row r="264" spans="1:6" x14ac:dyDescent="0.25">
      <c r="A264">
        <v>261</v>
      </c>
      <c r="B264">
        <f>100*(1-(1+A264/100)^param_ref_sensitivity!$B$4)</f>
        <v>40.159237431045369</v>
      </c>
      <c r="C264">
        <f t="shared" si="8"/>
        <v>40.276124029268559</v>
      </c>
      <c r="D264" s="7">
        <f>SUM(rollout_ref!$D$10:$AV$10)*$C264/100/1000000</f>
        <v>407.10318429692541</v>
      </c>
      <c r="E264">
        <f>SUM(rollout_ref!$D$11:$AV$11)*$C264/100/1000000</f>
        <v>341.28653646615186</v>
      </c>
      <c r="F264">
        <f t="shared" si="9"/>
        <v>748.38972076307732</v>
      </c>
    </row>
    <row r="265" spans="1:6" x14ac:dyDescent="0.25">
      <c r="A265">
        <v>262</v>
      </c>
      <c r="B265">
        <f>100*(1-(1+A265/100)^param_ref_sensitivity!$B$4)</f>
        <v>40.225414699063059</v>
      </c>
      <c r="C265">
        <f t="shared" si="8"/>
        <v>40.317629919978557</v>
      </c>
      <c r="D265" s="7">
        <f>SUM(rollout_ref!$D$10:$AV$10)*$C265/100/1000000</f>
        <v>407.52271772230768</v>
      </c>
      <c r="E265">
        <f>SUM(rollout_ref!$D$11:$AV$11)*$C265/100/1000000</f>
        <v>341.63824363819907</v>
      </c>
      <c r="F265">
        <f t="shared" si="9"/>
        <v>749.16096136050669</v>
      </c>
    </row>
    <row r="266" spans="1:6" x14ac:dyDescent="0.25">
      <c r="A266">
        <v>263</v>
      </c>
      <c r="B266">
        <f>100*(1-(1+A266/100)^param_ref_sensitivity!$B$4)</f>
        <v>40.291336526606777</v>
      </c>
      <c r="C266">
        <f t="shared" si="8"/>
        <v>40.358894262869157</v>
      </c>
      <c r="D266" s="7">
        <f>SUM(rollout_ref!$D$10:$AV$10)*$C266/100/1000000</f>
        <v>407.93980962957454</v>
      </c>
      <c r="E266">
        <f>SUM(rollout_ref!$D$11:$AV$11)*$C266/100/1000000</f>
        <v>341.98790401402005</v>
      </c>
      <c r="F266">
        <f t="shared" si="9"/>
        <v>749.92771364359464</v>
      </c>
    </row>
    <row r="267" spans="1:6" x14ac:dyDescent="0.25">
      <c r="A267">
        <v>264</v>
      </c>
      <c r="B267">
        <f>100*(1-(1+A267/100)^param_ref_sensitivity!$B$4)</f>
        <v>40.357004599290889</v>
      </c>
      <c r="C267">
        <f t="shared" si="8"/>
        <v>40.399919053654777</v>
      </c>
      <c r="D267" s="7">
        <f>SUM(rollout_ref!$D$10:$AV$10)*$C267/100/1000000</f>
        <v>408.35448019101693</v>
      </c>
      <c r="E267">
        <f>SUM(rollout_ref!$D$11:$AV$11)*$C267/100/1000000</f>
        <v>342.33553450463774</v>
      </c>
      <c r="F267">
        <f t="shared" si="9"/>
        <v>750.69001469565467</v>
      </c>
    </row>
    <row r="268" spans="1:6" x14ac:dyDescent="0.25">
      <c r="A268">
        <v>265</v>
      </c>
      <c r="B268">
        <f>100*(1-(1+A268/100)^param_ref_sensitivity!$B$4)</f>
        <v>40.422420587015139</v>
      </c>
      <c r="C268">
        <f t="shared" si="8"/>
        <v>40.440706266365531</v>
      </c>
      <c r="D268" s="7">
        <f>SUM(rollout_ref!$D$10:$AV$10)*$C268/100/1000000</f>
        <v>408.76674935974529</v>
      </c>
      <c r="E268">
        <f>SUM(rollout_ref!$D$11:$AV$11)*$C268/100/1000000</f>
        <v>342.68115183732948</v>
      </c>
      <c r="F268">
        <f t="shared" si="9"/>
        <v>751.44790119707477</v>
      </c>
    </row>
    <row r="269" spans="1:6" x14ac:dyDescent="0.25">
      <c r="A269">
        <v>266</v>
      </c>
      <c r="B269">
        <f>100*(1-(1+A269/100)^param_ref_sensitivity!$B$4)</f>
        <v>40.487586144153795</v>
      </c>
      <c r="C269">
        <f t="shared" si="8"/>
        <v>40.481257853640159</v>
      </c>
      <c r="D269" s="7">
        <f>SUM(rollout_ref!$D$10:$AV$10)*$C269/100/1000000</f>
        <v>409.17663687264985</v>
      </c>
      <c r="E269">
        <f>SUM(rollout_ref!$D$11:$AV$11)*$C269/100/1000000</f>
        <v>343.02477255810953</v>
      </c>
      <c r="F269">
        <f t="shared" si="9"/>
        <v>752.20140943075944</v>
      </c>
    </row>
    <row r="270" spans="1:6" x14ac:dyDescent="0.25">
      <c r="A270">
        <v>267</v>
      </c>
      <c r="B270">
        <f>100*(1-(1+A270/100)^param_ref_sensitivity!$B$4)</f>
        <v>40.55250290974196</v>
      </c>
      <c r="C270">
        <f t="shared" si="8"/>
        <v>40.521575747013948</v>
      </c>
      <c r="D270" s="7">
        <f>SUM(rollout_ref!$D$10:$AV$10)*$C270/100/1000000</f>
        <v>409.58416225331177</v>
      </c>
      <c r="E270">
        <f>SUM(rollout_ref!$D$11:$AV$11)*$C270/100/1000000</f>
        <v>343.36641303416809</v>
      </c>
      <c r="F270">
        <f t="shared" si="9"/>
        <v>752.95057528747986</v>
      </c>
    </row>
    <row r="271" spans="1:6" x14ac:dyDescent="0.25">
      <c r="A271">
        <v>268</v>
      </c>
      <c r="B271">
        <f>100*(1-(1+A271/100)^param_ref_sensitivity!$B$4)</f>
        <v>40.617172507659092</v>
      </c>
      <c r="C271">
        <f t="shared" si="8"/>
        <v>40.561661857202381</v>
      </c>
      <c r="D271" s="7">
        <f>SUM(rollout_ref!$D$10:$AV$10)*$C271/100/1000000</f>
        <v>409.9893448148693</v>
      </c>
      <c r="E271">
        <f>SUM(rollout_ref!$D$11:$AV$11)*$C271/100/1000000</f>
        <v>343.70608945627538</v>
      </c>
      <c r="F271">
        <f t="shared" si="9"/>
        <v>753.69543427114468</v>
      </c>
    </row>
    <row r="272" spans="1:6" x14ac:dyDescent="0.25">
      <c r="A272">
        <v>269</v>
      </c>
      <c r="B272">
        <f>100*(1-(1+A272/100)^param_ref_sensitivity!$B$4)</f>
        <v>40.68159654680985</v>
      </c>
      <c r="C272">
        <f t="shared" si="8"/>
        <v>40.601518074379953</v>
      </c>
      <c r="D272" s="7">
        <f>SUM(rollout_ref!$D$10:$AV$10)*$C272/100/1000000</f>
        <v>410.39220366283661</v>
      </c>
      <c r="E272">
        <f>SUM(rollout_ref!$D$11:$AV$11)*$C272/100/1000000</f>
        <v>344.04381784114406</v>
      </c>
      <c r="F272">
        <f t="shared" si="9"/>
        <v>754.43602150398067</v>
      </c>
    </row>
    <row r="273" spans="1:6" x14ac:dyDescent="0.25">
      <c r="A273">
        <v>270</v>
      </c>
      <c r="B273">
        <f>100*(1-(1+A273/100)^param_ref_sensitivity!$B$4)</f>
        <v>40.74577662130239</v>
      </c>
      <c r="C273">
        <f t="shared" si="8"/>
        <v>40.641146268454598</v>
      </c>
      <c r="D273" s="7">
        <f>SUM(rollout_ref!$D$10:$AV$10)*$C273/100/1000000</f>
        <v>410.79275769787733</v>
      </c>
      <c r="E273">
        <f>SUM(rollout_ref!$D$11:$AV$11)*$C273/100/1000000</f>
        <v>344.37961403375471</v>
      </c>
      <c r="F273">
        <f t="shared" si="9"/>
        <v>755.17237173163198</v>
      </c>
    </row>
    <row r="274" spans="1:6" x14ac:dyDescent="0.25">
      <c r="A274">
        <v>271</v>
      </c>
      <c r="B274">
        <f>100*(1-(1+A274/100)^param_ref_sensitivity!$B$4)</f>
        <v>40.809714310623889</v>
      </c>
      <c r="C274">
        <f t="shared" si="8"/>
        <v>40.68054828933775</v>
      </c>
      <c r="D274" s="7">
        <f>SUM(rollout_ref!$D$10:$AV$10)*$C274/100/1000000</f>
        <v>411.19102561853447</v>
      </c>
      <c r="E274">
        <f>SUM(rollout_ref!$D$11:$AV$11)*$C274/100/1000000</f>
        <v>344.71349370964424</v>
      </c>
      <c r="F274">
        <f t="shared" si="9"/>
        <v>755.90451932817871</v>
      </c>
    </row>
    <row r="275" spans="1:6" x14ac:dyDescent="0.25">
      <c r="A275">
        <v>272</v>
      </c>
      <c r="B275">
        <f>100*(1-(1+A275/100)^param_ref_sensitivity!$B$4)</f>
        <v>40.873411179813715</v>
      </c>
      <c r="C275">
        <f t="shared" si="8"/>
        <v>40.719725967210138</v>
      </c>
      <c r="D275" s="7">
        <f>SUM(rollout_ref!$D$10:$AV$10)*$C275/100/1000000</f>
        <v>411.58702592391688</v>
      </c>
      <c r="E275">
        <f>SUM(rollout_ref!$D$11:$AV$11)*$C275/100/1000000</f>
        <v>345.04547237715798</v>
      </c>
      <c r="F275">
        <f t="shared" si="9"/>
        <v>756.63249830107486</v>
      </c>
    </row>
    <row r="276" spans="1:6" x14ac:dyDescent="0.25">
      <c r="A276">
        <v>273</v>
      </c>
      <c r="B276">
        <f>100*(1-(1+A276/100)^param_ref_sensitivity!$B$4)</f>
        <v>40.93686877963394</v>
      </c>
      <c r="C276">
        <f t="shared" si="8"/>
        <v>40.758681112783265</v>
      </c>
      <c r="D276" s="7">
        <f>SUM(rollout_ref!$D$10:$AV$10)*$C276/100/1000000</f>
        <v>411.98077691634217</v>
      </c>
      <c r="E276">
        <f>SUM(rollout_ref!$D$11:$AV$11)*$C276/100/1000000</f>
        <v>345.37556537966555</v>
      </c>
      <c r="F276">
        <f t="shared" si="9"/>
        <v>757.35634229600771</v>
      </c>
    </row>
    <row r="277" spans="1:6" x14ac:dyDescent="0.25">
      <c r="A277">
        <v>274</v>
      </c>
      <c r="B277">
        <f>100*(1-(1+A277/100)^param_ref_sensitivity!$B$4)</f>
        <v>41.000088646737467</v>
      </c>
      <c r="C277">
        <f t="shared" si="8"/>
        <v>40.7974155175568</v>
      </c>
      <c r="D277" s="7">
        <f>SUM(rollout_ref!$D$10:$AV$10)*$C277/100/1000000</f>
        <v>412.37229670393873</v>
      </c>
      <c r="E277">
        <f>SUM(rollout_ref!$D$11:$AV$11)*$C277/100/1000000</f>
        <v>345.70378789774179</v>
      </c>
      <c r="F277">
        <f t="shared" si="9"/>
        <v>758.07608460168058</v>
      </c>
    </row>
    <row r="278" spans="1:6" x14ac:dyDescent="0.25">
      <c r="A278">
        <v>275</v>
      </c>
      <c r="B278">
        <f>100*(1-(1+A278/100)^param_ref_sensitivity!$B$4)</f>
        <v>41.063072303833692</v>
      </c>
      <c r="C278">
        <f t="shared" si="8"/>
        <v>40.835930954071898</v>
      </c>
      <c r="D278" s="7">
        <f>SUM(rollout_ref!$D$10:$AV$10)*$C278/100/1000000</f>
        <v>412.76160320320588</v>
      </c>
      <c r="E278">
        <f>SUM(rollout_ref!$D$11:$AV$11)*$C278/100/1000000</f>
        <v>346.03015495131348</v>
      </c>
      <c r="F278">
        <f t="shared" si="9"/>
        <v>758.79175815451936</v>
      </c>
    </row>
    <row r="279" spans="1:6" x14ac:dyDescent="0.25">
      <c r="A279">
        <v>276</v>
      </c>
      <c r="B279">
        <f>100*(1-(1+A279/100)^param_ref_sensitivity!$B$4)</f>
        <v>41.125821259851826</v>
      </c>
      <c r="C279">
        <f t="shared" si="8"/>
        <v>40.87422917616049</v>
      </c>
      <c r="D279" s="7">
        <f>SUM(rollout_ref!$D$10:$AV$10)*$C279/100/1000000</f>
        <v>413.14871414153367</v>
      </c>
      <c r="E279">
        <f>SUM(rollout_ref!$D$11:$AV$11)*$C279/100/1000000</f>
        <v>346.35468140177147</v>
      </c>
      <c r="F279">
        <f t="shared" si="9"/>
        <v>759.50339554330515</v>
      </c>
    </row>
    <row r="280" spans="1:6" x14ac:dyDescent="0.25">
      <c r="A280">
        <v>277</v>
      </c>
      <c r="B280">
        <f>100*(1-(1+A280/100)^param_ref_sensitivity!$B$4)</f>
        <v>41.188337010101826</v>
      </c>
      <c r="C280">
        <f t="shared" si="8"/>
        <v>40.912311919190678</v>
      </c>
      <c r="D280" s="7">
        <f>SUM(rollout_ref!$D$10:$AV$10)*$C280/100/1000000</f>
        <v>413.53364705968346</v>
      </c>
      <c r="E280">
        <f>SUM(rollout_ref!$D$11:$AV$11)*$C280/100/1000000</f>
        <v>346.67738195405053</v>
      </c>
      <c r="F280">
        <f t="shared" si="9"/>
        <v>760.21102901373399</v>
      </c>
    </row>
    <row r="281" spans="1:6" x14ac:dyDescent="0.25">
      <c r="A281">
        <v>278</v>
      </c>
      <c r="B281">
        <f>100*(1-(1+A281/100)^param_ref_sensitivity!$B$4)</f>
        <v>41.250621036433103</v>
      </c>
      <c r="C281">
        <f t="shared" si="8"/>
        <v>40.950180900308396</v>
      </c>
      <c r="D281" s="7">
        <f>SUM(rollout_ref!$D$10:$AV$10)*$C281/100/1000000</f>
        <v>413.91641931423067</v>
      </c>
      <c r="E281">
        <f>SUM(rollout_ref!$D$11:$AV$11)*$C281/100/1000000</f>
        <v>346.99827115867646</v>
      </c>
      <c r="F281">
        <f t="shared" si="9"/>
        <v>760.91469047290707</v>
      </c>
    </row>
    <row r="282" spans="1:6" x14ac:dyDescent="0.25">
      <c r="A282">
        <v>279</v>
      </c>
      <c r="B282">
        <f>100*(1-(1+A282/100)^param_ref_sensitivity!$B$4)</f>
        <v>41.312674807390835</v>
      </c>
      <c r="C282">
        <f t="shared" si="8"/>
        <v>40.987837818674976</v>
      </c>
      <c r="D282" s="7">
        <f>SUM(rollout_ref!$D$10:$AV$10)*$C282/100/1000000</f>
        <v>414.29704807996541</v>
      </c>
      <c r="E282">
        <f>SUM(rollout_ref!$D$11:$AV$11)*$C282/100/1000000</f>
        <v>347.31736341377973</v>
      </c>
      <c r="F282">
        <f t="shared" si="9"/>
        <v>761.61441149374514</v>
      </c>
    </row>
    <row r="283" spans="1:6" x14ac:dyDescent="0.25">
      <c r="A283">
        <v>280</v>
      </c>
      <c r="B283">
        <f>100*(1-(1+A283/100)^param_ref_sensitivity!$B$4)</f>
        <v>41.374499778370186</v>
      </c>
      <c r="C283">
        <f t="shared" si="8"/>
        <v>41.025284355701366</v>
      </c>
      <c r="D283" s="7">
        <f>SUM(rollout_ref!$D$10:$AV$10)*$C283/100/1000000</f>
        <v>414.67555035226104</v>
      </c>
      <c r="E283">
        <f>SUM(rollout_ref!$D$11:$AV$11)*$C283/100/1000000</f>
        <v>347.63467296707995</v>
      </c>
      <c r="F283">
        <f t="shared" si="9"/>
        <v>762.31022331934105</v>
      </c>
    </row>
    <row r="284" spans="1:6" x14ac:dyDescent="0.25">
      <c r="A284">
        <v>281</v>
      </c>
      <c r="B284">
        <f>100*(1-(1+A284/100)^param_ref_sensitivity!$B$4)</f>
        <v>41.436097391768342</v>
      </c>
      <c r="C284">
        <f t="shared" si="8"/>
        <v>41.062522175278474</v>
      </c>
      <c r="D284" s="7">
        <f>SUM(rollout_ref!$D$10:$AV$10)*$C284/100/1000000</f>
        <v>415.05194294940117</v>
      </c>
      <c r="E284">
        <f>SUM(rollout_ref!$D$11:$AV$11)*$C284/100/1000000</f>
        <v>347.9502139178374</v>
      </c>
      <c r="F284">
        <f t="shared" si="9"/>
        <v>763.00215686723857</v>
      </c>
    </row>
    <row r="285" spans="1:6" x14ac:dyDescent="0.25">
      <c r="A285">
        <v>282</v>
      </c>
      <c r="B285">
        <f>100*(1-(1+A285/100)^param_ref_sensitivity!$B$4)</f>
        <v>41.49746907713422</v>
      </c>
      <c r="C285">
        <f t="shared" si="8"/>
        <v>41.099552924004037</v>
      </c>
      <c r="D285" s="7">
        <f>SUM(rollout_ref!$D$10:$AV$10)*$C285/100/1000000</f>
        <v>415.42624251487382</v>
      </c>
      <c r="E285">
        <f>SUM(rollout_ref!$D$11:$AV$11)*$C285/100/1000000</f>
        <v>348.26400021877618</v>
      </c>
      <c r="F285">
        <f t="shared" si="9"/>
        <v>763.69024273364994</v>
      </c>
    </row>
    <row r="286" spans="1:6" x14ac:dyDescent="0.25">
      <c r="A286">
        <v>283</v>
      </c>
      <c r="B286">
        <f>100*(1-(1+A286/100)^param_ref_sensitivity!$B$4)</f>
        <v>41.558616251316302</v>
      </c>
      <c r="C286">
        <f t="shared" si="8"/>
        <v>41.136378231405899</v>
      </c>
      <c r="D286" s="7">
        <f>SUM(rollout_ref!$D$10:$AV$10)*$C286/100/1000000</f>
        <v>415.79846551962765</v>
      </c>
      <c r="E286">
        <f>SUM(rollout_ref!$D$11:$AV$11)*$C286/100/1000000</f>
        <v>348.57604567797551</v>
      </c>
      <c r="F286">
        <f t="shared" si="9"/>
        <v>764.37451119760317</v>
      </c>
    </row>
    <row r="287" spans="1:6" x14ac:dyDescent="0.25">
      <c r="A287">
        <v>284</v>
      </c>
      <c r="B287">
        <f>100*(1-(1+A287/100)^param_ref_sensitivity!$B$4)</f>
        <v>41.61954031860823</v>
      </c>
      <c r="C287">
        <f t="shared" si="8"/>
        <v>41.172999710161996</v>
      </c>
      <c r="D287" s="7">
        <f>SUM(rollout_ref!$D$10:$AV$10)*$C287/100/1000000</f>
        <v>416.16862826429576</v>
      </c>
      <c r="E287">
        <f>SUM(rollout_ref!$D$11:$AV$11)*$C287/100/1000000</f>
        <v>348.88636396073417</v>
      </c>
      <c r="F287">
        <f t="shared" si="9"/>
        <v>765.05499222502999</v>
      </c>
    </row>
    <row r="288" spans="1:6" x14ac:dyDescent="0.25">
      <c r="A288">
        <v>285</v>
      </c>
      <c r="B288">
        <f>100*(1-(1+A288/100)^param_ref_sensitivity!$B$4)</f>
        <v>41.680242670892355</v>
      </c>
      <c r="C288">
        <f t="shared" si="8"/>
        <v>41.209418956316654</v>
      </c>
      <c r="D288" s="7">
        <f>SUM(rollout_ref!$D$10:$AV$10)*$C288/100/1000000</f>
        <v>416.53674688138216</v>
      </c>
      <c r="E288">
        <f>SUM(rollout_ref!$D$11:$AV$11)*$C288/100/1000000</f>
        <v>349.19496859140321</v>
      </c>
      <c r="F288">
        <f t="shared" si="9"/>
        <v>765.73171547278537</v>
      </c>
    </row>
    <row r="289" spans="1:6" x14ac:dyDescent="0.25">
      <c r="A289">
        <v>286</v>
      </c>
      <c r="B289">
        <f>100*(1-(1+A289/100)^param_ref_sensitivity!$B$4)</f>
        <v>41.74072468778143</v>
      </c>
      <c r="C289">
        <f t="shared" si="8"/>
        <v>41.245637549493985</v>
      </c>
      <c r="D289" s="7">
        <f>SUM(rollout_ref!$D$10:$AV$10)*$C289/100/1000000</f>
        <v>416.90283733741836</v>
      </c>
      <c r="E289">
        <f>SUM(rollout_ref!$D$11:$AV$11)*$C289/100/1000000</f>
        <v>349.50187295519413</v>
      </c>
      <c r="F289">
        <f t="shared" si="9"/>
        <v>766.40471029261244</v>
      </c>
    </row>
    <row r="290" spans="1:6" x14ac:dyDescent="0.25">
      <c r="A290">
        <v>287</v>
      </c>
      <c r="B290">
        <f>100*(1-(1+A290/100)^param_ref_sensitivity!$B$4)</f>
        <v>41.80098773675811</v>
      </c>
      <c r="C290">
        <f t="shared" si="8"/>
        <v>41.28165705310758</v>
      </c>
      <c r="D290" s="7">
        <f>SUM(rollout_ref!$D$10:$AV$10)*$C290/100/1000000</f>
        <v>417.26691543508315</v>
      </c>
      <c r="E290">
        <f>SUM(rollout_ref!$D$11:$AV$11)*$C290/100/1000000</f>
        <v>349.80709029995597</v>
      </c>
      <c r="F290">
        <f t="shared" si="9"/>
        <v>767.07400573503912</v>
      </c>
    </row>
    <row r="291" spans="1:6" x14ac:dyDescent="0.25">
      <c r="A291">
        <v>288</v>
      </c>
      <c r="B291">
        <f>100*(1-(1+A291/100)^param_ref_sensitivity!$B$4)</f>
        <v>41.861033173312713</v>
      </c>
      <c r="C291">
        <f t="shared" si="8"/>
        <v>41.317479014567347</v>
      </c>
      <c r="D291" s="7">
        <f>SUM(rollout_ref!$D$10:$AV$10)*$C291/100/1000000</f>
        <v>417.62899681529336</v>
      </c>
      <c r="E291">
        <f>SUM(rollout_ref!$D$11:$AV$11)*$C291/100/1000000</f>
        <v>350.11063373792791</v>
      </c>
      <c r="F291">
        <f t="shared" si="9"/>
        <v>767.73963055322133</v>
      </c>
    </row>
    <row r="292" spans="1:6" x14ac:dyDescent="0.25">
      <c r="A292">
        <v>289</v>
      </c>
      <c r="B292">
        <f>100*(1-(1+A292/100)^param_ref_sensitivity!$B$4)</f>
        <v>41.92086234107888</v>
      </c>
      <c r="C292">
        <f t="shared" si="8"/>
        <v>41.353104965482935</v>
      </c>
      <c r="D292" s="7">
        <f>SUM(rollout_ref!$D$10:$AV$10)*$C292/100/1000000</f>
        <v>417.9890969592596</v>
      </c>
      <c r="E292">
        <f>SUM(rollout_ref!$D$11:$AV$11)*$C292/100/1000000</f>
        <v>350.41251624746286</v>
      </c>
      <c r="F292">
        <f t="shared" si="9"/>
        <v>768.40161320672246</v>
      </c>
    </row>
    <row r="293" spans="1:6" x14ac:dyDescent="0.25">
      <c r="A293">
        <v>290</v>
      </c>
      <c r="B293">
        <f>100*(1-(1+A293/100)^param_ref_sensitivity!$B$4)</f>
        <v>41.980476571967515</v>
      </c>
      <c r="C293">
        <f t="shared" si="8"/>
        <v>41.388536421864288</v>
      </c>
      <c r="D293" s="7">
        <f>SUM(rollout_ref!$D$10:$AV$10)*$C293/100/1000000</f>
        <v>418.34723119051392</v>
      </c>
      <c r="E293">
        <f>SUM(rollout_ref!$D$11:$AV$11)*$C293/100/1000000</f>
        <v>350.71275067472686</v>
      </c>
      <c r="F293">
        <f t="shared" si="9"/>
        <v>769.05998186524084</v>
      </c>
    </row>
    <row r="294" spans="1:6" x14ac:dyDescent="0.25">
      <c r="A294">
        <v>291</v>
      </c>
      <c r="B294">
        <f>100*(1-(1+A294/100)^param_ref_sensitivity!$B$4)</f>
        <v>42.03987718629876</v>
      </c>
      <c r="C294">
        <f t="shared" si="8"/>
        <v>41.423774884318888</v>
      </c>
      <c r="D294" s="7">
        <f>SUM(rollout_ref!$D$10:$AV$10)*$C294/100/1000000</f>
        <v>418.70341467690332</v>
      </c>
      <c r="E294">
        <f>SUM(rollout_ref!$D$11:$AV$11)*$C294/100/1000000</f>
        <v>351.01134973537091</v>
      </c>
      <c r="F294">
        <f t="shared" si="9"/>
        <v>769.71476441227423</v>
      </c>
    </row>
    <row r="295" spans="1:6" x14ac:dyDescent="0.25">
      <c r="A295">
        <v>292</v>
      </c>
      <c r="B295">
        <f>100*(1-(1+A295/100)^param_ref_sensitivity!$B$4)</f>
        <v>42.099065492932212</v>
      </c>
      <c r="C295">
        <f t="shared" si="8"/>
        <v>41.458821838246372</v>
      </c>
      <c r="D295" s="7">
        <f>SUM(rollout_ref!$D$10:$AV$10)*$C295/100/1000000</f>
        <v>419.0576624325567</v>
      </c>
      <c r="E295">
        <f>SUM(rollout_ref!$D$11:$AV$11)*$C295/100/1000000</f>
        <v>351.30832601617954</v>
      </c>
      <c r="F295">
        <f t="shared" si="9"/>
        <v>770.36598844873629</v>
      </c>
    </row>
    <row r="296" spans="1:6" x14ac:dyDescent="0.25">
      <c r="A296">
        <v>293</v>
      </c>
      <c r="B296">
        <f>100*(1-(1+A296/100)^param_ref_sensitivity!$B$4)</f>
        <v>42.158042789395353</v>
      </c>
      <c r="C296">
        <f t="shared" si="8"/>
        <v>41.493678754029816</v>
      </c>
      <c r="D296" s="7">
        <f>SUM(rollout_ref!$D$10:$AV$10)*$C296/100/1000000</f>
        <v>419.40998931981869</v>
      </c>
      <c r="E296">
        <f>SUM(rollout_ref!$D$11:$AV$11)*$C296/100/1000000</f>
        <v>351.60369197669201</v>
      </c>
      <c r="F296">
        <f t="shared" si="9"/>
        <v>771.01368129651064</v>
      </c>
    </row>
    <row r="297" spans="1:6" x14ac:dyDescent="0.25">
      <c r="A297">
        <v>294</v>
      </c>
      <c r="B297">
        <f>100*(1-(1+A297/100)^param_ref_sensitivity!$B$4)</f>
        <v>42.216810362010158</v>
      </c>
      <c r="C297">
        <f t="shared" si="8"/>
        <v>41.528347087224461</v>
      </c>
      <c r="D297" s="7">
        <f>SUM(rollout_ref!$D$10:$AV$10)*$C297/100/1000000</f>
        <v>419.76041005115695</v>
      </c>
      <c r="E297">
        <f>SUM(rollout_ref!$D$11:$AV$11)*$C297/100/1000000</f>
        <v>351.89745995080136</v>
      </c>
      <c r="F297">
        <f t="shared" si="9"/>
        <v>771.65787000195837</v>
      </c>
    </row>
    <row r="298" spans="1:6" x14ac:dyDescent="0.25">
      <c r="A298">
        <v>295</v>
      </c>
      <c r="B298">
        <f>100*(1-(1+A298/100)^param_ref_sensitivity!$B$4)</f>
        <v>42.275369486018064</v>
      </c>
      <c r="C298">
        <f t="shared" si="8"/>
        <v>41.562828278743446</v>
      </c>
      <c r="D298" s="7">
        <f>SUM(rollout_ref!$D$10:$AV$10)*$C298/100/1000000</f>
        <v>420.10893919103967</v>
      </c>
      <c r="E298">
        <f>SUM(rollout_ref!$D$11:$AV$11)*$C298/100/1000000</f>
        <v>352.18964214832829</v>
      </c>
      <c r="F298">
        <f t="shared" si="9"/>
        <v>772.29858133936796</v>
      </c>
    </row>
    <row r="299" spans="1:6" x14ac:dyDescent="0.25">
      <c r="A299">
        <v>296</v>
      </c>
      <c r="B299">
        <f>100*(1-(1+A299/100)^param_ref_sensitivity!$B$4)</f>
        <v>42.333721425703118</v>
      </c>
      <c r="C299">
        <f t="shared" si="8"/>
        <v>41.597123755040741</v>
      </c>
      <c r="D299" s="7">
        <f>SUM(rollout_ref!$D$10:$AV$10)*$C299/100/1000000</f>
        <v>420.45559115778457</v>
      </c>
      <c r="E299">
        <f>SUM(rollout_ref!$D$11:$AV$11)*$C299/100/1000000</f>
        <v>352.48025065657151</v>
      </c>
      <c r="F299">
        <f t="shared" si="9"/>
        <v>772.93584181435608</v>
      </c>
    </row>
    <row r="300" spans="1:6" x14ac:dyDescent="0.25">
      <c r="A300">
        <v>297</v>
      </c>
      <c r="B300">
        <f>100*(1-(1+A300/100)^param_ref_sensitivity!$B$4)</f>
        <v>42.391867434513543</v>
      </c>
      <c r="C300">
        <f t="shared" si="8"/>
        <v>41.631234928291427</v>
      </c>
      <c r="D300" s="7">
        <f>SUM(rollout_ref!$D$10:$AV$10)*$C300/100/1000000</f>
        <v>420.80038022538128</v>
      </c>
      <c r="E300">
        <f>SUM(rollout_ref!$D$11:$AV$11)*$C300/100/1000000</f>
        <v>352.76929744183468</v>
      </c>
      <c r="F300">
        <f t="shared" si="9"/>
        <v>773.56967766721596</v>
      </c>
    </row>
    <row r="301" spans="1:6" x14ac:dyDescent="0.25">
      <c r="A301">
        <v>298</v>
      </c>
      <c r="B301">
        <f>100*(1-(1+A301/100)^param_ref_sensitivity!$B$4)</f>
        <v>42.449808755181643</v>
      </c>
      <c r="C301">
        <f t="shared" si="8"/>
        <v>41.665163196569324</v>
      </c>
      <c r="D301" s="7">
        <f>SUM(rollout_ref!$D$10:$AV$10)*$C301/100/1000000</f>
        <v>421.1433205252863</v>
      </c>
      <c r="E301">
        <f>SUM(rollout_ref!$D$11:$AV$11)*$C301/100/1000000</f>
        <v>353.05679435093259</v>
      </c>
      <c r="F301">
        <f t="shared" si="9"/>
        <v>774.20011487621889</v>
      </c>
    </row>
    <row r="302" spans="1:6" x14ac:dyDescent="0.25">
      <c r="A302">
        <v>299</v>
      </c>
      <c r="B302">
        <f>100*(1-(1+A302/100)^param_ref_sensitivity!$B$4)</f>
        <v>42.50754661984201</v>
      </c>
      <c r="C302">
        <f t="shared" si="8"/>
        <v>41.698909944021722</v>
      </c>
      <c r="D302" s="7">
        <f>SUM(rollout_ref!$D$10:$AV$10)*$C302/100/1000000</f>
        <v>421.48442604819002</v>
      </c>
      <c r="E302">
        <f>SUM(rollout_ref!$D$11:$AV$11)*$C302/100/1000000</f>
        <v>353.34275311267089</v>
      </c>
      <c r="F302">
        <f t="shared" si="9"/>
        <v>774.82717916086085</v>
      </c>
    </row>
    <row r="303" spans="1:6" x14ac:dyDescent="0.25">
      <c r="A303">
        <v>300</v>
      </c>
      <c r="B303">
        <f>100*(1-(1+A303/100)^param_ref_sensitivity!$B$4)</f>
        <v>42.565082250148244</v>
      </c>
      <c r="C303">
        <f t="shared" si="8"/>
        <v>41.732476541041954</v>
      </c>
      <c r="D303" s="7">
        <f>SUM(rollout_ref!$D$10:$AV$10)*$C303/100/1000000</f>
        <v>421.82371064575995</v>
      </c>
      <c r="E303">
        <f>SUM(rollout_ref!$D$11:$AV$11)*$C303/100/1000000</f>
        <v>353.62718533930882</v>
      </c>
      <c r="F303">
        <f t="shared" si="9"/>
        <v>775.45089598506877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"/>
  <sheetViews>
    <sheetView workbookViewId="0">
      <selection activeCell="A5" sqref="A1:XFD5"/>
    </sheetView>
  </sheetViews>
  <sheetFormatPr defaultColWidth="11.42578125" defaultRowHeight="15" x14ac:dyDescent="0.25"/>
  <cols>
    <col min="2" max="2" width="12.7109375" customWidth="1"/>
    <col min="4" max="6" width="12" customWidth="1"/>
  </cols>
  <sheetData>
    <row r="1" spans="1:48" ht="14.45" x14ac:dyDescent="0.3">
      <c r="A1" s="9" t="s">
        <v>30</v>
      </c>
    </row>
    <row r="2" spans="1:48" ht="14.45" x14ac:dyDescent="0.3">
      <c r="A2" s="10" t="s">
        <v>29</v>
      </c>
    </row>
    <row r="3" spans="1:48" ht="14.45" x14ac:dyDescent="0.3">
      <c r="A3" t="s">
        <v>28</v>
      </c>
    </row>
    <row r="6" spans="1:48" s="2" customFormat="1" thickBot="1" x14ac:dyDescent="0.35">
      <c r="A6" s="1"/>
      <c r="D6" s="3">
        <v>2016</v>
      </c>
      <c r="E6" s="3">
        <f t="shared" ref="E6:AV6" si="0">D6+1</f>
        <v>2017</v>
      </c>
      <c r="F6" s="3">
        <f t="shared" si="0"/>
        <v>2018</v>
      </c>
      <c r="G6" s="3">
        <f t="shared" si="0"/>
        <v>2019</v>
      </c>
      <c r="H6" s="3">
        <f t="shared" si="0"/>
        <v>2020</v>
      </c>
      <c r="I6" s="3">
        <f t="shared" si="0"/>
        <v>2021</v>
      </c>
      <c r="J6" s="3">
        <f t="shared" si="0"/>
        <v>2022</v>
      </c>
      <c r="K6" s="3">
        <f t="shared" si="0"/>
        <v>2023</v>
      </c>
      <c r="L6" s="3">
        <f t="shared" si="0"/>
        <v>2024</v>
      </c>
      <c r="M6" s="3">
        <f t="shared" si="0"/>
        <v>2025</v>
      </c>
      <c r="N6" s="3">
        <f t="shared" si="0"/>
        <v>2026</v>
      </c>
      <c r="O6" s="3">
        <f t="shared" si="0"/>
        <v>2027</v>
      </c>
      <c r="P6" s="3">
        <f t="shared" si="0"/>
        <v>2028</v>
      </c>
      <c r="Q6" s="3">
        <f t="shared" si="0"/>
        <v>2029</v>
      </c>
      <c r="R6" s="3">
        <f t="shared" si="0"/>
        <v>2030</v>
      </c>
      <c r="S6" s="4">
        <f t="shared" si="0"/>
        <v>2031</v>
      </c>
      <c r="T6" s="3">
        <f t="shared" si="0"/>
        <v>2032</v>
      </c>
      <c r="U6" s="3">
        <f t="shared" si="0"/>
        <v>2033</v>
      </c>
      <c r="V6" s="3">
        <f t="shared" si="0"/>
        <v>2034</v>
      </c>
      <c r="W6" s="3">
        <f t="shared" si="0"/>
        <v>2035</v>
      </c>
      <c r="X6" s="3">
        <f t="shared" si="0"/>
        <v>2036</v>
      </c>
      <c r="Y6" s="3">
        <f t="shared" si="0"/>
        <v>2037</v>
      </c>
      <c r="Z6" s="3">
        <f t="shared" si="0"/>
        <v>2038</v>
      </c>
      <c r="AA6" s="3">
        <f t="shared" si="0"/>
        <v>2039</v>
      </c>
      <c r="AB6" s="3">
        <f t="shared" si="0"/>
        <v>2040</v>
      </c>
      <c r="AC6" s="3">
        <f t="shared" si="0"/>
        <v>2041</v>
      </c>
      <c r="AD6" s="3">
        <f t="shared" si="0"/>
        <v>2042</v>
      </c>
      <c r="AE6" s="3">
        <f t="shared" si="0"/>
        <v>2043</v>
      </c>
      <c r="AF6" s="3">
        <f t="shared" si="0"/>
        <v>2044</v>
      </c>
      <c r="AG6" s="3">
        <f t="shared" si="0"/>
        <v>2045</v>
      </c>
      <c r="AH6" s="3">
        <f t="shared" si="0"/>
        <v>2046</v>
      </c>
      <c r="AI6" s="3">
        <f t="shared" si="0"/>
        <v>2047</v>
      </c>
      <c r="AJ6" s="3">
        <f t="shared" si="0"/>
        <v>2048</v>
      </c>
      <c r="AK6" s="3">
        <f t="shared" si="0"/>
        <v>2049</v>
      </c>
      <c r="AL6" s="3">
        <f t="shared" si="0"/>
        <v>2050</v>
      </c>
      <c r="AM6" s="3">
        <f t="shared" si="0"/>
        <v>2051</v>
      </c>
      <c r="AN6" s="3">
        <f t="shared" si="0"/>
        <v>2052</v>
      </c>
      <c r="AO6" s="3">
        <f t="shared" si="0"/>
        <v>2053</v>
      </c>
      <c r="AP6" s="3">
        <f t="shared" si="0"/>
        <v>2054</v>
      </c>
      <c r="AQ6" s="3">
        <f t="shared" si="0"/>
        <v>2055</v>
      </c>
      <c r="AR6" s="3">
        <f t="shared" si="0"/>
        <v>2056</v>
      </c>
      <c r="AS6" s="3">
        <f t="shared" si="0"/>
        <v>2057</v>
      </c>
      <c r="AT6" s="3">
        <f t="shared" si="0"/>
        <v>2058</v>
      </c>
      <c r="AU6" s="3">
        <f t="shared" si="0"/>
        <v>2059</v>
      </c>
      <c r="AV6" s="3">
        <f t="shared" si="0"/>
        <v>2060</v>
      </c>
    </row>
    <row r="7" spans="1:48" s="5" customFormat="1" ht="14.45" x14ac:dyDescent="0.3">
      <c r="A7" s="12" t="s">
        <v>14</v>
      </c>
      <c r="B7" s="6" t="s">
        <v>10</v>
      </c>
      <c r="C7" s="5">
        <v>3270520</v>
      </c>
      <c r="D7" s="5">
        <f t="shared" ref="D7:AV7" si="1">C7+D8</f>
        <v>3290143</v>
      </c>
      <c r="E7" s="5">
        <f t="shared" si="1"/>
        <v>3309883</v>
      </c>
      <c r="F7" s="5">
        <f t="shared" si="1"/>
        <v>3329742</v>
      </c>
      <c r="G7" s="5">
        <f t="shared" si="1"/>
        <v>3349720</v>
      </c>
      <c r="H7" s="5">
        <f t="shared" si="1"/>
        <v>3369818</v>
      </c>
      <c r="I7" s="5">
        <f t="shared" si="1"/>
        <v>3390036</v>
      </c>
      <c r="J7" s="5">
        <f t="shared" si="1"/>
        <v>3410376</v>
      </c>
      <c r="K7" s="5">
        <f t="shared" si="1"/>
        <v>3430838</v>
      </c>
      <c r="L7" s="5">
        <f t="shared" si="1"/>
        <v>3451423</v>
      </c>
      <c r="M7" s="5">
        <f t="shared" si="1"/>
        <v>3472131</v>
      </c>
      <c r="N7" s="5">
        <f t="shared" si="1"/>
        <v>3492963</v>
      </c>
      <c r="O7" s="5">
        <f t="shared" si="1"/>
        <v>3513920</v>
      </c>
      <c r="P7" s="5">
        <f t="shared" si="1"/>
        <v>3535003</v>
      </c>
      <c r="Q7" s="5">
        <f t="shared" si="1"/>
        <v>3556213</v>
      </c>
      <c r="R7" s="5">
        <f t="shared" si="1"/>
        <v>3577550</v>
      </c>
      <c r="S7" s="5">
        <f t="shared" si="1"/>
        <v>3599015</v>
      </c>
      <c r="T7" s="5">
        <f t="shared" si="1"/>
        <v>3620609</v>
      </c>
      <c r="U7" s="5">
        <f t="shared" si="1"/>
        <v>3642332</v>
      </c>
      <c r="V7" s="5">
        <f t="shared" si="1"/>
        <v>3664185</v>
      </c>
      <c r="W7" s="5">
        <f t="shared" si="1"/>
        <v>3686170</v>
      </c>
      <c r="X7" s="5">
        <f t="shared" si="1"/>
        <v>3708287</v>
      </c>
      <c r="Y7" s="5">
        <f t="shared" si="1"/>
        <v>3730536</v>
      </c>
      <c r="Z7" s="5">
        <f t="shared" si="1"/>
        <v>3752919</v>
      </c>
      <c r="AA7" s="5">
        <f t="shared" si="1"/>
        <v>3775436</v>
      </c>
      <c r="AB7" s="5">
        <f t="shared" si="1"/>
        <v>3798088</v>
      </c>
      <c r="AC7" s="5">
        <f t="shared" si="1"/>
        <v>3820876</v>
      </c>
      <c r="AD7" s="5">
        <f t="shared" si="1"/>
        <v>3843801</v>
      </c>
      <c r="AE7" s="5">
        <f t="shared" si="1"/>
        <v>3866863</v>
      </c>
      <c r="AF7" s="5">
        <f t="shared" si="1"/>
        <v>3890064</v>
      </c>
      <c r="AG7" s="5">
        <f t="shared" si="1"/>
        <v>3913404</v>
      </c>
      <c r="AH7" s="5">
        <f t="shared" si="1"/>
        <v>3936884</v>
      </c>
      <c r="AI7" s="5">
        <f t="shared" si="1"/>
        <v>3960505</v>
      </c>
      <c r="AJ7" s="5">
        <f t="shared" si="1"/>
        <v>3984268</v>
      </c>
      <c r="AK7" s="5">
        <f t="shared" si="1"/>
        <v>4008173</v>
      </c>
      <c r="AL7" s="5">
        <f t="shared" si="1"/>
        <v>4032222</v>
      </c>
      <c r="AM7" s="5">
        <f t="shared" si="1"/>
        <v>4056415</v>
      </c>
      <c r="AN7" s="5">
        <f t="shared" si="1"/>
        <v>4080753</v>
      </c>
      <c r="AO7" s="5">
        <f t="shared" si="1"/>
        <v>4105237</v>
      </c>
      <c r="AP7" s="5">
        <f t="shared" si="1"/>
        <v>4129868</v>
      </c>
      <c r="AQ7" s="5">
        <f t="shared" si="1"/>
        <v>4154647</v>
      </c>
      <c r="AR7" s="5">
        <f t="shared" si="1"/>
        <v>4179574</v>
      </c>
      <c r="AS7" s="5">
        <f t="shared" si="1"/>
        <v>4204651</v>
      </c>
      <c r="AT7" s="5">
        <f t="shared" si="1"/>
        <v>4229878</v>
      </c>
      <c r="AU7" s="5">
        <f t="shared" si="1"/>
        <v>4255257</v>
      </c>
      <c r="AV7" s="5">
        <f t="shared" si="1"/>
        <v>4280788</v>
      </c>
    </row>
    <row r="8" spans="1:48" s="5" customFormat="1" ht="14.45" x14ac:dyDescent="0.3">
      <c r="B8" s="6" t="s">
        <v>11</v>
      </c>
      <c r="C8" s="5">
        <v>0</v>
      </c>
      <c r="D8" s="5">
        <f>INT(param_ref_sensitivity!$C$7/100*C7)</f>
        <v>19623</v>
      </c>
      <c r="E8" s="5">
        <f>INT(param_ref_sensitivity!$C$7/100*D7)</f>
        <v>19740</v>
      </c>
      <c r="F8" s="5">
        <f>INT(param_ref_sensitivity!$C$7/100*E7)</f>
        <v>19859</v>
      </c>
      <c r="G8" s="5">
        <f>INT(param_ref_sensitivity!$C$7/100*F7)</f>
        <v>19978</v>
      </c>
      <c r="H8" s="5">
        <f>INT(param_ref_sensitivity!$C$7/100*G7)</f>
        <v>20098</v>
      </c>
      <c r="I8" s="5">
        <f>INT(param_ref_sensitivity!$C$7/100*H7)</f>
        <v>20218</v>
      </c>
      <c r="J8" s="5">
        <f>INT(param_ref_sensitivity!$C$7/100*I7)</f>
        <v>20340</v>
      </c>
      <c r="K8" s="5">
        <f>INT(param_ref_sensitivity!$C$7/100*J7)</f>
        <v>20462</v>
      </c>
      <c r="L8" s="5">
        <f>INT(param_ref_sensitivity!$C$7/100*K7)</f>
        <v>20585</v>
      </c>
      <c r="M8" s="5">
        <f>INT(param_ref_sensitivity!$C$7/100*L7)</f>
        <v>20708</v>
      </c>
      <c r="N8" s="5">
        <f>INT(param_ref_sensitivity!$C$7/100*M7)</f>
        <v>20832</v>
      </c>
      <c r="O8" s="5">
        <f>INT(param_ref_sensitivity!$C$7/100*N7)</f>
        <v>20957</v>
      </c>
      <c r="P8" s="5">
        <f>INT(param_ref_sensitivity!$C$7/100*O7)</f>
        <v>21083</v>
      </c>
      <c r="Q8" s="5">
        <f>INT(param_ref_sensitivity!$C$7/100*P7)</f>
        <v>21210</v>
      </c>
      <c r="R8" s="5">
        <f>INT(param_ref_sensitivity!$C$7/100*Q7)</f>
        <v>21337</v>
      </c>
      <c r="S8" s="5">
        <f>INT(param_ref_sensitivity!$C$7/100*R7)</f>
        <v>21465</v>
      </c>
      <c r="T8" s="5">
        <f>INT(param_ref_sensitivity!$C$7/100*S7)</f>
        <v>21594</v>
      </c>
      <c r="U8" s="5">
        <f>INT(param_ref_sensitivity!$C$7/100*T7)</f>
        <v>21723</v>
      </c>
      <c r="V8" s="5">
        <f>INT(param_ref_sensitivity!$C$7/100*U7)</f>
        <v>21853</v>
      </c>
      <c r="W8" s="5">
        <f>INT(param_ref_sensitivity!$C$7/100*V7)</f>
        <v>21985</v>
      </c>
      <c r="X8" s="5">
        <f>INT(param_ref_sensitivity!$C$7/100*W7)</f>
        <v>22117</v>
      </c>
      <c r="Y8" s="5">
        <f>INT(param_ref_sensitivity!$C$7/100*X7)</f>
        <v>22249</v>
      </c>
      <c r="Z8" s="5">
        <f>INT(param_ref_sensitivity!$C$7/100*Y7)</f>
        <v>22383</v>
      </c>
      <c r="AA8" s="5">
        <f>INT(param_ref_sensitivity!$C$7/100*Z7)</f>
        <v>22517</v>
      </c>
      <c r="AB8" s="5">
        <f>INT(param_ref_sensitivity!$C$7/100*AA7)</f>
        <v>22652</v>
      </c>
      <c r="AC8" s="5">
        <f>INT(param_ref_sensitivity!$C$7/100*AB7)</f>
        <v>22788</v>
      </c>
      <c r="AD8" s="5">
        <f>INT(param_ref_sensitivity!$C$7/100*AC7)</f>
        <v>22925</v>
      </c>
      <c r="AE8" s="5">
        <f>INT(param_ref_sensitivity!$C$7/100*AD7)</f>
        <v>23062</v>
      </c>
      <c r="AF8" s="5">
        <f>INT(param_ref_sensitivity!$C$7/100*AE7)</f>
        <v>23201</v>
      </c>
      <c r="AG8" s="5">
        <f>INT(param_ref_sensitivity!$C$7/100*AF7)</f>
        <v>23340</v>
      </c>
      <c r="AH8" s="5">
        <f>INT(param_ref_sensitivity!$C$7/100*AG7)</f>
        <v>23480</v>
      </c>
      <c r="AI8" s="5">
        <f>INT(param_ref_sensitivity!$C$7/100*AH7)</f>
        <v>23621</v>
      </c>
      <c r="AJ8" s="5">
        <f>INT(param_ref_sensitivity!$C$7/100*AI7)</f>
        <v>23763</v>
      </c>
      <c r="AK8" s="5">
        <f>INT(param_ref_sensitivity!$C$7/100*AJ7)</f>
        <v>23905</v>
      </c>
      <c r="AL8" s="5">
        <f>INT(param_ref_sensitivity!$C$7/100*AK7)</f>
        <v>24049</v>
      </c>
      <c r="AM8" s="5">
        <f>INT(param_ref_sensitivity!$C$7/100*AL7)</f>
        <v>24193</v>
      </c>
      <c r="AN8" s="5">
        <f>INT(param_ref_sensitivity!$C$7/100*AM7)</f>
        <v>24338</v>
      </c>
      <c r="AO8" s="5">
        <f>INT(param_ref_sensitivity!$C$7/100*AN7)</f>
        <v>24484</v>
      </c>
      <c r="AP8" s="5">
        <f>INT(param_ref_sensitivity!$C$7/100*AO7)</f>
        <v>24631</v>
      </c>
      <c r="AQ8" s="5">
        <f>INT(param_ref_sensitivity!$C$7/100*AP7)</f>
        <v>24779</v>
      </c>
      <c r="AR8" s="5">
        <f>INT(param_ref_sensitivity!$C$7/100*AQ7)</f>
        <v>24927</v>
      </c>
      <c r="AS8" s="5">
        <f>INT(param_ref_sensitivity!$C$7/100*AR7)</f>
        <v>25077</v>
      </c>
      <c r="AT8" s="5">
        <f>INT(param_ref_sensitivity!$C$7/100*AS7)</f>
        <v>25227</v>
      </c>
      <c r="AU8" s="5">
        <f>INT(param_ref_sensitivity!$C$7/100*AT7)</f>
        <v>25379</v>
      </c>
      <c r="AV8" s="5">
        <f>INT(param_ref_sensitivity!$C$7/100*AU7)</f>
        <v>25531</v>
      </c>
    </row>
    <row r="9" spans="1:48" s="2" customFormat="1" thickBot="1" x14ac:dyDescent="0.35">
      <c r="B9" s="8" t="s">
        <v>12</v>
      </c>
      <c r="C9" s="2">
        <v>0</v>
      </c>
      <c r="D9" s="2">
        <f>INT(param_ref_sensitivity!$C$8/100*D7)</f>
        <v>16450</v>
      </c>
      <c r="E9" s="2">
        <f>INT(param_ref_sensitivity!$C$8/100*E7)</f>
        <v>16549</v>
      </c>
      <c r="F9" s="2">
        <f>INT(param_ref_sensitivity!$C$8/100*F7)</f>
        <v>16648</v>
      </c>
      <c r="G9" s="2">
        <f>INT(param_ref_sensitivity!$C$8/100*G7)</f>
        <v>16748</v>
      </c>
      <c r="H9" s="2">
        <f>INT(param_ref_sensitivity!$C$8/100*H7)</f>
        <v>16849</v>
      </c>
      <c r="I9" s="2">
        <f>INT(param_ref_sensitivity!$C$8/100*I7)</f>
        <v>16950</v>
      </c>
      <c r="J9" s="2">
        <f>INT(param_ref_sensitivity!$C$8/100*J7)</f>
        <v>17051</v>
      </c>
      <c r="K9" s="2">
        <f>INT(param_ref_sensitivity!$C$8/100*K7)</f>
        <v>17154</v>
      </c>
      <c r="L9" s="2">
        <f>INT(param_ref_sensitivity!$C$8/100*L7)</f>
        <v>17257</v>
      </c>
      <c r="M9" s="2">
        <f>INT(param_ref_sensitivity!$C$8/100*M7)</f>
        <v>17360</v>
      </c>
      <c r="N9" s="2">
        <f>INT(param_ref_sensitivity!$C$8/100*N7)</f>
        <v>17464</v>
      </c>
      <c r="O9" s="2">
        <f>INT(param_ref_sensitivity!$C$8/100*O7)</f>
        <v>17569</v>
      </c>
      <c r="P9" s="2">
        <f>INT(param_ref_sensitivity!$C$8/100*P7)</f>
        <v>17675</v>
      </c>
      <c r="Q9" s="2">
        <f>INT(param_ref_sensitivity!$C$8/100*Q7)</f>
        <v>17781</v>
      </c>
      <c r="R9" s="2">
        <f>INT(param_ref_sensitivity!$C$8/100*R7)</f>
        <v>17887</v>
      </c>
      <c r="S9" s="2">
        <f>INT(param_ref_sensitivity!$C$8/100*S7)</f>
        <v>17995</v>
      </c>
      <c r="T9" s="2">
        <f>INT(param_ref_sensitivity!$C$8/100*T7)</f>
        <v>18103</v>
      </c>
      <c r="U9" s="2">
        <f>INT(param_ref_sensitivity!$C$8/100*U7)</f>
        <v>18211</v>
      </c>
      <c r="V9" s="2">
        <f>INT(param_ref_sensitivity!$C$8/100*V7)</f>
        <v>18320</v>
      </c>
      <c r="W9" s="2">
        <f>INT(param_ref_sensitivity!$C$8/100*W7)</f>
        <v>18430</v>
      </c>
      <c r="X9" s="2">
        <f>INT(param_ref_sensitivity!$C$8/100*X7)</f>
        <v>18541</v>
      </c>
      <c r="Y9" s="2">
        <f>INT(param_ref_sensitivity!$C$8/100*Y7)</f>
        <v>18652</v>
      </c>
      <c r="Z9" s="2">
        <f>INT(param_ref_sensitivity!$C$8/100*Z7)</f>
        <v>18764</v>
      </c>
      <c r="AA9" s="2">
        <f>INT(param_ref_sensitivity!$C$8/100*AA7)</f>
        <v>18877</v>
      </c>
      <c r="AB9" s="2">
        <f>INT(param_ref_sensitivity!$C$8/100*AB7)</f>
        <v>18990</v>
      </c>
      <c r="AC9" s="2">
        <f>INT(param_ref_sensitivity!$C$8/100*AC7)</f>
        <v>19104</v>
      </c>
      <c r="AD9" s="2">
        <f>INT(param_ref_sensitivity!$C$8/100*AD7)</f>
        <v>19219</v>
      </c>
      <c r="AE9" s="2">
        <f>INT(param_ref_sensitivity!$C$8/100*AE7)</f>
        <v>19334</v>
      </c>
      <c r="AF9" s="2">
        <f>INT(param_ref_sensitivity!$C$8/100*AF7)</f>
        <v>19450</v>
      </c>
      <c r="AG9" s="2">
        <f>INT(param_ref_sensitivity!$C$8/100*AG7)</f>
        <v>19567</v>
      </c>
      <c r="AH9" s="2">
        <f>INT(param_ref_sensitivity!$C$8/100*AH7)</f>
        <v>19684</v>
      </c>
      <c r="AI9" s="2">
        <f>INT(param_ref_sensitivity!$C$8/100*AI7)</f>
        <v>19802</v>
      </c>
      <c r="AJ9" s="2">
        <f>INT(param_ref_sensitivity!$C$8/100*AJ7)</f>
        <v>19921</v>
      </c>
      <c r="AK9" s="2">
        <f>INT(param_ref_sensitivity!$C$8/100*AK7)</f>
        <v>20040</v>
      </c>
      <c r="AL9" s="2">
        <f>INT(param_ref_sensitivity!$C$8/100*AL7)</f>
        <v>20161</v>
      </c>
      <c r="AM9" s="2">
        <f>INT(param_ref_sensitivity!$C$8/100*AM7)</f>
        <v>20282</v>
      </c>
      <c r="AN9" s="2">
        <f>INT(param_ref_sensitivity!$C$8/100*AN7)</f>
        <v>20403</v>
      </c>
      <c r="AO9" s="2">
        <f>INT(param_ref_sensitivity!$C$8/100*AO7)</f>
        <v>20526</v>
      </c>
      <c r="AP9" s="2">
        <f>INT(param_ref_sensitivity!$C$8/100*AP7)</f>
        <v>20649</v>
      </c>
      <c r="AQ9" s="2">
        <f>INT(param_ref_sensitivity!$C$8/100*AQ7)</f>
        <v>20773</v>
      </c>
      <c r="AR9" s="2">
        <f>INT(param_ref_sensitivity!$C$8/100*AR7)</f>
        <v>20897</v>
      </c>
      <c r="AS9" s="2">
        <f>INT(param_ref_sensitivity!$C$8/100*AS7)</f>
        <v>21023</v>
      </c>
      <c r="AT9" s="2">
        <f>INT(param_ref_sensitivity!$C$8/100*AT7)</f>
        <v>21149</v>
      </c>
      <c r="AU9" s="2">
        <f>INT(param_ref_sensitivity!$C$8/100*AU7)</f>
        <v>21276</v>
      </c>
      <c r="AV9" s="2">
        <f>INT(param_ref_sensitivity!$C$8/100*AV7)</f>
        <v>21403</v>
      </c>
    </row>
    <row r="10" spans="1:48" s="5" customFormat="1" ht="14.45" x14ac:dyDescent="0.3">
      <c r="A10" s="12" t="s">
        <v>16</v>
      </c>
      <c r="B10" s="11" t="s">
        <v>15</v>
      </c>
      <c r="D10" s="5">
        <f>param_ref_sensitivity!$C$6*D8*D$15</f>
        <v>39246000</v>
      </c>
      <c r="E10" s="5">
        <f>param_ref_sensitivity!$C$6*E8*E$15</f>
        <v>38144927.53623189</v>
      </c>
      <c r="F10" s="5">
        <f>param_ref_sensitivity!$C$6*F8*F$15</f>
        <v>37077177.997152798</v>
      </c>
      <c r="G10" s="5">
        <f>param_ref_sensitivity!$C$6*G8*G$15</f>
        <v>36038022.7476715</v>
      </c>
      <c r="H10" s="5">
        <f>param_ref_sensitivity!$C$6*H8*H$15</f>
        <v>35028491.784571819</v>
      </c>
      <c r="I10" s="5">
        <f>param_ref_sensitivity!$C$6*I8*I$15</f>
        <v>34046026.975091279</v>
      </c>
      <c r="J10" s="5">
        <f>param_ref_sensitivity!$C$6*J8*J$15</f>
        <v>33093206.210439384</v>
      </c>
      <c r="K10" s="5">
        <f>param_ref_sensitivity!$C$6*K8*K$15</f>
        <v>32165894.07502462</v>
      </c>
      <c r="L10" s="5">
        <f>param_ref_sensitivity!$C$6*L8*L$15</f>
        <v>31264973.769423034</v>
      </c>
      <c r="M10" s="5">
        <f>param_ref_sensitivity!$C$6*M8*M$15</f>
        <v>30388201.944205061</v>
      </c>
      <c r="N10" s="5">
        <f>param_ref_sensitivity!$C$6*N8*N$15</f>
        <v>29536393.454403948</v>
      </c>
      <c r="O10" s="5">
        <f>param_ref_sensitivity!$C$6*O8*O$15</f>
        <v>28708814.64524772</v>
      </c>
      <c r="P10" s="5">
        <f>param_ref_sensitivity!$C$6*P8*P$15</f>
        <v>27904754.555659417</v>
      </c>
      <c r="Q10" s="5">
        <f>param_ref_sensitivity!$C$6*Q8*Q$15</f>
        <v>27123524.16756025</v>
      </c>
      <c r="R10" s="5">
        <f>param_ref_sensitivity!$C$6*R8*R$15</f>
        <v>26363220.11826675</v>
      </c>
      <c r="S10" s="5">
        <f>param_ref_sensitivity!$C$6*S8*S$15</f>
        <v>25624514.257562876</v>
      </c>
      <c r="T10" s="5">
        <f>param_ref_sensitivity!$C$6*T8*T$15</f>
        <v>24906774.915138241</v>
      </c>
      <c r="U10" s="5">
        <f>param_ref_sensitivity!$C$6*U8*U$15</f>
        <v>24208275.401314646</v>
      </c>
      <c r="V10" s="5">
        <f>param_ref_sensitivity!$C$6*V8*V$15</f>
        <v>23529611.965186123</v>
      </c>
      <c r="W10" s="5">
        <f>param_ref_sensitivity!$C$6*W8*W$15</f>
        <v>22871245.706306674</v>
      </c>
      <c r="X10" s="5">
        <f>param_ref_sensitivity!$C$6*X8*X$15</f>
        <v>22230499.331950519</v>
      </c>
      <c r="Y10" s="5">
        <f>param_ref_sensitivity!$C$6*Y8*Y$15</f>
        <v>21606934.034242008</v>
      </c>
      <c r="Z10" s="5">
        <f>param_ref_sensitivity!$C$6*Z8*Z$15</f>
        <v>21001997.13642621</v>
      </c>
      <c r="AA10" s="5">
        <f>param_ref_sensitivity!$C$6*AA8*AA$15</f>
        <v>20413265.222675208</v>
      </c>
      <c r="AB10" s="5">
        <f>param_ref_sensitivity!$C$6*AB8*AB$15</f>
        <v>19841209.993953634</v>
      </c>
      <c r="AC10" s="5">
        <f>param_ref_sensitivity!$C$6*AC8*AC$15</f>
        <v>19285347.182969008</v>
      </c>
      <c r="AD10" s="5">
        <f>param_ref_sensitivity!$C$6*AD8*AD$15</f>
        <v>18745207.205825109</v>
      </c>
      <c r="AE10" s="5">
        <f>param_ref_sensitivity!$C$6*AE8*AE$15</f>
        <v>18219544.664369266</v>
      </c>
      <c r="AF10" s="5">
        <f>param_ref_sensitivity!$C$6*AF8*AF$15</f>
        <v>17709524.703122538</v>
      </c>
      <c r="AG10" s="5">
        <f>param_ref_sensitivity!$C$6*AG8*AG$15</f>
        <v>17213163.874157518</v>
      </c>
      <c r="AH10" s="5">
        <f>param_ref_sensitivity!$C$6*AH8*AH$15</f>
        <v>16730834.161884122</v>
      </c>
      <c r="AI10" s="5">
        <f>param_ref_sensitivity!$C$6*AI8*AI$15</f>
        <v>16262130.119491762</v>
      </c>
      <c r="AJ10" s="5">
        <f>param_ref_sensitivity!$C$6*AJ8*AJ$15</f>
        <v>15806658.49124603</v>
      </c>
      <c r="AK10" s="5">
        <f>param_ref_sensitivity!$C$6*AK8*AK$15</f>
        <v>15363395.138638025</v>
      </c>
      <c r="AL10" s="5">
        <f>param_ref_sensitivity!$C$6*AL8*AL$15</f>
        <v>14933277.140254486</v>
      </c>
      <c r="AM10" s="5">
        <f>param_ref_sensitivity!$C$6*AM8*AM$15</f>
        <v>14514680.428190865</v>
      </c>
      <c r="AN10" s="5">
        <f>param_ref_sensitivity!$C$6*AN8*AN$15</f>
        <v>14107897.312146598</v>
      </c>
      <c r="AO10" s="5">
        <f>param_ref_sensitivity!$C$6*AO8*AO$15</f>
        <v>13712587.88926314</v>
      </c>
      <c r="AP10" s="5">
        <f>param_ref_sensitivity!$C$6*AP8*AP$15</f>
        <v>13328422.398712931</v>
      </c>
      <c r="AQ10" s="5">
        <f>param_ref_sensitivity!$C$6*AQ8*AQ$15</f>
        <v>12955080.902044915</v>
      </c>
      <c r="AR10" s="5">
        <f>param_ref_sensitivity!$C$6*AR8*AR$15</f>
        <v>12591747.829372957</v>
      </c>
      <c r="AS10" s="5">
        <f>param_ref_sensitivity!$C$6*AS8*AS$15</f>
        <v>12239149.342832208</v>
      </c>
      <c r="AT10" s="5">
        <f>param_ref_sensitivity!$C$6*AT8*AT$15</f>
        <v>11895998.796041645</v>
      </c>
      <c r="AU10" s="5">
        <f>param_ref_sensitivity!$C$6*AU8*AU$15</f>
        <v>11562971.635702064</v>
      </c>
      <c r="AV10" s="5">
        <f>param_ref_sensitivity!$C$6*AV8*AV$15</f>
        <v>11238864.374768727</v>
      </c>
    </row>
    <row r="11" spans="1:48" s="2" customFormat="1" thickBot="1" x14ac:dyDescent="0.35">
      <c r="A11" s="1" t="s">
        <v>17</v>
      </c>
      <c r="B11" s="8" t="s">
        <v>3</v>
      </c>
      <c r="D11" s="2">
        <f>param_ref_sensitivity!$C$6*D9*D$15</f>
        <v>32900000</v>
      </c>
      <c r="E11" s="2">
        <f>param_ref_sensitivity!$C$6*E9*E$15</f>
        <v>31978743.961352658</v>
      </c>
      <c r="F11" s="2">
        <f>param_ref_sensitivity!$C$6*F9*F$15</f>
        <v>31082172.279399756</v>
      </c>
      <c r="G11" s="2">
        <f>param_ref_sensitivity!$C$6*G9*G$15</f>
        <v>30211472.869056076</v>
      </c>
      <c r="H11" s="2">
        <f>param_ref_sensitivity!$C$6*H9*H$15</f>
        <v>29365860.188986491</v>
      </c>
      <c r="I11" s="2">
        <f>param_ref_sensitivity!$C$6*I9*I$15</f>
        <v>28542890.356503967</v>
      </c>
      <c r="J11" s="2">
        <f>param_ref_sensitivity!$C$6*J9*J$15</f>
        <v>27741998.972182985</v>
      </c>
      <c r="K11" s="2">
        <f>param_ref_sensitivity!$C$6*K9*K$15</f>
        <v>26965777.87914047</v>
      </c>
      <c r="L11" s="2">
        <f>param_ref_sensitivity!$C$6*L9*L$15</f>
        <v>26210330.451247673</v>
      </c>
      <c r="M11" s="2">
        <f>param_ref_sensitivity!$C$6*M9*M$15</f>
        <v>25475139.354423404</v>
      </c>
      <c r="N11" s="2">
        <f>param_ref_sensitivity!$C$6*N9*N$15</f>
        <v>24761116.325254921</v>
      </c>
      <c r="O11" s="2">
        <f>param_ref_sensitivity!$C$6*O9*O$15</f>
        <v>24067622.489018332</v>
      </c>
      <c r="P11" s="2">
        <f>param_ref_sensitivity!$C$6*P9*P$15</f>
        <v>23394039.594520714</v>
      </c>
      <c r="Q11" s="2">
        <f>param_ref_sensitivity!$C$6*Q9*Q$15</f>
        <v>22738490.486722715</v>
      </c>
      <c r="R11" s="2">
        <f>param_ref_sensitivity!$C$6*R9*R$15</f>
        <v>22100525.765357703</v>
      </c>
      <c r="S11" s="2">
        <f>param_ref_sensitivity!$C$6*S9*S$15</f>
        <v>21482093.364306729</v>
      </c>
      <c r="T11" s="2">
        <f>param_ref_sensitivity!$C$6*T9*T$15</f>
        <v>20880214.239545595</v>
      </c>
      <c r="U11" s="2">
        <f>param_ref_sensitivity!$C$6*U9*U$15</f>
        <v>20294476.054566175</v>
      </c>
      <c r="V11" s="2">
        <f>param_ref_sensitivity!$C$6*V9*V$15</f>
        <v>19725552.153123587</v>
      </c>
      <c r="W11" s="2">
        <f>param_ref_sensitivity!$C$6*W9*W$15</f>
        <v>19172938.747656673</v>
      </c>
      <c r="X11" s="2">
        <f>param_ref_sensitivity!$C$6*X9*X$15</f>
        <v>18636148.126495209</v>
      </c>
      <c r="Y11" s="2">
        <f>param_ref_sensitivity!$C$6*Y9*Y$15</f>
        <v>18113736.959264774</v>
      </c>
      <c r="Z11" s="2">
        <f>param_ref_sensitivity!$C$6*Z9*Z$15</f>
        <v>17606284.871013779</v>
      </c>
      <c r="AA11" s="2">
        <f>param_ref_sensitivity!$C$6*AA9*AA$15</f>
        <v>17113345.810207397</v>
      </c>
      <c r="AB11" s="2">
        <f>param_ref_sensitivity!$C$6*AB9*AB$15</f>
        <v>16633611.94531077</v>
      </c>
      <c r="AC11" s="2">
        <f>param_ref_sensitivity!$C$6*AC9*AC$15</f>
        <v>16167600.166027732</v>
      </c>
      <c r="AD11" s="2">
        <f>param_ref_sensitivity!$C$6*AD9*AD$15</f>
        <v>15714902.389912881</v>
      </c>
      <c r="AE11" s="2">
        <f>param_ref_sensitivity!$C$6*AE9*AE$15</f>
        <v>15274333.38569575</v>
      </c>
      <c r="AF11" s="2">
        <f>param_ref_sensitivity!$C$6*AF9*AF$15</f>
        <v>14846353.841460858</v>
      </c>
      <c r="AG11" s="2">
        <f>param_ref_sensitivity!$C$6*AG9*AG$15</f>
        <v>14430590.296728369</v>
      </c>
      <c r="AH11" s="2">
        <f>param_ref_sensitivity!$C$6*AH9*AH$15</f>
        <v>14025968.468591442</v>
      </c>
      <c r="AI11" s="2">
        <f>param_ref_sensitivity!$C$6*AI9*AI$15</f>
        <v>13632898.718351291</v>
      </c>
      <c r="AJ11" s="2">
        <f>param_ref_sensitivity!$C$6*AJ9*AJ$15</f>
        <v>13251039.170311499</v>
      </c>
      <c r="AK11" s="2">
        <f>param_ref_sensitivity!$C$6*AK9*AK$15</f>
        <v>12879415.96228011</v>
      </c>
      <c r="AL11" s="2">
        <f>param_ref_sensitivity!$C$6*AL9*AL$15</f>
        <v>12519015.361331893</v>
      </c>
      <c r="AM11" s="2">
        <f>param_ref_sensitivity!$C$6*AM9*AM$15</f>
        <v>12168261.416300878</v>
      </c>
      <c r="AN11" s="2">
        <f>param_ref_sensitivity!$C$6*AN9*AN$15</f>
        <v>11826913.832678406</v>
      </c>
      <c r="AO11" s="2">
        <f>param_ref_sensitivity!$C$6*AO9*AO$15</f>
        <v>11495857.662759975</v>
      </c>
      <c r="AP11" s="2">
        <f>param_ref_sensitivity!$C$6*AP9*AP$15</f>
        <v>11173667.09069966</v>
      </c>
      <c r="AQ11" s="2">
        <f>param_ref_sensitivity!$C$6*AQ9*AQ$15</f>
        <v>10860643.915338757</v>
      </c>
      <c r="AR11" s="2">
        <f>param_ref_sensitivity!$C$6*AR9*AR$15</f>
        <v>10556013.735724583</v>
      </c>
      <c r="AS11" s="2">
        <f>param_ref_sensitivity!$C$6*AS9*AS$15</f>
        <v>10260542.992956156</v>
      </c>
      <c r="AT11" s="2">
        <f>param_ref_sensitivity!$C$6*AT9*AT$15</f>
        <v>9972984.4427591376</v>
      </c>
      <c r="AU11" s="2">
        <f>param_ref_sensitivity!$C$6*AU9*AU$15</f>
        <v>9693596.4585364722</v>
      </c>
      <c r="AV11" s="2">
        <f>param_ref_sensitivity!$C$6*AV9*AV$15</f>
        <v>9421699.6675874442</v>
      </c>
    </row>
    <row r="12" spans="1:48" ht="14.45" x14ac:dyDescent="0.3">
      <c r="A12" s="5"/>
    </row>
    <row r="14" spans="1:48" s="2" customFormat="1" thickBot="1" x14ac:dyDescent="0.35">
      <c r="A14" s="1"/>
      <c r="D14" s="3">
        <v>2016</v>
      </c>
      <c r="E14" s="3">
        <f t="shared" ref="E14:AV14" si="2">D14+1</f>
        <v>2017</v>
      </c>
      <c r="F14" s="3">
        <f t="shared" si="2"/>
        <v>2018</v>
      </c>
      <c r="G14" s="3">
        <f t="shared" si="2"/>
        <v>2019</v>
      </c>
      <c r="H14" s="3">
        <f t="shared" si="2"/>
        <v>2020</v>
      </c>
      <c r="I14" s="3">
        <f t="shared" si="2"/>
        <v>2021</v>
      </c>
      <c r="J14" s="3">
        <f t="shared" si="2"/>
        <v>2022</v>
      </c>
      <c r="K14" s="3">
        <f t="shared" si="2"/>
        <v>2023</v>
      </c>
      <c r="L14" s="3">
        <f t="shared" si="2"/>
        <v>2024</v>
      </c>
      <c r="M14" s="3">
        <f t="shared" si="2"/>
        <v>2025</v>
      </c>
      <c r="N14" s="3">
        <f t="shared" si="2"/>
        <v>2026</v>
      </c>
      <c r="O14" s="3">
        <f t="shared" si="2"/>
        <v>2027</v>
      </c>
      <c r="P14" s="3">
        <f t="shared" si="2"/>
        <v>2028</v>
      </c>
      <c r="Q14" s="3">
        <f t="shared" si="2"/>
        <v>2029</v>
      </c>
      <c r="R14" s="3">
        <f t="shared" si="2"/>
        <v>2030</v>
      </c>
      <c r="S14" s="4">
        <f t="shared" si="2"/>
        <v>2031</v>
      </c>
      <c r="T14" s="3">
        <f t="shared" si="2"/>
        <v>2032</v>
      </c>
      <c r="U14" s="3">
        <f t="shared" si="2"/>
        <v>2033</v>
      </c>
      <c r="V14" s="3">
        <f t="shared" si="2"/>
        <v>2034</v>
      </c>
      <c r="W14" s="3">
        <f t="shared" si="2"/>
        <v>2035</v>
      </c>
      <c r="X14" s="3">
        <f t="shared" si="2"/>
        <v>2036</v>
      </c>
      <c r="Y14" s="3">
        <f t="shared" si="2"/>
        <v>2037</v>
      </c>
      <c r="Z14" s="3">
        <f t="shared" si="2"/>
        <v>2038</v>
      </c>
      <c r="AA14" s="3">
        <f t="shared" si="2"/>
        <v>2039</v>
      </c>
      <c r="AB14" s="3">
        <f t="shared" si="2"/>
        <v>2040</v>
      </c>
      <c r="AC14" s="3">
        <f t="shared" si="2"/>
        <v>2041</v>
      </c>
      <c r="AD14" s="3">
        <f t="shared" si="2"/>
        <v>2042</v>
      </c>
      <c r="AE14" s="3">
        <f t="shared" si="2"/>
        <v>2043</v>
      </c>
      <c r="AF14" s="3">
        <f t="shared" si="2"/>
        <v>2044</v>
      </c>
      <c r="AG14" s="3">
        <f t="shared" si="2"/>
        <v>2045</v>
      </c>
      <c r="AH14" s="3">
        <f t="shared" si="2"/>
        <v>2046</v>
      </c>
      <c r="AI14" s="3">
        <f t="shared" si="2"/>
        <v>2047</v>
      </c>
      <c r="AJ14" s="3">
        <f t="shared" si="2"/>
        <v>2048</v>
      </c>
      <c r="AK14" s="3">
        <f t="shared" si="2"/>
        <v>2049</v>
      </c>
      <c r="AL14" s="3">
        <f t="shared" si="2"/>
        <v>2050</v>
      </c>
      <c r="AM14" s="3">
        <f t="shared" si="2"/>
        <v>2051</v>
      </c>
      <c r="AN14" s="3">
        <f t="shared" si="2"/>
        <v>2052</v>
      </c>
      <c r="AO14" s="3">
        <f t="shared" si="2"/>
        <v>2053</v>
      </c>
      <c r="AP14" s="3">
        <f t="shared" si="2"/>
        <v>2054</v>
      </c>
      <c r="AQ14" s="3">
        <f t="shared" si="2"/>
        <v>2055</v>
      </c>
      <c r="AR14" s="3">
        <f t="shared" si="2"/>
        <v>2056</v>
      </c>
      <c r="AS14" s="3">
        <f t="shared" si="2"/>
        <v>2057</v>
      </c>
      <c r="AT14" s="3">
        <f t="shared" si="2"/>
        <v>2058</v>
      </c>
      <c r="AU14" s="3">
        <f t="shared" si="2"/>
        <v>2059</v>
      </c>
      <c r="AV14" s="3">
        <f t="shared" si="2"/>
        <v>2060</v>
      </c>
    </row>
    <row r="15" spans="1:48" s="15" customFormat="1" thickBot="1" x14ac:dyDescent="0.35">
      <c r="A15" s="13" t="s">
        <v>18</v>
      </c>
      <c r="B15" s="14"/>
      <c r="D15" s="15">
        <v>1</v>
      </c>
      <c r="E15" s="15">
        <f>D15/(1+param_ref_sensitivity!$C$5/100)</f>
        <v>0.96618357487922713</v>
      </c>
      <c r="F15" s="15">
        <f>E15/(1+param_ref_sensitivity!$C$5/100)</f>
        <v>0.93351070036640305</v>
      </c>
      <c r="G15" s="15">
        <f>F15/(1+param_ref_sensitivity!$C$5/100)</f>
        <v>0.90194270566802237</v>
      </c>
      <c r="H15" s="15">
        <f>G15/(1+param_ref_sensitivity!$C$5/100)</f>
        <v>0.87144222769857238</v>
      </c>
      <c r="I15" s="15">
        <f>H15/(1+param_ref_sensitivity!$C$5/100)</f>
        <v>0.84197316685852408</v>
      </c>
      <c r="J15" s="15">
        <f>I15/(1+param_ref_sensitivity!$C$5/100)</f>
        <v>0.81350064430775282</v>
      </c>
      <c r="K15" s="15">
        <f>J15/(1+param_ref_sensitivity!$C$5/100)</f>
        <v>0.78599096068381924</v>
      </c>
      <c r="L15" s="15">
        <f>K15/(1+param_ref_sensitivity!$C$5/100)</f>
        <v>0.75941155621625056</v>
      </c>
      <c r="M15" s="15">
        <f>L15/(1+param_ref_sensitivity!$C$5/100)</f>
        <v>0.73373097218961414</v>
      </c>
      <c r="N15" s="15">
        <f>M15/(1+param_ref_sensitivity!$C$5/100)</f>
        <v>0.70891881370977217</v>
      </c>
      <c r="O15" s="15">
        <f>N15/(1+param_ref_sensitivity!$C$5/100)</f>
        <v>0.68494571372924851</v>
      </c>
      <c r="P15" s="15">
        <f>O15/(1+param_ref_sensitivity!$C$5/100)</f>
        <v>0.66178329828912907</v>
      </c>
      <c r="Q15" s="15">
        <f>P15/(1+param_ref_sensitivity!$C$5/100)</f>
        <v>0.63940415293635666</v>
      </c>
      <c r="R15" s="15">
        <f>Q15/(1+param_ref_sensitivity!$C$5/100)</f>
        <v>0.61778179027667313</v>
      </c>
      <c r="S15" s="15">
        <f>R15/(1+param_ref_sensitivity!$C$5/100)</f>
        <v>0.59689061862480497</v>
      </c>
      <c r="T15" s="15">
        <f>S15/(1+param_ref_sensitivity!$C$5/100)</f>
        <v>0.57670591171478747</v>
      </c>
      <c r="U15" s="15">
        <f>T15/(1+param_ref_sensitivity!$C$5/100)</f>
        <v>0.55720377943457733</v>
      </c>
      <c r="V15" s="15">
        <f>U15/(1+param_ref_sensitivity!$C$5/100)</f>
        <v>0.53836113955031628</v>
      </c>
      <c r="W15" s="15">
        <f>V15/(1+param_ref_sensitivity!$C$5/100)</f>
        <v>0.520155690386779</v>
      </c>
      <c r="X15" s="15">
        <f>W15/(1+param_ref_sensitivity!$C$5/100)</f>
        <v>0.50256588443167061</v>
      </c>
      <c r="Y15" s="15">
        <f>X15/(1+param_ref_sensitivity!$C$5/100)</f>
        <v>0.48557090283253201</v>
      </c>
      <c r="Z15" s="15">
        <f>Y15/(1+param_ref_sensitivity!$C$5/100)</f>
        <v>0.46915063075606961</v>
      </c>
      <c r="AA15" s="15">
        <f>Z15/(1+param_ref_sensitivity!$C$5/100)</f>
        <v>0.45328563358074364</v>
      </c>
      <c r="AB15" s="15">
        <f>AA15/(1+param_ref_sensitivity!$C$5/100)</f>
        <v>0.43795713389443836</v>
      </c>
      <c r="AC15" s="15">
        <f>AB15/(1+param_ref_sensitivity!$C$5/100)</f>
        <v>0.42314698926998878</v>
      </c>
      <c r="AD15" s="15">
        <f>AC15/(1+param_ref_sensitivity!$C$5/100)</f>
        <v>0.40883767079225974</v>
      </c>
      <c r="AE15" s="15">
        <f>AD15/(1+param_ref_sensitivity!$C$5/100)</f>
        <v>0.39501224231136212</v>
      </c>
      <c r="AF15" s="15">
        <f>AE15/(1+param_ref_sensitivity!$C$5/100)</f>
        <v>0.38165434039745133</v>
      </c>
      <c r="AG15" s="15">
        <f>AF15/(1+param_ref_sensitivity!$C$5/100)</f>
        <v>0.36874815497338298</v>
      </c>
      <c r="AH15" s="15">
        <f>AG15/(1+param_ref_sensitivity!$C$5/100)</f>
        <v>0.35627841060230242</v>
      </c>
      <c r="AI15" s="15">
        <f>AH15/(1+param_ref_sensitivity!$C$5/100)</f>
        <v>0.34423034840802169</v>
      </c>
      <c r="AJ15" s="15">
        <f>AI15/(1+param_ref_sensitivity!$C$5/100)</f>
        <v>0.33258970860678427</v>
      </c>
      <c r="AK15" s="15">
        <f>AJ15/(1+param_ref_sensitivity!$C$5/100)</f>
        <v>0.32134271362974326</v>
      </c>
      <c r="AL15" s="15">
        <f>AK15/(1+param_ref_sensitivity!$C$5/100)</f>
        <v>0.3104760518161771</v>
      </c>
      <c r="AM15" s="15">
        <f>AL15/(1+param_ref_sensitivity!$C$5/100)</f>
        <v>0.29997686165814214</v>
      </c>
      <c r="AN15" s="15">
        <f>AM15/(1+param_ref_sensitivity!$C$5/100)</f>
        <v>0.28983271657791515</v>
      </c>
      <c r="AO15" s="15">
        <f>AN15/(1+param_ref_sensitivity!$C$5/100)</f>
        <v>0.28003161022020789</v>
      </c>
      <c r="AP15" s="15">
        <f>AO15/(1+param_ref_sensitivity!$C$5/100)</f>
        <v>0.27056194224174679</v>
      </c>
      <c r="AQ15" s="15">
        <f>AP15/(1+param_ref_sensitivity!$C$5/100)</f>
        <v>0.26141250458139786</v>
      </c>
      <c r="AR15" s="15">
        <f>AQ15/(1+param_ref_sensitivity!$C$5/100)</f>
        <v>0.25257246819458734</v>
      </c>
      <c r="AS15" s="15">
        <f>AR15/(1+param_ref_sensitivity!$C$5/100)</f>
        <v>0.2440313702363163</v>
      </c>
      <c r="AT15" s="15">
        <f>AS15/(1+param_ref_sensitivity!$C$5/100)</f>
        <v>0.2357791016776003</v>
      </c>
      <c r="AU15" s="15">
        <f>AT15/(1+param_ref_sensitivity!$C$5/100)</f>
        <v>0.22780589534067663</v>
      </c>
      <c r="AV15" s="15">
        <f>AU15/(1+param_ref_sensitivity!$C$5/100)</f>
        <v>0.22010231433881802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3"/>
  <sheetViews>
    <sheetView workbookViewId="0">
      <selection activeCell="F3" sqref="F3:F303"/>
    </sheetView>
  </sheetViews>
  <sheetFormatPr defaultColWidth="11.42578125" defaultRowHeight="15" x14ac:dyDescent="0.25"/>
  <cols>
    <col min="4" max="4" width="12.7109375" style="7" customWidth="1"/>
    <col min="5" max="5" width="12.7109375" customWidth="1"/>
    <col min="6" max="6" width="12.7109375" bestFit="1" customWidth="1"/>
  </cols>
  <sheetData>
    <row r="1" spans="1:6" s="9" customFormat="1" ht="14.45" x14ac:dyDescent="0.3">
      <c r="A1" s="9" t="s">
        <v>25</v>
      </c>
      <c r="D1" s="9" t="s">
        <v>34</v>
      </c>
    </row>
    <row r="2" spans="1:6" x14ac:dyDescent="0.25">
      <c r="A2" t="s">
        <v>23</v>
      </c>
      <c r="B2" t="s">
        <v>24</v>
      </c>
      <c r="C2" t="s">
        <v>13</v>
      </c>
      <c r="D2" s="7" t="s">
        <v>35</v>
      </c>
      <c r="E2" t="s">
        <v>36</v>
      </c>
      <c r="F2" t="s">
        <v>19</v>
      </c>
    </row>
    <row r="3" spans="1:6" ht="14.45" x14ac:dyDescent="0.3">
      <c r="A3">
        <v>0</v>
      </c>
      <c r="B3">
        <f>100*(1-(1+A3/100)^param_ref_sensitivity!$C$4)</f>
        <v>0</v>
      </c>
      <c r="C3">
        <f t="shared" ref="C3:C66" si="0">100*(1-(0.0000892*(100-B3)^2-0.00468*(100-B3)+0.531)/0.955)</f>
        <v>-2.2204460492503131E-14</v>
      </c>
      <c r="D3" s="7">
        <f>SUM(rollout_sensitivity!$D$10:$AV$10)*$C3/100/1000000</f>
        <v>-2.2443834380697391E-13</v>
      </c>
      <c r="E3">
        <f>SUM(rollout_sensitivity!$D$11:$AV$11)*$C3/100/1000000</f>
        <v>-1.8815324458924904E-13</v>
      </c>
      <c r="F3">
        <f>(D3+E3)</f>
        <v>-4.1259158839622295E-13</v>
      </c>
    </row>
    <row r="4" spans="1:6" ht="14.45" x14ac:dyDescent="0.3">
      <c r="A4">
        <v>1</v>
      </c>
      <c r="B4">
        <f>100*(1-(1+A4/100)^param_ref_sensitivity!$C$4)</f>
        <v>0.4962809790010736</v>
      </c>
      <c r="C4">
        <f t="shared" si="0"/>
        <v>0.68157991482632463</v>
      </c>
      <c r="D4" s="7">
        <f>SUM(rollout_sensitivity!$D$10:$AV$10)*$C4/100/1000000</f>
        <v>6.8892764725072544</v>
      </c>
      <c r="E4">
        <f>SUM(rollout_sensitivity!$D$11:$AV$11)*$C4/100/1000000</f>
        <v>5.7754824741062736</v>
      </c>
      <c r="F4">
        <f t="shared" ref="F4:F67" si="1">(D4+E4)</f>
        <v>12.664758946613528</v>
      </c>
    </row>
    <row r="5" spans="1:6" ht="14.45" x14ac:dyDescent="0.3">
      <c r="A5">
        <v>2</v>
      </c>
      <c r="B5">
        <f>100*(1-(1+A5/100)^param_ref_sensitivity!$C$4)</f>
        <v>0.98524570233257114</v>
      </c>
      <c r="C5">
        <f t="shared" si="0"/>
        <v>1.3486121666507755</v>
      </c>
      <c r="D5" s="7">
        <f>SUM(rollout_sensitivity!$D$10:$AV$10)*$C5/100/1000000</f>
        <v>13.631508012690892</v>
      </c>
      <c r="E5">
        <f>SUM(rollout_sensitivity!$D$11:$AV$11)*$C5/100/1000000</f>
        <v>11.427692869797596</v>
      </c>
      <c r="F5">
        <f t="shared" si="1"/>
        <v>25.05920088248849</v>
      </c>
    </row>
    <row r="6" spans="1:6" ht="14.45" x14ac:dyDescent="0.3">
      <c r="A6">
        <v>3</v>
      </c>
      <c r="B6">
        <f>100*(1-(1+A6/100)^param_ref_sensitivity!$C$4)</f>
        <v>1.4670721835706835</v>
      </c>
      <c r="C6">
        <f t="shared" si="0"/>
        <v>2.0015376654618722</v>
      </c>
      <c r="D6" s="7">
        <f>SUM(rollout_sensitivity!$D$10:$AV$10)*$C6/100/1000000</f>
        <v>20.231151252479648</v>
      </c>
      <c r="E6">
        <f>SUM(rollout_sensitivity!$D$11:$AV$11)*$C6/100/1000000</f>
        <v>16.960367312297087</v>
      </c>
      <c r="F6">
        <f t="shared" si="1"/>
        <v>37.191518564776736</v>
      </c>
    </row>
    <row r="7" spans="1:6" ht="14.45" x14ac:dyDescent="0.3">
      <c r="A7">
        <v>4</v>
      </c>
      <c r="B7">
        <f>100*(1-(1+A7/100)^param_ref_sensitivity!$C$4)</f>
        <v>1.9419324309079888</v>
      </c>
      <c r="C7">
        <f t="shared" si="0"/>
        <v>2.6407799508945562</v>
      </c>
      <c r="D7" s="7">
        <f>SUM(rollout_sensitivity!$D$10:$AV$10)*$C7/100/1000000</f>
        <v>26.692487247665678</v>
      </c>
      <c r="E7">
        <f>SUM(rollout_sensitivity!$D$11:$AV$11)*$C7/100/1000000</f>
        <v>22.37709473620432</v>
      </c>
      <c r="F7">
        <f t="shared" si="1"/>
        <v>49.069581983869995</v>
      </c>
    </row>
    <row r="8" spans="1:6" ht="14.45" x14ac:dyDescent="0.3">
      <c r="A8">
        <v>5</v>
      </c>
      <c r="B8">
        <f>100*(1-(1+A8/100)^param_ref_sensitivity!$C$4)</f>
        <v>2.4099927051466907</v>
      </c>
      <c r="C8">
        <f t="shared" si="0"/>
        <v>3.266746033099921</v>
      </c>
      <c r="D8" s="7">
        <f>SUM(rollout_sensitivity!$D$10:$AV$10)*$C8/100/1000000</f>
        <v>33.019629977251292</v>
      </c>
      <c r="E8">
        <f>SUM(rollout_sensitivity!$D$11:$AV$11)*$C8/100/1000000</f>
        <v>27.681324010746927</v>
      </c>
      <c r="F8">
        <f t="shared" si="1"/>
        <v>60.700953987998219</v>
      </c>
    </row>
    <row r="9" spans="1:6" ht="14.45" x14ac:dyDescent="0.3">
      <c r="A9">
        <v>6</v>
      </c>
      <c r="B9">
        <f>100*(1-(1+A9/100)^param_ref_sensitivity!$C$4)</f>
        <v>2.8714137642735782</v>
      </c>
      <c r="C9">
        <f t="shared" si="0"/>
        <v>3.8798271854382782</v>
      </c>
      <c r="D9" s="7">
        <f>SUM(rollout_sensitivity!$D$10:$AV$10)*$C9/100/1000000</f>
        <v>39.216534355835471</v>
      </c>
      <c r="E9">
        <f>SUM(rollout_sensitivity!$D$11:$AV$11)*$C9/100/1000000</f>
        <v>32.876370656799153</v>
      </c>
      <c r="F9">
        <f t="shared" si="1"/>
        <v>72.092905012634617</v>
      </c>
    </row>
    <row r="10" spans="1:6" ht="14.45" x14ac:dyDescent="0.3">
      <c r="A10">
        <v>7</v>
      </c>
      <c r="B10">
        <f>100*(1-(1+A10/100)^param_ref_sensitivity!$C$4)</f>
        <v>3.3263510954336439</v>
      </c>
      <c r="C10">
        <f t="shared" si="0"/>
        <v>4.4803996921765847</v>
      </c>
      <c r="D10" s="7">
        <f>SUM(rollout_sensitivity!$D$10:$AV$10)*$C10/100/1000000</f>
        <v>45.287003791193179</v>
      </c>
      <c r="E10">
        <f>SUM(rollout_sensitivity!$D$11:$AV$11)*$C10/100/1000000</f>
        <v>37.965423182622203</v>
      </c>
      <c r="F10">
        <f t="shared" si="1"/>
        <v>83.252426973815375</v>
      </c>
    </row>
    <row r="11" spans="1:6" ht="14.45" x14ac:dyDescent="0.3">
      <c r="A11">
        <v>8</v>
      </c>
      <c r="B11">
        <f>100*(1-(1+A11/100)^param_ref_sensitivity!$C$4)</f>
        <v>3.7749551350623856</v>
      </c>
      <c r="C11">
        <f t="shared" si="0"/>
        <v>5.0688255541342713</v>
      </c>
      <c r="D11" s="7">
        <f>SUM(rollout_sensitivity!$D$10:$AV$10)*$C11/100/1000000</f>
        <v>51.234697316805452</v>
      </c>
      <c r="E11">
        <f>SUM(rollout_sensitivity!$D$11:$AV$11)*$C11/100/1000000</f>
        <v>42.951549063273283</v>
      </c>
      <c r="F11">
        <f t="shared" si="1"/>
        <v>94.186246380078728</v>
      </c>
    </row>
    <row r="12" spans="1:6" ht="14.45" x14ac:dyDescent="0.3">
      <c r="A12">
        <v>9</v>
      </c>
      <c r="B12">
        <f>100*(1-(1+A12/100)^param_ref_sensitivity!$C$4)</f>
        <v>4.2173714778848677</v>
      </c>
      <c r="C12">
        <f t="shared" si="0"/>
        <v>5.6454531550039651</v>
      </c>
      <c r="D12" s="7">
        <f>SUM(rollout_sensitivity!$D$10:$AV$10)*$C12/100/1000000</f>
        <v>57.063136326898842</v>
      </c>
      <c r="E12">
        <f>SUM(rollout_sensitivity!$D$11:$AV$11)*$C12/100/1000000</f>
        <v>47.837700386786771</v>
      </c>
      <c r="F12">
        <f t="shared" si="1"/>
        <v>104.90083671368561</v>
      </c>
    </row>
    <row r="13" spans="1:6" ht="14.45" x14ac:dyDescent="0.3">
      <c r="A13">
        <v>10</v>
      </c>
      <c r="B13">
        <f>100*(1-(1+A13/100)^param_ref_sensitivity!$C$4)</f>
        <v>4.6537410754407755</v>
      </c>
      <c r="C13">
        <f t="shared" si="0"/>
        <v>6.210617890873948</v>
      </c>
      <c r="D13" s="7">
        <f>SUM(rollout_sensitivity!$D$10:$AV$10)*$C13/100/1000000</f>
        <v>62.775710939535408</v>
      </c>
      <c r="E13">
        <f>SUM(rollout_sensitivity!$D$11:$AV$11)*$C13/100/1000000</f>
        <v>52.626719188539056</v>
      </c>
      <c r="F13">
        <f t="shared" si="1"/>
        <v>115.40243012807446</v>
      </c>
    </row>
    <row r="14" spans="1:6" ht="14.45" x14ac:dyDescent="0.3">
      <c r="A14">
        <v>11</v>
      </c>
      <c r="B14">
        <f>100*(1-(1+A14/100)^param_ref_sensitivity!$C$4)</f>
        <v>5.0842004247500956</v>
      </c>
      <c r="C14">
        <f t="shared" si="0"/>
        <v>6.7646427652948482</v>
      </c>
      <c r="D14" s="7">
        <f>SUM(rollout_sensitivity!$D$10:$AV$10)*$C14/100/1000000</f>
        <v>68.375686011430346</v>
      </c>
      <c r="E14">
        <f>SUM(rollout_sensitivity!$D$11:$AV$11)*$C14/100/1000000</f>
        <v>57.321342493646547</v>
      </c>
      <c r="F14">
        <f t="shared" si="1"/>
        <v>125.6970285050769</v>
      </c>
    </row>
    <row r="15" spans="1:6" ht="14.45" x14ac:dyDescent="0.3">
      <c r="A15">
        <v>12</v>
      </c>
      <c r="B15">
        <f>100*(1-(1+A15/100)^param_ref_sensitivity!$C$4)</f>
        <v>5.5088817476932057</v>
      </c>
      <c r="C15">
        <f t="shared" si="0"/>
        <v>7.3078389520654046</v>
      </c>
      <c r="D15" s="7">
        <f>SUM(rollout_sensitivity!$D$10:$AV$10)*$C15/100/1000000</f>
        <v>73.866206826480507</v>
      </c>
      <c r="E15">
        <f>SUM(rollout_sensitivity!$D$11:$AV$11)*$C15/100/1000000</f>
        <v>61.924207085825891</v>
      </c>
      <c r="F15">
        <f t="shared" si="1"/>
        <v>135.79041391230641</v>
      </c>
    </row>
    <row r="16" spans="1:6" ht="14.45" x14ac:dyDescent="0.3">
      <c r="A16">
        <v>13</v>
      </c>
      <c r="B16">
        <f>100*(1-(1+A16/100)^param_ref_sensitivity!$C$4)</f>
        <v>5.9279131616402641</v>
      </c>
      <c r="C16">
        <f t="shared" si="0"/>
        <v>7.8405063277562359</v>
      </c>
      <c r="D16" s="7">
        <f>SUM(rollout_sensitivity!$D$10:$AV$10)*$C16/100/1000000</f>
        <v>79.250304478410456</v>
      </c>
      <c r="E16">
        <f>SUM(rollout_sensitivity!$D$11:$AV$11)*$C16/100/1000000</f>
        <v>66.437854019824073</v>
      </c>
      <c r="F16">
        <f t="shared" si="1"/>
        <v>145.68815849823454</v>
      </c>
    </row>
    <row r="17" spans="1:6" ht="14.45" x14ac:dyDescent="0.3">
      <c r="A17">
        <v>14</v>
      </c>
      <c r="B17">
        <f>100*(1-(1+A17/100)^param_ref_sensitivity!$C$4)</f>
        <v>6.3414188418306043</v>
      </c>
      <c r="C17">
        <f t="shared" si="0"/>
        <v>8.3629339758487404</v>
      </c>
      <c r="D17" s="7">
        <f>SUM(rollout_sensitivity!$D$10:$AV$10)*$C17/100/1000000</f>
        <v>84.530900966509861</v>
      </c>
      <c r="E17">
        <f>SUM(rollout_sensitivity!$D$11:$AV$11)*$C17/100/1000000</f>
        <v>70.864732893324415</v>
      </c>
      <c r="F17">
        <f t="shared" si="1"/>
        <v>155.39563385983428</v>
      </c>
    </row>
    <row r="18" spans="1:6" ht="14.45" x14ac:dyDescent="0.3">
      <c r="A18">
        <v>15</v>
      </c>
      <c r="B18">
        <f>100*(1-(1+A18/100)^param_ref_sensitivity!$C$4)</f>
        <v>6.7495191759686213</v>
      </c>
      <c r="C18">
        <f t="shared" si="0"/>
        <v>8.8754006642327905</v>
      </c>
      <c r="D18" s="7">
        <f>SUM(rollout_sensitivity!$D$10:$AV$10)*$C18/100/1000000</f>
        <v>89.710814022086879</v>
      </c>
      <c r="E18">
        <f>SUM(rollout_sensitivity!$D$11:$AV$11)*$C18/100/1000000</f>
        <v>75.207205893103975</v>
      </c>
      <c r="F18">
        <f t="shared" si="1"/>
        <v>164.91801991519085</v>
      </c>
    </row>
    <row r="19" spans="1:6" ht="14.45" x14ac:dyDescent="0.3">
      <c r="A19">
        <v>16</v>
      </c>
      <c r="B19">
        <f>100*(1-(1+A19/100)^param_ref_sensitivity!$C$4)</f>
        <v>7.1523309114740581</v>
      </c>
      <c r="C19">
        <f t="shared" si="0"/>
        <v>9.3781752976881521</v>
      </c>
      <c r="D19" s="7">
        <f>SUM(rollout_sensitivity!$D$10:$AV$10)*$C19/100/1000000</f>
        <v>94.792761682061723</v>
      </c>
      <c r="E19">
        <f>SUM(rollout_sensitivity!$D$11:$AV$11)*$C19/100/1000000</f>
        <v>79.467551629211172</v>
      </c>
      <c r="F19">
        <f t="shared" si="1"/>
        <v>174.26031331127291</v>
      </c>
    </row>
    <row r="20" spans="1:6" ht="14.45" x14ac:dyDescent="0.3">
      <c r="A20">
        <v>17</v>
      </c>
      <c r="B20">
        <f>100*(1-(1+A20/100)^param_ref_sensitivity!$C$4)</f>
        <v>7.5499672957951347</v>
      </c>
      <c r="C20">
        <f t="shared" si="0"/>
        <v>9.8715173468603155</v>
      </c>
      <c r="D20" s="7">
        <f>SUM(rollout_sensitivity!$D$10:$AV$10)*$C20/100/1000000</f>
        <v>99.779366624970493</v>
      </c>
      <c r="E20">
        <f>SUM(rollout_sensitivity!$D$11:$AV$11)*$C20/100/1000000</f>
        <v>83.647968769965004</v>
      </c>
      <c r="F20">
        <f t="shared" si="1"/>
        <v>183.42733539493548</v>
      </c>
    </row>
    <row r="21" spans="1:6" ht="14.45" x14ac:dyDescent="0.3">
      <c r="A21">
        <v>18</v>
      </c>
      <c r="B21">
        <f>100*(1-(1+A21/100)^param_ref_sensitivity!$C$4)</f>
        <v>7.9425382101676494</v>
      </c>
      <c r="C21">
        <f t="shared" si="0"/>
        <v>10.355677255139749</v>
      </c>
      <c r="D21" s="7">
        <f>SUM(rollout_sensitivity!$D$10:$AV$10)*$C21/100/1000000</f>
        <v>104.67316028362121</v>
      </c>
      <c r="E21">
        <f>SUM(rollout_sensitivity!$D$11:$AV$11)*$C21/100/1000000</f>
        <v>87.750579489715008</v>
      </c>
      <c r="F21">
        <f t="shared" si="1"/>
        <v>192.42373977333622</v>
      </c>
    </row>
    <row r="22" spans="1:6" ht="14.45" x14ac:dyDescent="0.3">
      <c r="A22">
        <v>19</v>
      </c>
      <c r="B22">
        <f>100*(1-(1+A22/100)^param_ref_sensitivity!$C$4)</f>
        <v>8.3301502971788732</v>
      </c>
      <c r="C22">
        <f t="shared" si="0"/>
        <v>10.830896824757053</v>
      </c>
      <c r="D22" s="7">
        <f>SUM(rollout_sensitivity!$D$10:$AV$10)*$C22/100/1000000</f>
        <v>109.47658674766799</v>
      </c>
      <c r="E22">
        <f>SUM(rollout_sensitivity!$D$11:$AV$11)*$C22/100/1000000</f>
        <v>91.777432740483746</v>
      </c>
      <c r="F22">
        <f t="shared" si="1"/>
        <v>201.25401948815176</v>
      </c>
    </row>
    <row r="23" spans="1:6" ht="14.45" x14ac:dyDescent="0.3">
      <c r="A23">
        <v>20</v>
      </c>
      <c r="B23">
        <f>100*(1-(1+A23/100)^param_ref_sensitivity!$C$4)</f>
        <v>8.7129070824723094</v>
      </c>
      <c r="C23">
        <f t="shared" si="0"/>
        <v>11.297409583318963</v>
      </c>
      <c r="D23" s="7">
        <f>SUM(rollout_sensitivity!$D$10:$AV$10)*$C23/100/1000000</f>
        <v>114.19200646848529</v>
      </c>
      <c r="E23">
        <f>SUM(rollout_sensitivity!$D$11:$AV$11)*$C23/100/1000000</f>
        <v>95.730507357871545</v>
      </c>
      <c r="F23">
        <f t="shared" si="1"/>
        <v>209.92251382635683</v>
      </c>
    </row>
    <row r="24" spans="1:6" ht="14.45" x14ac:dyDescent="0.3">
      <c r="A24">
        <v>21</v>
      </c>
      <c r="B24">
        <f>100*(1-(1+A24/100)^param_ref_sensitivity!$C$4)</f>
        <v>9.0909090909090935</v>
      </c>
      <c r="C24">
        <f t="shared" si="0"/>
        <v>11.755441131928512</v>
      </c>
      <c r="D24" s="7">
        <f>SUM(rollout_sensitivity!$D$10:$AV$10)*$C24/100/1000000</f>
        <v>118.82169977789846</v>
      </c>
      <c r="E24">
        <f>SUM(rollout_sensitivity!$D$11:$AV$11)*$C24/100/1000000</f>
        <v>99.611715010911425</v>
      </c>
      <c r="F24">
        <f t="shared" si="1"/>
        <v>218.4334147888099</v>
      </c>
    </row>
    <row r="25" spans="1:6" ht="14.45" x14ac:dyDescent="0.3">
      <c r="A25">
        <v>22</v>
      </c>
      <c r="B25">
        <f>100*(1-(1+A25/100)^param_ref_sensitivity!$C$4)</f>
        <v>9.4642539574814712</v>
      </c>
      <c r="C25">
        <f t="shared" si="0"/>
        <v>12.205209475956046</v>
      </c>
      <c r="D25" s="7">
        <f>SUM(rollout_sensitivity!$D$10:$AV$10)*$C25/100/1000000</f>
        <v>123.36787023155246</v>
      </c>
      <c r="E25">
        <f>SUM(rollout_sensitivity!$D$11:$AV$11)*$C25/100/1000000</f>
        <v>103.42290300491318</v>
      </c>
      <c r="F25">
        <f t="shared" si="1"/>
        <v>226.79077323646564</v>
      </c>
    </row>
    <row r="26" spans="1:6" ht="14.45" x14ac:dyDescent="0.3">
      <c r="A26">
        <v>23</v>
      </c>
      <c r="B26">
        <f>100*(1-(1+A26/100)^param_ref_sensitivity!$C$4)</f>
        <v>9.8330365332567666</v>
      </c>
      <c r="C26">
        <f t="shared" si="0"/>
        <v>12.64692533945947</v>
      </c>
      <c r="D26" s="7">
        <f>SUM(rollout_sensitivity!$D$10:$AV$10)*$C26/100/1000000</f>
        <v>127.83264778701017</v>
      </c>
      <c r="E26">
        <f>SUM(rollout_sensitivity!$D$11:$AV$11)*$C26/100/1000000</f>
        <v>107.16585694575636</v>
      </c>
      <c r="F26">
        <f t="shared" si="1"/>
        <v>234.99850473276655</v>
      </c>
    </row>
    <row r="27" spans="1:6" ht="14.45" x14ac:dyDescent="0.3">
      <c r="A27">
        <v>24</v>
      </c>
      <c r="B27">
        <f>100*(1-(1+A27/100)^param_ref_sensitivity!$C$4)</f>
        <v>10.197348986612553</v>
      </c>
      <c r="C27">
        <f t="shared" si="0"/>
        <v>13.080792464185942</v>
      </c>
      <c r="D27" s="7">
        <f>SUM(rollout_sensitivity!$D$10:$AV$10)*$C27/100/1000000</f>
        <v>132.21809182600316</v>
      </c>
      <c r="E27">
        <f>SUM(rollout_sensitivity!$D$11:$AV$11)*$C27/100/1000000</f>
        <v>110.84230327353163</v>
      </c>
      <c r="F27">
        <f t="shared" si="1"/>
        <v>243.06039509953479</v>
      </c>
    </row>
    <row r="28" spans="1:6" ht="14.45" x14ac:dyDescent="0.3">
      <c r="A28">
        <v>25</v>
      </c>
      <c r="B28">
        <f>100*(1-(1+A28/100)^param_ref_sensitivity!$C$4)</f>
        <v>10.557280900008415</v>
      </c>
      <c r="C28">
        <f t="shared" si="0"/>
        <v>13.507007894027268</v>
      </c>
      <c r="D28" s="7">
        <f>SUM(rollout_sensitivity!$D$10:$AV$10)*$C28/100/1000000</f>
        <v>136.52619402965104</v>
      </c>
      <c r="E28">
        <f>SUM(rollout_sensitivity!$D$11:$AV$11)*$C28/100/1000000</f>
        <v>114.45391167292158</v>
      </c>
      <c r="F28">
        <f t="shared" si="1"/>
        <v>250.98010570257262</v>
      </c>
    </row>
    <row r="29" spans="1:6" ht="14.45" x14ac:dyDescent="0.3">
      <c r="A29">
        <v>26</v>
      </c>
      <c r="B29">
        <f>100*(1-(1+A29/100)^param_ref_sensitivity!$C$4)</f>
        <v>10.912919362525209</v>
      </c>
      <c r="C29">
        <f t="shared" si="0"/>
        <v>13.925762245745975</v>
      </c>
      <c r="D29" s="7">
        <f>SUM(rollout_sensitivity!$D$10:$AV$10)*$C29/100/1000000</f>
        <v>140.75888111490769</v>
      </c>
      <c r="E29">
        <f>SUM(rollout_sensitivity!$D$11:$AV$11)*$C29/100/1000000</f>
        <v>118.00229736724386</v>
      </c>
      <c r="F29">
        <f t="shared" si="1"/>
        <v>258.76117848215154</v>
      </c>
    </row>
    <row r="30" spans="1:6" ht="14.45" x14ac:dyDescent="0.3">
      <c r="A30">
        <v>27</v>
      </c>
      <c r="B30">
        <f>100*(1-(1+A30/100)^param_ref_sensitivity!$C$4)</f>
        <v>11.264349058388612</v>
      </c>
      <c r="C30">
        <f t="shared" si="0"/>
        <v>14.337239966736304</v>
      </c>
      <c r="D30" s="7">
        <f>SUM(rollout_sensitivity!$D$10:$AV$10)*$C30/100/1000000</f>
        <v>144.91801743995902</v>
      </c>
      <c r="E30">
        <f>SUM(rollout_sensitivity!$D$11:$AV$11)*$C30/100/1000000</f>
        <v>121.48902330263238</v>
      </c>
      <c r="F30">
        <f t="shared" si="1"/>
        <v>266.40704074259139</v>
      </c>
    </row>
    <row r="31" spans="1:6" ht="14.45" x14ac:dyDescent="0.3">
      <c r="A31">
        <v>28</v>
      </c>
      <c r="B31">
        <f>100*(1-(1+A31/100)^param_ref_sensitivity!$C$4)</f>
        <v>11.611652351681556</v>
      </c>
      <c r="C31">
        <f t="shared" si="0"/>
        <v>14.741619580537179</v>
      </c>
      <c r="D31" s="7">
        <f>SUM(rollout_sensitivity!$D$10:$AV$10)*$C31/100/1000000</f>
        <v>149.00540748582009</v>
      </c>
      <c r="E31">
        <f>SUM(rollout_sensitivity!$D$11:$AV$11)*$C31/100/1000000</f>
        <v>124.91560222843292</v>
      </c>
      <c r="F31">
        <f t="shared" si="1"/>
        <v>273.92100971425299</v>
      </c>
    </row>
    <row r="32" spans="1:6" ht="14.45" x14ac:dyDescent="0.3">
      <c r="A32">
        <v>29</v>
      </c>
      <c r="B32">
        <f>100*(1-(1+A32/100)^param_ref_sensitivity!$C$4)</f>
        <v>11.954909367437615</v>
      </c>
      <c r="C32">
        <f t="shared" si="0"/>
        <v>15.139073920768331</v>
      </c>
      <c r="D32" s="7">
        <f>SUM(rollout_sensitivity!$D$10:$AV$10)*$C32/100/1000000</f>
        <v>153.02279822091543</v>
      </c>
      <c r="E32">
        <f>SUM(rollout_sensitivity!$D$11:$AV$11)*$C32/100/1000000</f>
        <v>128.28349867950044</v>
      </c>
      <c r="F32">
        <f t="shared" si="1"/>
        <v>281.30629690041587</v>
      </c>
    </row>
    <row r="33" spans="1:6" ht="14.45" x14ac:dyDescent="0.3">
      <c r="A33">
        <v>30</v>
      </c>
      <c r="B33">
        <f>100*(1-(1+A33/100)^param_ref_sensitivity!$C$4)</f>
        <v>12.29419806929708</v>
      </c>
      <c r="C33">
        <f t="shared" si="0"/>
        <v>15.529770354119732</v>
      </c>
      <c r="D33" s="7">
        <f>SUM(rollout_sensitivity!$D$10:$AV$10)*$C33/100/1000000</f>
        <v>156.97188135501304</v>
      </c>
      <c r="E33">
        <f>SUM(rollout_sensitivity!$D$11:$AV$11)*$C33/100/1000000</f>
        <v>131.59413086573767</v>
      </c>
      <c r="F33">
        <f t="shared" si="1"/>
        <v>288.56601222075074</v>
      </c>
    </row>
    <row r="34" spans="1:6" ht="14.45" x14ac:dyDescent="0.3">
      <c r="A34">
        <v>31</v>
      </c>
      <c r="B34">
        <f>100*(1-(1+A34/100)^param_ref_sensitivity!$C$4)</f>
        <v>12.629594333896211</v>
      </c>
      <c r="C34">
        <f t="shared" si="0"/>
        <v>15.913870992985824</v>
      </c>
      <c r="D34" s="7">
        <f>SUM(rollout_sensitivity!$D$10:$AV$10)*$C34/100/1000000</f>
        <v>160.85429548848919</v>
      </c>
      <c r="E34">
        <f>SUM(rollout_sensitivity!$D$11:$AV$11)*$C34/100/1000000</f>
        <v>134.84887247388701</v>
      </c>
      <c r="F34">
        <f t="shared" si="1"/>
        <v>295.7031679623762</v>
      </c>
    </row>
    <row r="35" spans="1:6" ht="14.45" x14ac:dyDescent="0.3">
      <c r="A35">
        <v>32</v>
      </c>
      <c r="B35">
        <f>100*(1-(1+A35/100)^param_ref_sensitivity!$C$4)</f>
        <v>12.961172022151079</v>
      </c>
      <c r="C35">
        <f t="shared" si="0"/>
        <v>16.291532898299167</v>
      </c>
      <c r="D35" s="7">
        <f>SUM(rollout_sensitivity!$D$10:$AV$10)*$C35/100/1000000</f>
        <v>164.67162816253145</v>
      </c>
      <c r="E35">
        <f>SUM(rollout_sensitivity!$D$11:$AV$11)*$C35/100/1000000</f>
        <v>138.04905438627594</v>
      </c>
      <c r="F35">
        <f t="shared" si="1"/>
        <v>302.72068254880742</v>
      </c>
    </row>
    <row r="36" spans="1:6" ht="14.45" x14ac:dyDescent="0.3">
      <c r="A36">
        <v>33</v>
      </c>
      <c r="B36">
        <f>100*(1-(1+A36/100)^param_ref_sensitivity!$C$4)</f>
        <v>13.289003047588011</v>
      </c>
      <c r="C36">
        <f t="shared" si="0"/>
        <v>16.662908273085321</v>
      </c>
      <c r="D36" s="7">
        <f>SUM(rollout_sensitivity!$D$10:$AV$10)*$C36/100/1000000</f>
        <v>168.42541781555363</v>
      </c>
      <c r="E36">
        <f>SUM(rollout_sensitivity!$D$11:$AV$11)*$C36/100/1000000</f>
        <v>141.1959663209368</v>
      </c>
      <c r="F36">
        <f t="shared" si="1"/>
        <v>309.62138413649041</v>
      </c>
    </row>
    <row r="37" spans="1:6" ht="14.45" x14ac:dyDescent="0.3">
      <c r="A37">
        <v>34</v>
      </c>
      <c r="B37">
        <f>100*(1-(1+A37/100)^param_ref_sensitivity!$C$4)</f>
        <v>13.613157441863999</v>
      </c>
      <c r="C37">
        <f t="shared" si="0"/>
        <v>17.028144647228473</v>
      </c>
      <c r="D37" s="7">
        <f>SUM(rollout_sensitivity!$D$10:$AV$10)*$C37/100/1000000</f>
        <v>172.11715565077057</v>
      </c>
      <c r="E37">
        <f>SUM(rollout_sensitivity!$D$11:$AV$11)*$C37/100/1000000</f>
        <v>144.29085839724951</v>
      </c>
      <c r="F37">
        <f t="shared" si="1"/>
        <v>316.40801404802005</v>
      </c>
    </row>
    <row r="38" spans="1:6" ht="14.45" x14ac:dyDescent="0.3">
      <c r="A38">
        <v>35</v>
      </c>
      <c r="B38">
        <f>100*(1-(1+A38/100)^param_ref_sensitivity!$C$4)</f>
        <v>13.933703417612964</v>
      </c>
      <c r="C38">
        <f t="shared" si="0"/>
        <v>17.387385053908954</v>
      </c>
      <c r="D38" s="7">
        <f>SUM(rollout_sensitivity!$D$10:$AV$10)*$C38/100/1000000</f>
        <v>175.74828741959394</v>
      </c>
      <c r="E38">
        <f>SUM(rollout_sensitivity!$D$11:$AV$11)*$C38/100/1000000</f>
        <v>147.33494263101485</v>
      </c>
      <c r="F38">
        <f t="shared" si="1"/>
        <v>323.08323005060879</v>
      </c>
    </row>
    <row r="39" spans="1:6" x14ac:dyDescent="0.25">
      <c r="A39">
        <v>36</v>
      </c>
      <c r="B39">
        <f>100*(1-(1+A39/100)^param_ref_sensitivity!$C$4)</f>
        <v>14.250707428745567</v>
      </c>
      <c r="C39">
        <f t="shared" si="0"/>
        <v>17.740768198145986</v>
      </c>
      <c r="D39" s="7">
        <f>SUM(rollout_sensitivity!$D$10:$AV$10)*$C39/100/1000000</f>
        <v>179.3202151252294</v>
      </c>
      <c r="E39">
        <f>SUM(rollout_sensitivity!$D$11:$AV$11)*$C39/100/1000000</f>
        <v>150.32939436262964</v>
      </c>
      <c r="F39">
        <f t="shared" si="1"/>
        <v>329.64960948785904</v>
      </c>
    </row>
    <row r="40" spans="1:6" x14ac:dyDescent="0.25">
      <c r="A40">
        <v>37</v>
      </c>
      <c r="B40">
        <f>100*(1-(1+A40/100)^param_ref_sensitivity!$C$4)</f>
        <v>14.564234228323903</v>
      </c>
      <c r="C40">
        <f t="shared" si="0"/>
        <v>18.08842861785288</v>
      </c>
      <c r="D40" s="7">
        <f>SUM(rollout_sensitivity!$D$10:$AV$10)*$C40/100/1000000</f>
        <v>182.83429865059119</v>
      </c>
      <c r="E40">
        <f>SUM(rollout_sensitivity!$D$11:$AV$11)*$C40/100/1000000</f>
        <v>153.27535362181533</v>
      </c>
      <c r="F40">
        <f t="shared" si="1"/>
        <v>336.10965227240649</v>
      </c>
    </row>
    <row r="41" spans="1:6" x14ac:dyDescent="0.25">
      <c r="A41">
        <v>38</v>
      </c>
      <c r="B41">
        <f>100*(1-(1+A41/100)^param_ref_sensitivity!$C$4)</f>
        <v>14.874346924125149</v>
      </c>
      <c r="C41">
        <f t="shared" si="0"/>
        <v>18.43049683778969</v>
      </c>
      <c r="D41" s="7">
        <f>SUM(rollout_sensitivity!$D$10:$AV$10)*$C41/100/1000000</f>
        <v>186.29185731442536</v>
      </c>
      <c r="E41">
        <f>SUM(rollout_sensitivity!$D$11:$AV$11)*$C41/100/1000000</f>
        <v>156.17392643216169</v>
      </c>
      <c r="F41">
        <f t="shared" si="1"/>
        <v>342.46578374658702</v>
      </c>
    </row>
    <row r="42" spans="1:6" x14ac:dyDescent="0.25">
      <c r="A42">
        <v>39</v>
      </c>
      <c r="B42">
        <f>100*(1-(1+A42/100)^param_ref_sensitivity!$C$4)</f>
        <v>15.181107032002917</v>
      </c>
      <c r="C42">
        <f t="shared" si="0"/>
        <v>18.767099516773868</v>
      </c>
      <c r="D42" s="7">
        <f>SUM(rollout_sensitivity!$D$10:$AV$10)*$C42/100/1000000</f>
        <v>189.69417135928612</v>
      </c>
      <c r="E42">
        <f>SUM(rollout_sensitivity!$D$11:$AV$11)*$C42/100/1000000</f>
        <v>159.02618605854124</v>
      </c>
      <c r="F42">
        <f t="shared" si="1"/>
        <v>348.72035741782736</v>
      </c>
    </row>
    <row r="43" spans="1:6" x14ac:dyDescent="0.25">
      <c r="A43">
        <v>40</v>
      </c>
      <c r="B43">
        <f>100*(1-(1+A43/100)^param_ref_sensitivity!$C$4)</f>
        <v>15.484574527148343</v>
      </c>
      <c r="C43">
        <f t="shared" si="0"/>
        <v>19.098359588490954</v>
      </c>
      <c r="D43" s="7">
        <f>SUM(rollout_sensitivity!$D$10:$AV$10)*$C43/100/1000000</f>
        <v>193.04248337482301</v>
      </c>
      <c r="E43">
        <f>SUM(rollout_sensitivity!$D$11:$AV$11)*$C43/100/1000000</f>
        <v>161.83317420029235</v>
      </c>
      <c r="F43">
        <f t="shared" si="1"/>
        <v>354.87565757511538</v>
      </c>
    </row>
    <row r="44" spans="1:6" x14ac:dyDescent="0.25">
      <c r="A44">
        <v>41</v>
      </c>
      <c r="B44">
        <f>100*(1-(1+A44/100)^param_ref_sensitivity!$C$4)</f>
        <v>15.784807893348107</v>
      </c>
      <c r="C44">
        <f t="shared" si="0"/>
        <v>19.424396396225497</v>
      </c>
      <c r="D44" s="7">
        <f>SUM(rollout_sensitivity!$D$10:$AV$10)*$C44/100/1000000</f>
        <v>196.33799965961452</v>
      </c>
      <c r="E44">
        <f>SUM(rollout_sensitivity!$D$11:$AV$11)*$C44/100/1000000</f>
        <v>164.59590213288442</v>
      </c>
      <c r="F44">
        <f t="shared" si="1"/>
        <v>360.93390179249894</v>
      </c>
    </row>
    <row r="45" spans="1:6" x14ac:dyDescent="0.25">
      <c r="A45">
        <v>42</v>
      </c>
      <c r="B45">
        <f>100*(1-(1+A45/100)^param_ref_sensitivity!$C$4)</f>
        <v>16.081864170331084</v>
      </c>
      <c r="C45">
        <f t="shared" si="0"/>
        <v>19.745325821816063</v>
      </c>
      <c r="D45" s="7">
        <f>SUM(rollout_sensitivity!$D$10:$AV$10)*$C45/100/1000000</f>
        <v>199.58189152462018</v>
      </c>
      <c r="E45">
        <f>SUM(rollout_sensitivity!$D$11:$AV$11)*$C45/100/1000000</f>
        <v>167.31535180063997</v>
      </c>
      <c r="F45">
        <f t="shared" si="1"/>
        <v>366.89724332526015</v>
      </c>
    </row>
    <row r="46" spans="1:6" x14ac:dyDescent="0.25">
      <c r="A46">
        <v>43</v>
      </c>
      <c r="B46">
        <f>100*(1-(1+A46/100)^param_ref_sensitivity!$C$4)</f>
        <v>16.375798999290925</v>
      </c>
      <c r="C46">
        <f t="shared" si="0"/>
        <v>20.061260409119864</v>
      </c>
      <c r="D46" s="7">
        <f>SUM(rollout_sensitivity!$D$10:$AV$10)*$C46/100/1000000</f>
        <v>202.77529654113678</v>
      </c>
      <c r="E46">
        <f>SUM(rollout_sensitivity!$D$11:$AV$11)*$C46/100/1000000</f>
        <v>169.99247686293299</v>
      </c>
      <c r="F46">
        <f t="shared" si="1"/>
        <v>372.76777340406977</v>
      </c>
    </row>
    <row r="47" spans="1:6" x14ac:dyDescent="0.25">
      <c r="A47">
        <v>44</v>
      </c>
      <c r="B47">
        <f>100*(1-(1+A47/100)^param_ref_sensitivity!$C$4)</f>
        <v>16.666666666666664</v>
      </c>
      <c r="C47">
        <f t="shared" si="0"/>
        <v>20.372309482257123</v>
      </c>
      <c r="D47" s="7">
        <f>SUM(rollout_sensitivity!$D$10:$AV$10)*$C47/100/1000000</f>
        <v>205.91931973598955</v>
      </c>
      <c r="E47">
        <f>SUM(rollout_sensitivity!$D$11:$AV$11)*$C47/100/1000000</f>
        <v>172.62820369615253</v>
      </c>
      <c r="F47">
        <f t="shared" si="1"/>
        <v>378.54752343214204</v>
      </c>
    </row>
    <row r="48" spans="1:6" x14ac:dyDescent="0.25">
      <c r="A48">
        <v>45</v>
      </c>
      <c r="B48">
        <f>100*(1-(1+A48/100)^param_ref_sensitivity!$C$4)</f>
        <v>16.954520146260034</v>
      </c>
      <c r="C48">
        <f t="shared" si="0"/>
        <v>20.678579258890018</v>
      </c>
      <c r="D48" s="7">
        <f>SUM(rollout_sensitivity!$D$10:$AV$10)*$C48/100/1000000</f>
        <v>209.01503473653307</v>
      </c>
      <c r="E48">
        <f>SUM(rollout_sensitivity!$D$11:$AV$11)*$C48/100/1000000</f>
        <v>175.22343235359097</v>
      </c>
      <c r="F48">
        <f t="shared" si="1"/>
        <v>384.238467090124</v>
      </c>
    </row>
    <row r="49" spans="1:6" x14ac:dyDescent="0.25">
      <c r="A49">
        <v>46</v>
      </c>
      <c r="B49">
        <f>100*(1-(1+A49/100)^param_ref_sensitivity!$C$4)</f>
        <v>17.239411139763206</v>
      </c>
      <c r="C49">
        <f t="shared" si="0"/>
        <v>20.980172958776876</v>
      </c>
      <c r="D49" s="7">
        <f>SUM(rollout_sensitivity!$D$10:$AV$10)*$C49/100/1000000</f>
        <v>212.06348486789648</v>
      </c>
      <c r="E49">
        <f>SUM(rollout_sensitivity!$D$11:$AV$11)*$C49/100/1000000</f>
        <v>177.77903748529627</v>
      </c>
      <c r="F49">
        <f t="shared" si="1"/>
        <v>389.84252235319275</v>
      </c>
    </row>
    <row r="50" spans="1:6" x14ac:dyDescent="0.25">
      <c r="A50">
        <v>47</v>
      </c>
      <c r="B50">
        <f>100*(1-(1+A50/100)^param_ref_sensitivity!$C$4)</f>
        <v>17.521390115767755</v>
      </c>
      <c r="C50">
        <f t="shared" si="0"/>
        <v>21.277190907829493</v>
      </c>
      <c r="D50" s="7">
        <f>SUM(rollout_sensitivity!$D$10:$AV$10)*$C50/100/1000000</f>
        <v>215.06568420477387</v>
      </c>
      <c r="E50">
        <f>SUM(rollout_sensitivity!$D$11:$AV$11)*$C50/100/1000000</f>
        <v>180.29586921981931</v>
      </c>
      <c r="F50">
        <f t="shared" si="1"/>
        <v>395.36155342459318</v>
      </c>
    </row>
    <row r="51" spans="1:6" x14ac:dyDescent="0.25">
      <c r="A51">
        <v>48</v>
      </c>
      <c r="B51">
        <f>100*(1-(1+A51/100)^param_ref_sensitivity!$C$4)</f>
        <v>17.800506347321342</v>
      </c>
      <c r="C51">
        <f t="shared" si="0"/>
        <v>21.569730637888284</v>
      </c>
      <c r="D51" s="7">
        <f>SUM(rollout_sensitivity!$D$10:$AV$10)*$C51/100/1000000</f>
        <v>218.02261857993247</v>
      </c>
      <c r="E51">
        <f>SUM(rollout_sensitivity!$D$11:$AV$11)*$C51/100/1000000</f>
        <v>182.77475400967529</v>
      </c>
      <c r="F51">
        <f t="shared" si="1"/>
        <v>400.79737258960779</v>
      </c>
    </row>
    <row r="52" spans="1:6" x14ac:dyDescent="0.25">
      <c r="A52">
        <v>49</v>
      </c>
      <c r="B52">
        <f>100*(1-(1+A52/100)^param_ref_sensitivity!$C$4)</f>
        <v>18.076807948095951</v>
      </c>
      <c r="C52">
        <f t="shared" si="0"/>
        <v>21.857886982419426</v>
      </c>
      <c r="D52" s="7">
        <f>SUM(rollout_sensitivity!$D$10:$AV$10)*$C52/100/1000000</f>
        <v>220.93524655150051</v>
      </c>
      <c r="E52">
        <f>SUM(rollout_sensitivity!$D$11:$AV$11)*$C52/100/1000000</f>
        <v>185.21649544224996</v>
      </c>
      <c r="F52">
        <f t="shared" si="1"/>
        <v>406.15174199375048</v>
      </c>
    </row>
    <row r="53" spans="1:6" x14ac:dyDescent="0.25">
      <c r="A53">
        <v>50</v>
      </c>
      <c r="B53">
        <f>100*(1-(1+A53/100)^param_ref_sensitivity!$C$4)</f>
        <v>18.350341907227385</v>
      </c>
      <c r="C53">
        <f t="shared" si="0"/>
        <v>22.141752168325546</v>
      </c>
      <c r="D53" s="7">
        <f>SUM(rollout_sensitivity!$D$10:$AV$10)*$C53/100/1000000</f>
        <v>223.80450033097145</v>
      </c>
      <c r="E53">
        <f>SUM(rollout_sensitivity!$D$11:$AV$11)*$C53/100/1000000</f>
        <v>187.6218750177726</v>
      </c>
      <c r="F53">
        <f t="shared" si="1"/>
        <v>411.42637534874405</v>
      </c>
    </row>
    <row r="54" spans="1:6" x14ac:dyDescent="0.25">
      <c r="A54">
        <v>51</v>
      </c>
      <c r="B54">
        <f>100*(1-(1+A54/100)^param_ref_sensitivity!$C$4)</f>
        <v>18.621154122884054</v>
      </c>
      <c r="C54">
        <f t="shared" si="0"/>
        <v>22.421415904053454</v>
      </c>
      <c r="D54" s="7">
        <f>SUM(rollout_sensitivity!$D$10:$AV$10)*$C54/100/1000000</f>
        <v>226.63128667378015</v>
      </c>
      <c r="E54">
        <f>SUM(rollout_sensitivity!$D$11:$AV$11)*$C54/100/1000000</f>
        <v>189.99165289591207</v>
      </c>
      <c r="F54">
        <f t="shared" si="1"/>
        <v>416.62293956969222</v>
      </c>
    </row>
    <row r="55" spans="1:6" x14ac:dyDescent="0.25">
      <c r="A55">
        <v>52</v>
      </c>
      <c r="B55">
        <f>100*(1-(1+A55/100)^param_ref_sensitivity!$C$4)</f>
        <v>18.889289434618728</v>
      </c>
      <c r="C55">
        <f t="shared" si="0"/>
        <v>22.696965464170315</v>
      </c>
      <c r="D55" s="7">
        <f>SUM(rollout_sensitivity!$D$10:$AV$10)*$C55/100/1000000</f>
        <v>229.41648773418191</v>
      </c>
      <c r="E55">
        <f>SUM(rollout_sensitivity!$D$11:$AV$11)*$C55/100/1000000</f>
        <v>192.32656861244718</v>
      </c>
      <c r="F55">
        <f t="shared" si="1"/>
        <v>421.74305634662909</v>
      </c>
    </row>
    <row r="56" spans="1:6" x14ac:dyDescent="0.25">
      <c r="A56">
        <v>53</v>
      </c>
      <c r="B56">
        <f>100*(1-(1+A56/100)^param_ref_sensitivity!$C$4)</f>
        <v>19.15479165455568</v>
      </c>
      <c r="C56">
        <f t="shared" si="0"/>
        <v>22.968485770572467</v>
      </c>
      <c r="D56" s="7">
        <f>SUM(rollout_sensitivity!$D$10:$AV$10)*$C56/100/1000000</f>
        <v>232.16096188609546</v>
      </c>
      <c r="E56">
        <f>SUM(rollout_sensitivity!$D$11:$AV$11)*$C56/100/1000000</f>
        <v>194.62734176740315</v>
      </c>
      <c r="F56">
        <f t="shared" si="1"/>
        <v>426.78830365349859</v>
      </c>
    </row>
    <row r="57" spans="1:6" x14ac:dyDescent="0.25">
      <c r="A57">
        <v>54</v>
      </c>
      <c r="B57">
        <f>100*(1-(1+A57/100)^param_ref_sensitivity!$C$4)</f>
        <v>19.417703597461976</v>
      </c>
      <c r="C57">
        <f t="shared" si="0"/>
        <v>23.236059470481564</v>
      </c>
      <c r="D57" s="7">
        <f>SUM(rollout_sensitivity!$D$10:$AV$10)*$C57/100/1000000</f>
        <v>234.86554451147285</v>
      </c>
      <c r="E57">
        <f>SUM(rollout_sensitivity!$D$11:$AV$11)*$C57/100/1000000</f>
        <v>196.89467268596542</v>
      </c>
      <c r="F57">
        <f t="shared" si="1"/>
        <v>431.76021719743824</v>
      </c>
    </row>
    <row r="58" spans="1:6" x14ac:dyDescent="0.25">
      <c r="A58">
        <v>55</v>
      </c>
      <c r="B58">
        <f>100*(1-(1+A58/100)^param_ref_sensitivity!$C$4)</f>
        <v>19.67806710975011</v>
      </c>
      <c r="C58">
        <f t="shared" si="0"/>
        <v>23.499767011374605</v>
      </c>
      <c r="D58" s="7">
        <f>SUM(rollout_sensitivity!$D$10:$AV$10)*$C58/100/1000000</f>
        <v>237.53104875767718</v>
      </c>
      <c r="E58">
        <f>SUM(rollout_sensitivity!$D$11:$AV$11)*$C58/100/1000000</f>
        <v>199.12924305341164</v>
      </c>
      <c r="F58">
        <f t="shared" si="1"/>
        <v>436.66029181108883</v>
      </c>
    </row>
    <row r="59" spans="1:6" x14ac:dyDescent="0.25">
      <c r="A59">
        <v>56</v>
      </c>
      <c r="B59">
        <f>100*(1-(1+A59/100)^param_ref_sensitivity!$C$4)</f>
        <v>19.935923097456431</v>
      </c>
      <c r="C59">
        <f t="shared" si="0"/>
        <v>23.759686712987637</v>
      </c>
      <c r="D59" s="7">
        <f>SUM(rollout_sensitivity!$D$10:$AV$10)*$C59/100/1000000</f>
        <v>240.15826626528235</v>
      </c>
      <c r="E59">
        <f>SUM(rollout_sensitivity!$D$11:$AV$11)*$C59/100/1000000</f>
        <v>201.33171652524732</v>
      </c>
      <c r="F59">
        <f t="shared" si="1"/>
        <v>441.48998279052967</v>
      </c>
    </row>
    <row r="60" spans="1:6" x14ac:dyDescent="0.25">
      <c r="A60">
        <v>57</v>
      </c>
      <c r="B60">
        <f>100*(1-(1+A60/100)^param_ref_sensitivity!$C$4)</f>
        <v>20.191311553237778</v>
      </c>
      <c r="C60">
        <f t="shared" si="0"/>
        <v>24.015894836524488</v>
      </c>
      <c r="D60" s="7">
        <f>SUM(rollout_sensitivity!$D$10:$AV$10)*$C60/100/1000000</f>
        <v>242.74796786762116</v>
      </c>
      <c r="E60">
        <f>SUM(rollout_sensitivity!$D$11:$AV$11)*$C60/100/1000000</f>
        <v>203.50273931365763</v>
      </c>
      <c r="F60">
        <f t="shared" si="1"/>
        <v>446.25070718127881</v>
      </c>
    </row>
    <row r="61" spans="1:6" x14ac:dyDescent="0.25">
      <c r="A61">
        <v>58</v>
      </c>
      <c r="B61">
        <f>100*(1-(1+A61/100)^param_ref_sensitivity!$C$4)</f>
        <v>20.444271582427</v>
      </c>
      <c r="C61">
        <f t="shared" si="0"/>
        <v>24.268465651196369</v>
      </c>
      <c r="D61" s="7">
        <f>SUM(rollout_sensitivity!$D$10:$AV$10)*$C61/100/1000000</f>
        <v>245.30090426335454</v>
      </c>
      <c r="E61">
        <f>SUM(rollout_sensitivity!$D$11:$AV$11)*$C61/100/1000000</f>
        <v>205.64294075134217</v>
      </c>
      <c r="F61">
        <f t="shared" si="1"/>
        <v>450.94384501469671</v>
      </c>
    </row>
    <row r="62" spans="1:6" x14ac:dyDescent="0.25">
      <c r="A62">
        <v>59</v>
      </c>
      <c r="B62">
        <f>100*(1-(1+A62/100)^param_ref_sensitivity!$C$4)</f>
        <v>20.694841428185583</v>
      </c>
      <c r="C62">
        <f t="shared" si="0"/>
        <v>24.51747149821102</v>
      </c>
      <c r="D62" s="7">
        <f>SUM(rollout_sensitivity!$D$10:$AV$10)*$C62/100/1000000</f>
        <v>247.81780666326154</v>
      </c>
      <c r="E62">
        <f>SUM(rollout_sensitivity!$D$11:$AV$11)*$C62/100/1000000</f>
        <v>207.75293383373747</v>
      </c>
      <c r="F62">
        <f t="shared" si="1"/>
        <v>455.57074049699901</v>
      </c>
    </row>
    <row r="63" spans="1:6" x14ac:dyDescent="0.25">
      <c r="A63">
        <v>60</v>
      </c>
      <c r="B63">
        <f>100*(1-(1+A63/100)^param_ref_sensitivity!$C$4)</f>
        <v>20.943058495790524</v>
      </c>
      <c r="C63">
        <f t="shared" si="0"/>
        <v>24.762982852324644</v>
      </c>
      <c r="D63" s="7">
        <f>SUM(rollout_sensitivity!$D$10:$AV$10)*$C63/100/1000000</f>
        <v>250.29938741239403</v>
      </c>
      <c r="E63">
        <f>SUM(rollout_sensitivity!$D$11:$AV$11)*$C63/100/1000000</f>
        <v>209.83331574058789</v>
      </c>
      <c r="F63">
        <f t="shared" si="1"/>
        <v>460.13270315298189</v>
      </c>
    </row>
    <row r="64" spans="1:6" x14ac:dyDescent="0.25">
      <c r="A64">
        <v>61</v>
      </c>
      <c r="B64">
        <f>100*(1-(1+A64/100)^param_ref_sensitivity!$C$4)</f>
        <v>21.188959376089933</v>
      </c>
      <c r="C64">
        <f t="shared" si="0"/>
        <v>25.005068381063221</v>
      </c>
      <c r="D64" s="7">
        <f>SUM(rollout_sensitivity!$D$10:$AV$10)*$C64/100/1000000</f>
        <v>252.74634058867437</v>
      </c>
      <c r="E64">
        <f>SUM(rollout_sensitivity!$D$11:$AV$11)*$C64/100/1000000</f>
        <v>211.88466833776747</v>
      </c>
      <c r="F64">
        <f t="shared" si="1"/>
        <v>464.63100892644184</v>
      </c>
    </row>
    <row r="65" spans="1:6" x14ac:dyDescent="0.25">
      <c r="A65">
        <v>62</v>
      </c>
      <c r="B65">
        <f>100*(1-(1+A65/100)^param_ref_sensitivity!$C$4)</f>
        <v>21.432579868161383</v>
      </c>
      <c r="C65">
        <f t="shared" si="0"/>
        <v>25.243795001715963</v>
      </c>
      <c r="D65" s="7">
        <f>SUM(rollout_sensitivity!$D$10:$AV$10)*$C65/100/1000000</f>
        <v>255.15934257897388</v>
      </c>
      <c r="E65">
        <f>SUM(rollout_sensitivity!$D$11:$AV$11)*$C65/100/1000000</f>
        <v>213.9075586602234</v>
      </c>
      <c r="F65">
        <f t="shared" si="1"/>
        <v>469.06690123919725</v>
      </c>
    </row>
    <row r="66" spans="1:6" x14ac:dyDescent="0.25">
      <c r="A66">
        <v>63</v>
      </c>
      <c r="B66">
        <f>100*(1-(1+A66/100)^param_ref_sensitivity!$C$4)</f>
        <v>21.67395500120427</v>
      </c>
      <c r="C66">
        <f t="shared" si="0"/>
        <v>25.479227936197169</v>
      </c>
      <c r="D66" s="7">
        <f>SUM(rollout_sensitivity!$D$10:$AV$10)*$C66/100/1000000</f>
        <v>257.53905263364589</v>
      </c>
      <c r="E66">
        <f>SUM(rollout_sensitivity!$D$11:$AV$11)*$C66/100/1000000</f>
        <v>215.90253937685745</v>
      </c>
      <c r="F66">
        <f t="shared" si="1"/>
        <v>473.44159201050331</v>
      </c>
    </row>
    <row r="67" spans="1:6" x14ac:dyDescent="0.25">
      <c r="A67">
        <v>64</v>
      </c>
      <c r="B67">
        <f>100*(1-(1+A67/100)^param_ref_sensitivity!$C$4)</f>
        <v>21.913119055696974</v>
      </c>
      <c r="C67">
        <f t="shared" ref="C67:C130" si="2">100*(1-(0.0000892*(100-B67)^2-0.00468*(100-B67)+0.531)/0.955)</f>
        <v>25.711430763868893</v>
      </c>
      <c r="D67" s="7">
        <f>SUM(rollout_sensitivity!$D$10:$AV$10)*$C67/100/1000000</f>
        <v>259.88611340044696</v>
      </c>
      <c r="E67">
        <f>SUM(rollout_sensitivity!$D$11:$AV$11)*$C67/100/1000000</f>
        <v>217.87014923812762</v>
      </c>
      <c r="F67">
        <f t="shared" si="1"/>
        <v>477.75626263857458</v>
      </c>
    </row>
    <row r="68" spans="1:6" x14ac:dyDescent="0.25">
      <c r="A68">
        <v>65</v>
      </c>
      <c r="B68">
        <f>100*(1-(1+A68/100)^param_ref_sensitivity!$C$4)</f>
        <v>22.150105583847701</v>
      </c>
      <c r="C68">
        <f t="shared" si="2"/>
        <v>25.940465472411745</v>
      </c>
      <c r="D68" s="7">
        <f>SUM(rollout_sensitivity!$D$10:$AV$10)*$C68/100/1000000</f>
        <v>262.2011514387288</v>
      </c>
      <c r="E68">
        <f>SUM(rollout_sensitivity!$D$11:$AV$11)*$C68/100/1000000</f>
        <v>219.81091350711046</v>
      </c>
      <c r="F68">
        <f t="shared" ref="F68:F131" si="3">(D68+E68)</f>
        <v>482.01206494583926</v>
      </c>
    </row>
    <row r="69" spans="1:6" x14ac:dyDescent="0.25">
      <c r="A69">
        <v>66</v>
      </c>
      <c r="B69">
        <f>100*(1-(1+A69/100)^param_ref_sensitivity!$C$4)</f>
        <v>22.384947429366719</v>
      </c>
      <c r="C69">
        <f t="shared" si="2"/>
        <v>26.166392506827474</v>
      </c>
      <c r="D69" s="7">
        <f>SUM(rollout_sensitivity!$D$10:$AV$10)*$C69/100/1000000</f>
        <v>264.484777714747</v>
      </c>
      <c r="E69">
        <f>SUM(rollout_sensitivity!$D$11:$AV$11)*$C69/100/1000000</f>
        <v>221.72534437473271</v>
      </c>
      <c r="F69">
        <f t="shared" si="3"/>
        <v>486.21012208947968</v>
      </c>
    </row>
    <row r="70" spans="1:6" x14ac:dyDescent="0.25">
      <c r="A70">
        <v>67</v>
      </c>
      <c r="B70">
        <f>100*(1-(1+A70/100)^param_ref_sensitivity!$C$4)</f>
        <v>22.617676746586312</v>
      </c>
      <c r="C70">
        <f t="shared" si="2"/>
        <v>26.389270816652342</v>
      </c>
      <c r="D70" s="7">
        <f>SUM(rollout_sensitivity!$D$10:$AV$10)*$C70/100/1000000</f>
        <v>266.73758807888441</v>
      </c>
      <c r="E70">
        <f>SUM(rollout_sensitivity!$D$11:$AV$11)*$C70/100/1000000</f>
        <v>223.61394135984185</v>
      </c>
      <c r="F70">
        <f t="shared" si="3"/>
        <v>490.35152943872629</v>
      </c>
    </row>
    <row r="71" spans="1:6" x14ac:dyDescent="0.25">
      <c r="A71">
        <v>68</v>
      </c>
      <c r="B71">
        <f>100*(1-(1+A71/100)^param_ref_sensitivity!$C$4)</f>
        <v>22.848325018954053</v>
      </c>
      <c r="C71">
        <f t="shared" si="2"/>
        <v>26.609157901456982</v>
      </c>
      <c r="D71" s="7">
        <f>SUM(rollout_sensitivity!$D$10:$AV$10)*$C71/100/1000000</f>
        <v>268.96016372555499</v>
      </c>
      <c r="E71">
        <f>SUM(rollout_sensitivity!$D$11:$AV$11)*$C71/100/1000000</f>
        <v>225.4771916947569</v>
      </c>
      <c r="F71">
        <f t="shared" si="3"/>
        <v>494.43735542031186</v>
      </c>
    </row>
    <row r="72" spans="1:6" x14ac:dyDescent="0.25">
      <c r="A72">
        <v>69</v>
      </c>
      <c r="B72">
        <f>100*(1-(1+A72/100)^param_ref_sensitivity!$C$4)</f>
        <v>23.076923076923084</v>
      </c>
      <c r="C72">
        <f t="shared" si="2"/>
        <v>26.826109854704296</v>
      </c>
      <c r="D72" s="7">
        <f>SUM(rollout_sensitivity!$D$10:$AV$10)*$C72/100/1000000</f>
        <v>271.15307163651079</v>
      </c>
      <c r="E72">
        <f>SUM(rollout_sensitivity!$D$11:$AV$11)*$C72/100/1000000</f>
        <v>227.31557069690555</v>
      </c>
      <c r="F72">
        <f t="shared" si="3"/>
        <v>498.46864233341637</v>
      </c>
    </row>
    <row r="73" spans="1:6" x14ac:dyDescent="0.25">
      <c r="A73">
        <v>70</v>
      </c>
      <c r="B73">
        <f>100*(1-(1+A73/100)^param_ref_sensitivity!$C$4)</f>
        <v>23.303501115262961</v>
      </c>
      <c r="C73">
        <f t="shared" si="2"/>
        <v>27.040181406034357</v>
      </c>
      <c r="D73" s="7">
        <f>SUM(rollout_sensitivity!$D$10:$AV$10)*$C73/100/1000000</f>
        <v>273.31686500824929</v>
      </c>
      <c r="E73">
        <f>SUM(rollout_sensitivity!$D$11:$AV$11)*$C73/100/1000000</f>
        <v>229.12954212713257</v>
      </c>
      <c r="F73">
        <f t="shared" si="3"/>
        <v>502.44640713538183</v>
      </c>
    </row>
    <row r="74" spans="1:6" x14ac:dyDescent="0.25">
      <c r="A74">
        <v>71</v>
      </c>
      <c r="B74">
        <f>100*(1-(1+A74/100)^param_ref_sensitivity!$C$4)</f>
        <v>23.528088709812746</v>
      </c>
      <c r="C74">
        <f t="shared" si="2"/>
        <v>27.251425962041008</v>
      </c>
      <c r="D74" s="7">
        <f>SUM(rollout_sensitivity!$D$10:$AV$10)*$C74/100/1000000</f>
        <v>275.45208366417563</v>
      </c>
      <c r="E74">
        <f>SUM(rollout_sensitivity!$D$11:$AV$11)*$C74/100/1000000</f>
        <v>230.91955853522705</v>
      </c>
      <c r="F74">
        <f t="shared" si="3"/>
        <v>506.37164219940269</v>
      </c>
    </row>
    <row r="75" spans="1:6" x14ac:dyDescent="0.25">
      <c r="A75">
        <v>72</v>
      </c>
      <c r="B75">
        <f>100*(1-(1+A75/100)^param_ref_sensitivity!$C$4)</f>
        <v>23.750714833697661</v>
      </c>
      <c r="C75">
        <f t="shared" si="2"/>
        <v>27.459895645602529</v>
      </c>
      <c r="D75" s="7">
        <f>SUM(rollout_sensitivity!$D$10:$AV$10)*$C75/100/1000000</f>
        <v>277.55925445214905</v>
      </c>
      <c r="E75">
        <f>SUM(rollout_sensitivity!$D$11:$AV$11)*$C75/100/1000000</f>
        <v>232.68606159319768</v>
      </c>
      <c r="F75">
        <f t="shared" si="3"/>
        <v>510.24531604534673</v>
      </c>
    </row>
    <row r="76" spans="1:6" x14ac:dyDescent="0.25">
      <c r="A76">
        <v>73</v>
      </c>
      <c r="B76">
        <f>100*(1-(1+A76/100)^param_ref_sensitivity!$C$4)</f>
        <v>23.971407873029438</v>
      </c>
      <c r="C76">
        <f t="shared" si="2"/>
        <v>27.665641333825874</v>
      </c>
      <c r="D76" s="7">
        <f>SUM(rollout_sensitivity!$D$10:$AV$10)*$C76/100/1000000</f>
        <v>279.63889162801576</v>
      </c>
      <c r="E76">
        <f>SUM(rollout_sensitivity!$D$11:$AV$11)*$C76/100/1000000</f>
        <v>234.42948241679932</v>
      </c>
      <c r="F76">
        <f t="shared" si="3"/>
        <v>514.06837404481507</v>
      </c>
    </row>
    <row r="77" spans="1:6" x14ac:dyDescent="0.25">
      <c r="A77">
        <v>74</v>
      </c>
      <c r="B77">
        <f>100*(1-(1+A77/100)^param_ref_sensitivity!$C$4)</f>
        <v>24.190195642109657</v>
      </c>
      <c r="C77">
        <f t="shared" si="2"/>
        <v>27.868712694660424</v>
      </c>
      <c r="D77" s="7">
        <f>SUM(rollout_sensitivity!$D$10:$AV$10)*$C77/100/1000000</f>
        <v>281.69149722569387</v>
      </c>
      <c r="E77">
        <f>SUM(rollout_sensitivity!$D$11:$AV$11)*$C77/100/1000000</f>
        <v>236.15024187578618</v>
      </c>
      <c r="F77">
        <f t="shared" si="3"/>
        <v>517.84173910148002</v>
      </c>
    </row>
    <row r="78" spans="1:6" x14ac:dyDescent="0.25">
      <c r="A78">
        <v>75</v>
      </c>
      <c r="B78">
        <f>100*(1-(1+A78/100)^param_ref_sensitivity!$C$4)</f>
        <v>24.40710539815456</v>
      </c>
      <c r="C78">
        <f t="shared" si="2"/>
        <v>28.0691582222357</v>
      </c>
      <c r="D78" s="7">
        <f>SUM(rollout_sensitivity!$D$10:$AV$10)*$C78/100/1000000</f>
        <v>283.71756141435992</v>
      </c>
      <c r="E78">
        <f>SUM(rollout_sensitivity!$D$11:$AV$11)*$C78/100/1000000</f>
        <v>237.84875089335159</v>
      </c>
      <c r="F78">
        <f t="shared" si="3"/>
        <v>521.56631230771154</v>
      </c>
    </row>
    <row r="79" spans="1:6" x14ac:dyDescent="0.25">
      <c r="A79">
        <v>76</v>
      </c>
      <c r="B79">
        <f>100*(1-(1+A79/100)^param_ref_sensitivity!$C$4)</f>
        <v>24.622163855559087</v>
      </c>
      <c r="C79">
        <f t="shared" si="2"/>
        <v>28.267025270973988</v>
      </c>
      <c r="D79" s="7">
        <f>SUM(rollout_sensitivity!$D$10:$AV$10)*$C79/100/1000000</f>
        <v>285.71756284325249</v>
      </c>
      <c r="E79">
        <f>SUM(rollout_sensitivity!$D$11:$AV$11)*$C79/100/1000000</f>
        <v>239.52541073518736</v>
      </c>
      <c r="F79">
        <f t="shared" si="3"/>
        <v>525.24297357843989</v>
      </c>
    </row>
    <row r="80" spans="1:6" x14ac:dyDescent="0.25">
      <c r="A80">
        <v>77</v>
      </c>
      <c r="B80">
        <f>100*(1-(1+A80/100)^param_ref_sensitivity!$C$4)</f>
        <v>24.835397199717125</v>
      </c>
      <c r="C80">
        <f t="shared" si="2"/>
        <v>28.462360088527426</v>
      </c>
      <c r="D80" s="7">
        <f>SUM(rollout_sensitivity!$D$10:$AV$10)*$C80/100/1000000</f>
        <v>287.69196897459409</v>
      </c>
      <c r="E80">
        <f>SUM(rollout_sensitivity!$D$11:$AV$11)*$C80/100/1000000</f>
        <v>241.18061328858141</v>
      </c>
      <c r="F80">
        <f t="shared" si="3"/>
        <v>528.87258226317545</v>
      </c>
    </row>
    <row r="81" spans="1:6" x14ac:dyDescent="0.25">
      <c r="A81">
        <v>78</v>
      </c>
      <c r="B81">
        <f>100*(1-(1+A81/100)^param_ref_sensitivity!$C$4)</f>
        <v>25.046831100413847</v>
      </c>
      <c r="C81">
        <f t="shared" si="2"/>
        <v>28.655207847585864</v>
      </c>
      <c r="D81" s="7">
        <f>SUM(rollout_sensitivity!$D$10:$AV$10)*$C81/100/1000000</f>
        <v>289.64123640509871</v>
      </c>
      <c r="E81">
        <f>SUM(rollout_sensitivity!$D$11:$AV$11)*$C81/100/1000000</f>
        <v>242.81474133194732</v>
      </c>
      <c r="F81">
        <f t="shared" si="3"/>
        <v>532.45597773704606</v>
      </c>
    </row>
    <row r="82" spans="1:6" x14ac:dyDescent="0.25">
      <c r="A82">
        <v>79</v>
      </c>
      <c r="B82">
        <f>100*(1-(1+A82/100)^param_ref_sensitivity!$C$4)</f>
        <v>25.256490724806412</v>
      </c>
      <c r="C82">
        <f t="shared" si="2"/>
        <v>28.845612676600762</v>
      </c>
      <c r="D82" s="7">
        <f>SUM(rollout_sensitivity!$D$10:$AV$10)*$C82/100/1000000</f>
        <v>291.5658111765228</v>
      </c>
      <c r="E82">
        <f>SUM(rollout_sensitivity!$D$11:$AV$11)*$C82/100/1000000</f>
        <v>244.42816879516852</v>
      </c>
      <c r="F82">
        <f t="shared" si="3"/>
        <v>535.99397997169126</v>
      </c>
    </row>
    <row r="83" spans="1:6" x14ac:dyDescent="0.25">
      <c r="A83">
        <v>80</v>
      </c>
      <c r="B83">
        <f>100*(1-(1+A83/100)^param_ref_sensitivity!$C$4)</f>
        <v>25.464400750007009</v>
      </c>
      <c r="C83">
        <f t="shared" si="2"/>
        <v>29.033617689467185</v>
      </c>
      <c r="D83" s="7">
        <f>SUM(rollout_sensitivity!$D$10:$AV$10)*$C83/100/1000000</f>
        <v>293.46612907568522</v>
      </c>
      <c r="E83">
        <f>SUM(rollout_sensitivity!$D$11:$AV$11)*$C83/100/1000000</f>
        <v>246.02126101111335</v>
      </c>
      <c r="F83">
        <f t="shared" si="3"/>
        <v>539.48739008679854</v>
      </c>
    </row>
    <row r="84" spans="1:6" x14ac:dyDescent="0.25">
      <c r="A84">
        <v>81</v>
      </c>
      <c r="B84">
        <f>100*(1-(1+A84/100)^param_ref_sensitivity!$C$4)</f>
        <v>25.670585375283373</v>
      </c>
      <c r="C84">
        <f t="shared" si="2"/>
        <v>29.219265014205519</v>
      </c>
      <c r="D84" s="7">
        <f>SUM(rollout_sensitivity!$D$10:$AV$10)*$C84/100/1000000</f>
        <v>295.3426159243765</v>
      </c>
      <c r="E84">
        <f>SUM(rollout_sensitivity!$D$11:$AV$11)*$C84/100/1000000</f>
        <v>247.59437495867471</v>
      </c>
      <c r="F84">
        <f t="shared" si="3"/>
        <v>542.93699088305118</v>
      </c>
    </row>
    <row r="85" spans="1:6" x14ac:dyDescent="0.25">
      <c r="A85">
        <v>82</v>
      </c>
      <c r="B85">
        <f>100*(1-(1+A85/100)^param_ref_sensitivity!$C$4)</f>
        <v>25.875068333889871</v>
      </c>
      <c r="C85">
        <f t="shared" si="2"/>
        <v>29.402595820681164</v>
      </c>
      <c r="D85" s="7">
        <f>SUM(rollout_sensitivity!$D$10:$AV$10)*$C85/100/1000000</f>
        <v>297.19568785954385</v>
      </c>
      <c r="E85">
        <f>SUM(rollout_sensitivity!$D$11:$AV$11)*$C85/100/1000000</f>
        <v>249.14785949765738</v>
      </c>
      <c r="F85">
        <f t="shared" si="3"/>
        <v>546.34354735720126</v>
      </c>
    </row>
    <row r="86" spans="1:6" x14ac:dyDescent="0.25">
      <c r="A86">
        <v>83</v>
      </c>
      <c r="B86">
        <f>100*(1-(1+A86/100)^param_ref_sensitivity!$C$4)</f>
        <v>26.077872904542719</v>
      </c>
      <c r="C86">
        <f t="shared" si="2"/>
        <v>29.583650347399903</v>
      </c>
      <c r="D86" s="7">
        <f>SUM(rollout_sensitivity!$D$10:$AV$10)*$C86/100/1000000</f>
        <v>299.0257516041338</v>
      </c>
      <c r="E86">
        <f>SUM(rollout_sensitivity!$D$11:$AV$11)*$C86/100/1000000</f>
        <v>250.68205559583342</v>
      </c>
      <c r="F86">
        <f t="shared" si="3"/>
        <v>549.70780719996719</v>
      </c>
    </row>
    <row r="87" spans="1:6" x14ac:dyDescent="0.25">
      <c r="A87">
        <v>84</v>
      </c>
      <c r="B87">
        <f>100*(1-(1+A87/100)^param_ref_sensitivity!$C$4)</f>
        <v>26.279021922551436</v>
      </c>
      <c r="C87">
        <f t="shared" si="2"/>
        <v>29.762467927414349</v>
      </c>
      <c r="D87" s="7">
        <f>SUM(rollout_sensitivity!$D$10:$AV$10)*$C87/100/1000000</f>
        <v>300.83320472894911</v>
      </c>
      <c r="E87">
        <f>SUM(rollout_sensitivity!$D$11:$AV$11)*$C87/100/1000000</f>
        <v>252.19729654846432</v>
      </c>
      <c r="F87">
        <f t="shared" si="3"/>
        <v>553.03050127741346</v>
      </c>
    </row>
    <row r="88" spans="1:6" x14ac:dyDescent="0.25">
      <c r="A88">
        <v>85</v>
      </c>
      <c r="B88">
        <f>100*(1-(1+A88/100)^param_ref_sensitivity!$C$4)</f>
        <v>26.478537790619217</v>
      </c>
      <c r="C88">
        <f t="shared" si="2"/>
        <v>29.939087013375886</v>
      </c>
      <c r="D88" s="7">
        <f>SUM(rollout_sensitivity!$D$10:$AV$10)*$C88/100/1000000</f>
        <v>302.61843590586932</v>
      </c>
      <c r="E88">
        <f>SUM(rollout_sensitivity!$D$11:$AV$11)*$C88/100/1000000</f>
        <v>253.69390819058327</v>
      </c>
      <c r="F88">
        <f t="shared" si="3"/>
        <v>556.31234409645253</v>
      </c>
    </row>
    <row r="89" spans="1:6" x14ac:dyDescent="0.25">
      <c r="A89">
        <v>86</v>
      </c>
      <c r="B89">
        <f>100*(1-(1+A89/100)^param_ref_sensitivity!$C$4)</f>
        <v>26.67644248932336</v>
      </c>
      <c r="C89">
        <f t="shared" si="2"/>
        <v>30.113545201764236</v>
      </c>
      <c r="D89" s="7">
        <f>SUM(rollout_sensitivity!$D$10:$AV$10)*$C89/100/1000000</f>
        <v>304.38182515275804</v>
      </c>
      <c r="E89">
        <f>SUM(rollout_sensitivity!$D$11:$AV$11)*$C89/100/1000000</f>
        <v>255.17220910230836</v>
      </c>
      <c r="F89">
        <f t="shared" si="3"/>
        <v>559.55403425506643</v>
      </c>
    </row>
    <row r="90" spans="1:6" x14ac:dyDescent="0.25">
      <c r="A90">
        <v>87</v>
      </c>
      <c r="B90">
        <f>100*(1-(1+A90/100)^param_ref_sensitivity!$C$4)</f>
        <v>26.872757587286944</v>
      </c>
      <c r="C90">
        <f t="shared" si="2"/>
        <v>30.285879256326098</v>
      </c>
      <c r="D90" s="7">
        <f>SUM(rollout_sensitivity!$D$10:$AV$10)*$C90/100/1000000</f>
        <v>306.12374407037663</v>
      </c>
      <c r="E90">
        <f>SUM(rollout_sensitivity!$D$11:$AV$11)*$C90/100/1000000</f>
        <v>256.63251080745368</v>
      </c>
      <c r="F90">
        <f t="shared" si="3"/>
        <v>562.75625487783032</v>
      </c>
    </row>
    <row r="91" spans="1:6" x14ac:dyDescent="0.25">
      <c r="A91">
        <v>88</v>
      </c>
      <c r="B91">
        <f>100*(1-(1+A91/100)^param_ref_sensitivity!$C$4)</f>
        <v>27.067504251052721</v>
      </c>
      <c r="C91">
        <f t="shared" si="2"/>
        <v>30.456125130752909</v>
      </c>
      <c r="D91" s="7">
        <f>SUM(rollout_sensitivity!$D$10:$AV$10)*$C91/100/1000000</f>
        <v>307.84455607160606</v>
      </c>
      <c r="E91">
        <f>SUM(rollout_sensitivity!$D$11:$AV$11)*$C91/100/1000000</f>
        <v>258.07511796569349</v>
      </c>
      <c r="F91">
        <f t="shared" si="3"/>
        <v>565.9196740372995</v>
      </c>
    </row>
    <row r="92" spans="1:6" x14ac:dyDescent="0.25">
      <c r="A92">
        <v>89</v>
      </c>
      <c r="B92">
        <f>100*(1-(1+A92/100)^param_ref_sensitivity!$C$4)</f>
        <v>27.260703254669206</v>
      </c>
      <c r="C92">
        <f t="shared" si="2"/>
        <v>30.624317990625759</v>
      </c>
      <c r="D92" s="7">
        <f>SUM(rollout_sensitivity!$D$10:$AV$10)*$C92/100/1000000</f>
        <v>309.54461660326206</v>
      </c>
      <c r="E92">
        <f>SUM(rollout_sensitivity!$D$11:$AV$11)*$C92/100/1000000</f>
        <v>259.50032855851589</v>
      </c>
      <c r="F92">
        <f t="shared" si="3"/>
        <v>569.04494516177795</v>
      </c>
    </row>
    <row r="93" spans="1:6" x14ac:dyDescent="0.25">
      <c r="A93">
        <v>90</v>
      </c>
      <c r="B93">
        <f>100*(1-(1+A93/100)^param_ref_sensitivity!$C$4)</f>
        <v>27.45237498899883</v>
      </c>
      <c r="C93">
        <f t="shared" si="2"/>
        <v>30.790492234655385</v>
      </c>
      <c r="D93" s="7">
        <f>SUM(rollout_sensitivity!$D$10:$AV$10)*$C93/100/1000000</f>
        <v>311.22427336078505</v>
      </c>
      <c r="E93">
        <f>SUM(rollout_sensitivity!$D$11:$AV$11)*$C93/100/1000000</f>
        <v>260.90843406920357</v>
      </c>
      <c r="F93">
        <f t="shared" si="3"/>
        <v>572.13270742998861</v>
      </c>
    </row>
    <row r="94" spans="1:6" x14ac:dyDescent="0.25">
      <c r="A94">
        <v>91</v>
      </c>
      <c r="B94">
        <f>100*(1-(1+A94/100)^param_ref_sensitivity!$C$4)</f>
        <v>27.642539470757843</v>
      </c>
      <c r="C94">
        <f t="shared" si="2"/>
        <v>30.954681515242989</v>
      </c>
      <c r="D94" s="7">
        <f>SUM(rollout_sensitivity!$D$10:$AV$10)*$C94/100/1000000</f>
        <v>312.8838664960644</v>
      </c>
      <c r="E94">
        <f>SUM(rollout_sensitivity!$D$11:$AV$11)*$C94/100/1000000</f>
        <v>262.29971965705931</v>
      </c>
      <c r="F94">
        <f t="shared" si="3"/>
        <v>575.18358615312377</v>
      </c>
    </row>
    <row r="95" spans="1:6" x14ac:dyDescent="0.25">
      <c r="A95">
        <v>92</v>
      </c>
      <c r="B95">
        <f>100*(1-(1+A95/100)^param_ref_sensitivity!$C$4)</f>
        <v>27.831216351296785</v>
      </c>
      <c r="C95">
        <f t="shared" si="2"/>
        <v>31.1169187583872</v>
      </c>
      <c r="D95" s="7">
        <f>SUM(rollout_sensitivity!$D$10:$AV$10)*$C95/100/1000000</f>
        <v>314.52372881865455</v>
      </c>
      <c r="E95">
        <f>SUM(rollout_sensitivity!$D$11:$AV$11)*$C95/100/1000000</f>
        <v>263.67446432609125</v>
      </c>
      <c r="F95">
        <f t="shared" si="3"/>
        <v>578.1981931447458</v>
      </c>
    </row>
    <row r="96" spans="1:6" x14ac:dyDescent="0.25">
      <c r="A96">
        <v>93</v>
      </c>
      <c r="B96">
        <f>100*(1-(1+A96/100)^param_ref_sensitivity!$C$4)</f>
        <v>28.018424925130546</v>
      </c>
      <c r="C96">
        <f t="shared" si="2"/>
        <v>31.277236182961275</v>
      </c>
      <c r="D96" s="7">
        <f>SUM(rollout_sensitivity!$D$10:$AV$10)*$C96/100/1000000</f>
        <v>316.14418599062469</v>
      </c>
      <c r="E96">
        <f>SUM(rollout_sensitivity!$D$11:$AV$11)*$C96/100/1000000</f>
        <v>265.03294108836104</v>
      </c>
      <c r="F96">
        <f t="shared" si="3"/>
        <v>581.17712707898568</v>
      </c>
    </row>
    <row r="97" spans="1:6" x14ac:dyDescent="0.25">
      <c r="A97">
        <v>94</v>
      </c>
      <c r="B97">
        <f>100*(1-(1+A97/100)^param_ref_sensitivity!$C$4)</f>
        <v>28.204184138226186</v>
      </c>
      <c r="C97">
        <f t="shared" si="2"/>
        <v>31.435665319383421</v>
      </c>
      <c r="D97" s="7">
        <f>SUM(rollout_sensitivity!$D$10:$AV$10)*$C97/100/1000000</f>
        <v>317.74555671527531</v>
      </c>
      <c r="E97">
        <f>SUM(rollout_sensitivity!$D$11:$AV$11)*$C97/100/1000000</f>
        <v>266.37541712219058</v>
      </c>
      <c r="F97">
        <f t="shared" si="3"/>
        <v>584.12097383746595</v>
      </c>
    </row>
    <row r="98" spans="1:6" x14ac:dyDescent="0.25">
      <c r="A98">
        <v>95</v>
      </c>
      <c r="B98">
        <f>100*(1-(1+A98/100)^param_ref_sensitivity!$C$4)</f>
        <v>28.388512596056714</v>
      </c>
      <c r="C98">
        <f t="shared" si="2"/>
        <v>31.592237027702318</v>
      </c>
      <c r="D98" s="7">
        <f>SUM(rollout_sensitivity!$D$10:$AV$10)*$C98/100/1000000</f>
        <v>319.32815291994268</v>
      </c>
      <c r="E98">
        <f>SUM(rollout_sensitivity!$D$11:$AV$11)*$C98/100/1000000</f>
        <v>267.70215392541206</v>
      </c>
      <c r="F98">
        <f t="shared" si="3"/>
        <v>587.03030684535474</v>
      </c>
    </row>
    <row r="99" spans="1:6" x14ac:dyDescent="0.25">
      <c r="A99">
        <v>96</v>
      </c>
      <c r="B99">
        <f>100*(1-(1+A99/100)^param_ref_sensitivity!$C$4)</f>
        <v>28.571428571428569</v>
      </c>
      <c r="C99">
        <f t="shared" si="2"/>
        <v>31.746981515119131</v>
      </c>
      <c r="D99" s="7">
        <f>SUM(rollout_sensitivity!$D$10:$AV$10)*$C99/100/1000000</f>
        <v>320.89227993310811</v>
      </c>
      <c r="E99">
        <f>SUM(rollout_sensitivity!$D$11:$AV$11)*$C99/100/1000000</f>
        <v>269.01340746384437</v>
      </c>
      <c r="F99">
        <f t="shared" si="3"/>
        <v>589.90568739695254</v>
      </c>
    </row>
    <row r="100" spans="1:6" x14ac:dyDescent="0.25">
      <c r="A100">
        <v>97</v>
      </c>
      <c r="B100">
        <f>100*(1-(1+A100/100)^param_ref_sensitivity!$C$4)</f>
        <v>28.752950012090352</v>
      </c>
      <c r="C100">
        <f t="shared" si="2"/>
        <v>31.899928352966299</v>
      </c>
      <c r="D100" s="7">
        <f>SUM(rollout_sensitivity!$D$10:$AV$10)*$C100/100/1000000</f>
        <v>322.43823665601616</v>
      </c>
      <c r="E100">
        <f>SUM(rollout_sensitivity!$D$11:$AV$11)*$C100/100/1000000</f>
        <v>270.30942831516506</v>
      </c>
      <c r="F100">
        <f t="shared" si="3"/>
        <v>592.74766497118117</v>
      </c>
    </row>
    <row r="101" spans="1:6" x14ac:dyDescent="0.25">
      <c r="A101">
        <v>98</v>
      </c>
      <c r="B101">
        <f>100*(1-(1+A101/100)^param_ref_sensitivity!$C$4)</f>
        <v>28.933094548129855</v>
      </c>
      <c r="C101">
        <f t="shared" si="2"/>
        <v>32.051106493162493</v>
      </c>
      <c r="D101" s="7">
        <f>SUM(rollout_sensitivity!$D$10:$AV$10)*$C101/100/1000000</f>
        <v>323.96631572899832</v>
      </c>
      <c r="E101">
        <f>SUM(rollout_sensitivity!$D$11:$AV$11)*$C101/100/1000000</f>
        <v>271.59046180834474</v>
      </c>
      <c r="F101">
        <f t="shared" si="3"/>
        <v>595.55677753734312</v>
      </c>
    </row>
    <row r="102" spans="1:6" x14ac:dyDescent="0.25">
      <c r="A102">
        <v>99</v>
      </c>
      <c r="B102">
        <f>100*(1-(1+A102/100)^param_ref_sensitivity!$C$4)</f>
        <v>29.111879499166417</v>
      </c>
      <c r="C102">
        <f t="shared" si="2"/>
        <v>32.200544284162348</v>
      </c>
      <c r="D102" s="7">
        <f>SUM(rollout_sensitivity!$D$10:$AV$10)*$C102/100/1000000</f>
        <v>325.47680369268943</v>
      </c>
      <c r="E102">
        <f>SUM(rollout_sensitivity!$D$11:$AV$11)*$C102/100/1000000</f>
        <v>272.85674815879963</v>
      </c>
      <c r="F102">
        <f t="shared" si="3"/>
        <v>598.33355185148912</v>
      </c>
    </row>
    <row r="103" spans="1:6" x14ac:dyDescent="0.25">
      <c r="A103">
        <v>100</v>
      </c>
      <c r="B103">
        <f>100*(1-(1+A103/100)^param_ref_sensitivity!$C$4)</f>
        <v>29.289321881345252</v>
      </c>
      <c r="C103">
        <f t="shared" si="2"/>
        <v>32.348269486419291</v>
      </c>
      <c r="D103" s="7">
        <f>SUM(rollout_sensitivity!$D$10:$AV$10)*$C103/100/1000000</f>
        <v>326.96998114432319</v>
      </c>
      <c r="E103">
        <f>SUM(rollout_sensitivity!$D$11:$AV$11)*$C103/100/1000000</f>
        <v>274.10852259941851</v>
      </c>
      <c r="F103">
        <f t="shared" si="3"/>
        <v>601.07850374374175</v>
      </c>
    </row>
    <row r="104" spans="1:6" x14ac:dyDescent="0.25">
      <c r="A104">
        <v>101</v>
      </c>
      <c r="B104">
        <f>100*(1-(1+A104/100)^param_ref_sensitivity!$C$4)</f>
        <v>29.465438414140166</v>
      </c>
      <c r="C104">
        <f t="shared" si="2"/>
        <v>32.494309287378087</v>
      </c>
      <c r="D104" s="7">
        <f>SUM(rollout_sensitivity!$D$10:$AV$10)*$C104/100/1000000</f>
        <v>328.44612288927379</v>
      </c>
      <c r="E104">
        <f>SUM(rollout_sensitivity!$D$11:$AV$11)*$C104/100/1000000</f>
        <v>275.34601550760442</v>
      </c>
      <c r="F104">
        <f t="shared" si="3"/>
        <v>603.79213839687827</v>
      </c>
    </row>
    <row r="105" spans="1:6" x14ac:dyDescent="0.25">
      <c r="A105">
        <v>102</v>
      </c>
      <c r="B105">
        <f>100*(1-(1+A105/100)^param_ref_sensitivity!$C$4)</f>
        <v>29.640245526970808</v>
      </c>
      <c r="C105">
        <f t="shared" si="2"/>
        <v>32.63869031601412</v>
      </c>
      <c r="D105" s="7">
        <f>SUM(rollout_sensitivity!$D$10:$AV$10)*$C105/100/1000000</f>
        <v>329.90549808801643</v>
      </c>
      <c r="E105">
        <f>SUM(rollout_sensitivity!$D$11:$AV$11)*$C105/100/1000000</f>
        <v>276.56945252847572</v>
      </c>
      <c r="F105">
        <f t="shared" si="3"/>
        <v>606.47495061649215</v>
      </c>
    </row>
    <row r="106" spans="1:6" x14ac:dyDescent="0.25">
      <c r="A106">
        <v>103</v>
      </c>
      <c r="B106">
        <f>100*(1-(1+A106/100)^param_ref_sensitivity!$C$4)</f>
        <v>29.813759365640369</v>
      </c>
      <c r="C106">
        <f t="shared" si="2"/>
        <v>32.781438656934995</v>
      </c>
      <c r="D106" s="7">
        <f>SUM(rollout_sensitivity!$D$10:$AV$10)*$C106/100/1000000</f>
        <v>331.34837039866278</v>
      </c>
      <c r="E106">
        <f>SUM(rollout_sensitivity!$D$11:$AV$11)*$C106/100/1000000</f>
        <v>277.77905469435865</v>
      </c>
      <c r="F106">
        <f t="shared" si="3"/>
        <v>609.12742509302143</v>
      </c>
    </row>
    <row r="107" spans="1:6" x14ac:dyDescent="0.25">
      <c r="A107">
        <v>104</v>
      </c>
      <c r="B107">
        <f>100*(1-(1+A107/100)^param_ref_sensitivity!$C$4)</f>
        <v>29.985995798599507</v>
      </c>
      <c r="C107">
        <f t="shared" si="2"/>
        <v>32.922579864059678</v>
      </c>
      <c r="D107" s="7">
        <f>SUM(rollout_sensitivity!$D$10:$AV$10)*$C107/100/1000000</f>
        <v>332.77499811522796</v>
      </c>
      <c r="E107">
        <f>SUM(rollout_sensitivity!$D$11:$AV$11)*$C107/100/1000000</f>
        <v>278.97503854069976</v>
      </c>
      <c r="F107">
        <f t="shared" si="3"/>
        <v>611.75003665592772</v>
      </c>
    </row>
    <row r="108" spans="1:6" x14ac:dyDescent="0.25">
      <c r="A108">
        <v>105</v>
      </c>
      <c r="B108">
        <f>100*(1-(1+A108/100)^param_ref_sensitivity!$C$4)</f>
        <v>30.156970423042175</v>
      </c>
      <c r="C108">
        <f t="shared" si="2"/>
        <v>33.062138973890079</v>
      </c>
      <c r="D108" s="7">
        <f>SUM(rollout_sensitivity!$D$10:$AV$10)*$C108/100/1000000</f>
        <v>334.18563430177642</v>
      </c>
      <c r="E108">
        <f>SUM(rollout_sensitivity!$D$11:$AV$11)*$C108/100/1000000</f>
        <v>280.15761621852459</v>
      </c>
      <c r="F108">
        <f t="shared" si="3"/>
        <v>614.34325052030101</v>
      </c>
    </row>
    <row r="109" spans="1:6" x14ac:dyDescent="0.25">
      <c r="A109">
        <v>106</v>
      </c>
      <c r="B109">
        <f>100*(1-(1+A109/100)^param_ref_sensitivity!$C$4)</f>
        <v>30.326698570838239</v>
      </c>
      <c r="C109">
        <f t="shared" si="2"/>
        <v>33.2001405183888</v>
      </c>
      <c r="D109" s="7">
        <f>SUM(rollout_sensitivity!$D$10:$AV$10)*$C109/100/1000000</f>
        <v>335.58052692258809</v>
      </c>
      <c r="E109">
        <f>SUM(rollout_sensitivity!$D$11:$AV$11)*$C109/100/1000000</f>
        <v>281.32699560355979</v>
      </c>
      <c r="F109">
        <f t="shared" si="3"/>
        <v>616.90752252614789</v>
      </c>
    </row>
    <row r="110" spans="1:6" x14ac:dyDescent="0.25">
      <c r="A110">
        <v>107</v>
      </c>
      <c r="B110">
        <f>100*(1-(1+A110/100)^param_ref_sensitivity!$C$4)</f>
        <v>30.495195314308422</v>
      </c>
      <c r="C110">
        <f t="shared" si="2"/>
        <v>33.336608537476586</v>
      </c>
      <c r="D110" s="7">
        <f>SUM(rollout_sensitivity!$D$10:$AV$10)*$C110/100/1000000</f>
        <v>336.95991896848011</v>
      </c>
      <c r="E110">
        <f>SUM(rollout_sensitivity!$D$11:$AV$11)*$C110/100/1000000</f>
        <v>282.4833804021323</v>
      </c>
      <c r="F110">
        <f t="shared" si="3"/>
        <v>619.44329937061241</v>
      </c>
    </row>
    <row r="111" spans="1:6" x14ac:dyDescent="0.25">
      <c r="A111">
        <v>108</v>
      </c>
      <c r="B111">
        <f>100*(1-(1+A111/100)^param_ref_sensitivity!$C$4)</f>
        <v>30.662475471846363</v>
      </c>
      <c r="C111">
        <f t="shared" si="2"/>
        <v>33.471566591162841</v>
      </c>
      <c r="D111" s="7">
        <f>SUM(rollout_sensitivity!$D$10:$AV$10)*$C111/100/1000000</f>
        <v>338.32404857941935</v>
      </c>
      <c r="E111">
        <f>SUM(rollout_sensitivity!$D$11:$AV$11)*$C111/100/1000000</f>
        <v>283.62697025395926</v>
      </c>
      <c r="F111">
        <f t="shared" si="3"/>
        <v>621.95101883337861</v>
      </c>
    </row>
    <row r="112" spans="1:6" x14ac:dyDescent="0.25">
      <c r="A112">
        <v>109</v>
      </c>
      <c r="B112">
        <f>100*(1-(1+A112/100)^param_ref_sensitivity!$C$4)</f>
        <v>30.82855361339254</v>
      </c>
      <c r="C112">
        <f t="shared" si="2"/>
        <v>33.605037771321165</v>
      </c>
      <c r="D112" s="7">
        <f>SUM(rollout_sensitivity!$D$10:$AV$10)*$C112/100/1000000</f>
        <v>339.67314916354798</v>
      </c>
      <c r="E112">
        <f>SUM(rollout_sensitivity!$D$11:$AV$11)*$C112/100/1000000</f>
        <v>284.75796083193001</v>
      </c>
      <c r="F112">
        <f t="shared" si="3"/>
        <v>624.43110999547798</v>
      </c>
    </row>
    <row r="113" spans="1:6" x14ac:dyDescent="0.25">
      <c r="A113">
        <v>110</v>
      </c>
      <c r="B113">
        <f>100*(1-(1+A113/100)^param_ref_sensitivity!$C$4)</f>
        <v>30.993444065764585</v>
      </c>
      <c r="C113">
        <f t="shared" si="2"/>
        <v>33.737044713122202</v>
      </c>
      <c r="D113" s="7">
        <f>SUM(rollout_sensitivity!$D$10:$AV$10)*$C113/100/1000000</f>
        <v>341.00744951274373</v>
      </c>
      <c r="E113">
        <f>SUM(rollout_sensitivity!$D$11:$AV$11)*$C113/100/1000000</f>
        <v>285.87654393898436</v>
      </c>
      <c r="F113">
        <f t="shared" si="3"/>
        <v>626.88399345172809</v>
      </c>
    </row>
    <row r="114" spans="1:6" x14ac:dyDescent="0.25">
      <c r="A114">
        <v>111</v>
      </c>
      <c r="B114">
        <f>100*(1-(1+A114/100)^param_ref_sensitivity!$C$4)</f>
        <v>31.157160917848582</v>
      </c>
      <c r="C114">
        <f t="shared" si="2"/>
        <v>33.867609606135275</v>
      </c>
      <c r="D114" s="7">
        <f>SUM(rollout_sensitivity!$D$10:$AV$10)*$C114/100/1000000</f>
        <v>342.32717391483322</v>
      </c>
      <c r="E114">
        <f>SUM(rollout_sensitivity!$D$11:$AV$11)*$C114/100/1000000</f>
        <v>286.98290760218401</v>
      </c>
      <c r="F114">
        <f t="shared" si="3"/>
        <v>629.31008151701724</v>
      </c>
    </row>
    <row r="115" spans="1:6" x14ac:dyDescent="0.25">
      <c r="A115">
        <v>112</v>
      </c>
      <c r="B115">
        <f>100*(1-(1+A115/100)^param_ref_sensitivity!$C$4)</f>
        <v>31.319718025655487</v>
      </c>
      <c r="C115">
        <f t="shared" si="2"/>
        <v>33.99675420510998</v>
      </c>
      <c r="D115" s="7">
        <f>SUM(rollout_sensitivity!$D$10:$AV$10)*$C115/100/1000000</f>
        <v>343.63254226257055</v>
      </c>
      <c r="E115">
        <f>SUM(rollout_sensitivity!$D$11:$AV$11)*$C115/100/1000000</f>
        <v>288.07723616407242</v>
      </c>
      <c r="F115">
        <f t="shared" si="3"/>
        <v>631.70977842664297</v>
      </c>
    </row>
    <row r="116" spans="1:6" x14ac:dyDescent="0.25">
      <c r="A116">
        <v>113</v>
      </c>
      <c r="B116">
        <f>100*(1-(1+A116/100)^param_ref_sensitivity!$C$4)</f>
        <v>31.481129017246833</v>
      </c>
      <c r="C116">
        <f t="shared" si="2"/>
        <v>34.124499840448173</v>
      </c>
      <c r="D116" s="7">
        <f>SUM(rollout_sensitivity!$D$10:$AV$10)*$C116/100/1000000</f>
        <v>344.92377015948585</v>
      </c>
      <c r="E116">
        <f>SUM(rollout_sensitivity!$D$11:$AV$11)*$C116/100/1000000</f>
        <v>289.1597103714106</v>
      </c>
      <c r="F116">
        <f t="shared" si="3"/>
        <v>634.0834805308964</v>
      </c>
    </row>
    <row r="117" spans="1:6" x14ac:dyDescent="0.25">
      <c r="A117">
        <v>114</v>
      </c>
      <c r="B117">
        <f>100*(1-(1+A117/100)^param_ref_sensitivity!$C$4)</f>
        <v>31.641407297533675</v>
      </c>
      <c r="C117">
        <f t="shared" si="2"/>
        <v>34.250867428377006</v>
      </c>
      <c r="D117" s="7">
        <f>SUM(rollout_sensitivity!$D$10:$AV$10)*$C117/100/1000000</f>
        <v>346.2010690227122</v>
      </c>
      <c r="E117">
        <f>SUM(rollout_sensitivity!$D$11:$AV$11)*$C117/100/1000000</f>
        <v>290.23050746138074</v>
      </c>
      <c r="F117">
        <f t="shared" si="3"/>
        <v>636.43157648409294</v>
      </c>
    </row>
    <row r="118" spans="1:6" x14ac:dyDescent="0.25">
      <c r="A118">
        <v>115</v>
      </c>
      <c r="B118">
        <f>100*(1-(1+A118/100)^param_ref_sensitivity!$C$4)</f>
        <v>31.80056605295265</v>
      </c>
      <c r="C118">
        <f t="shared" si="2"/>
        <v>34.375877480832365</v>
      </c>
      <c r="D118" s="7">
        <f>SUM(rollout_sensitivity!$D$10:$AV$10)*$C118/100/1000000</f>
        <v>347.46464618288582</v>
      </c>
      <c r="E118">
        <f>SUM(rollout_sensitivity!$D$11:$AV$11)*$C118/100/1000000</f>
        <v>291.2898012453341</v>
      </c>
      <c r="F118">
        <f t="shared" si="3"/>
        <v>638.75444742821992</v>
      </c>
    </row>
    <row r="119" spans="1:6" x14ac:dyDescent="0.25">
      <c r="A119">
        <v>116</v>
      </c>
      <c r="B119">
        <f>100*(1-(1+A119/100)^param_ref_sensitivity!$C$4)</f>
        <v>31.958618256022831</v>
      </c>
      <c r="C119">
        <f t="shared" si="2"/>
        <v>34.499550115062839</v>
      </c>
      <c r="D119" s="7">
        <f>SUM(rollout_sensitivity!$D$10:$AV$10)*$C119/100/1000000</f>
        <v>348.71470498122079</v>
      </c>
      <c r="E119">
        <f>SUM(rollout_sensitivity!$D$11:$AV$11)*$C119/100/1000000</f>
        <v>292.33776219017307</v>
      </c>
      <c r="F119">
        <f t="shared" si="3"/>
        <v>641.0524671713938</v>
      </c>
    </row>
    <row r="120" spans="1:6" x14ac:dyDescent="0.25">
      <c r="A120">
        <v>117</v>
      </c>
      <c r="B120">
        <f>100*(1-(1+A120/100)^param_ref_sensitivity!$C$4)</f>
        <v>32.11557666978694</v>
      </c>
      <c r="C120">
        <f t="shared" si="2"/>
        <v>34.621905062962924</v>
      </c>
      <c r="D120" s="7">
        <f>SUM(rollout_sensitivity!$D$10:$AV$10)*$C120/100/1000000</f>
        <v>349.95144486384726</v>
      </c>
      <c r="E120">
        <f>SUM(rollout_sensitivity!$D$11:$AV$11)*$C120/100/1000000</f>
        <v>293.37455749743674</v>
      </c>
      <c r="F120">
        <f t="shared" si="3"/>
        <v>643.32600236128405</v>
      </c>
    </row>
    <row r="121" spans="1:6" x14ac:dyDescent="0.25">
      <c r="A121">
        <v>118</v>
      </c>
      <c r="B121">
        <f>100*(1-(1+A121/100)^param_ref_sensitivity!$C$4)</f>
        <v>32.271453852140354</v>
      </c>
      <c r="C121">
        <f t="shared" si="2"/>
        <v>34.742961680144234</v>
      </c>
      <c r="D121" s="7">
        <f>SUM(rollout_sensitivity!$D$10:$AV$10)*$C121/100/1000000</f>
        <v>351.17506147350196</v>
      </c>
      <c r="E121">
        <f>SUM(rollout_sensitivity!$D$11:$AV$11)*$C121/100/1000000</f>
        <v>294.40035118016789</v>
      </c>
      <c r="F121">
        <f t="shared" si="3"/>
        <v>645.5754126536699</v>
      </c>
    </row>
    <row r="122" spans="1:6" x14ac:dyDescent="0.25">
      <c r="A122">
        <v>119</v>
      </c>
      <c r="B122">
        <f>100*(1-(1+A122/100)^param_ref_sensitivity!$C$4)</f>
        <v>32.426262160051401</v>
      </c>
      <c r="C122">
        <f t="shared" si="2"/>
        <v>34.862738954753922</v>
      </c>
      <c r="D122" s="7">
        <f>SUM(rollout_sensitivity!$D$10:$AV$10)*$C122/100/1000000</f>
        <v>352.38574673866242</v>
      </c>
      <c r="E122">
        <f>SUM(rollout_sensitivity!$D$11:$AV$11)*$C122/100/1000000</f>
        <v>295.41530413763689</v>
      </c>
      <c r="F122">
        <f t="shared" si="3"/>
        <v>647.80105087629931</v>
      </c>
    </row>
    <row r="123" spans="1:6" x14ac:dyDescent="0.25">
      <c r="A123">
        <v>120</v>
      </c>
      <c r="B123">
        <f>100*(1-(1+A123/100)^param_ref_sensitivity!$C$4)</f>
        <v>32.580013753675793</v>
      </c>
      <c r="C123">
        <f t="shared" si="2"/>
        <v>34.981255516047312</v>
      </c>
      <c r="D123" s="7">
        <f>SUM(rollout_sensitivity!$D$10:$AV$10)*$C123/100/1000000</f>
        <v>353.58368896019795</v>
      </c>
      <c r="E123">
        <f>SUM(rollout_sensitivity!$D$11:$AV$11)*$C123/100/1000000</f>
        <v>296.4195742279839</v>
      </c>
      <c r="F123">
        <f t="shared" si="3"/>
        <v>650.00326318818179</v>
      </c>
    </row>
    <row r="124" spans="1:6" x14ac:dyDescent="0.25">
      <c r="A124">
        <v>121</v>
      </c>
      <c r="B124">
        <f>100*(1-(1+A124/100)^param_ref_sensitivity!$C$4)</f>
        <v>32.732720600368758</v>
      </c>
      <c r="C124">
        <f t="shared" si="2"/>
        <v>35.098529642723754</v>
      </c>
      <c r="D124" s="7">
        <f>SUM(rollout_sensitivity!$D$10:$AV$10)*$C124/100/1000000</f>
        <v>354.76907289562644</v>
      </c>
      <c r="E124">
        <f>SUM(rollout_sensitivity!$D$11:$AV$11)*$C124/100/1000000</f>
        <v>297.41331633885358</v>
      </c>
      <c r="F124">
        <f t="shared" si="3"/>
        <v>652.18238923448007</v>
      </c>
    </row>
    <row r="125" spans="1:6" x14ac:dyDescent="0.25">
      <c r="A125">
        <v>122</v>
      </c>
      <c r="B125">
        <f>100*(1-(1+A125/100)^param_ref_sensitivity!$C$4)</f>
        <v>32.884394478597571</v>
      </c>
      <c r="C125">
        <f t="shared" si="2"/>
        <v>35.214579271032612</v>
      </c>
      <c r="D125" s="7">
        <f>SUM(rollout_sensitivity!$D$10:$AV$10)*$C125/100/1000000</f>
        <v>355.94207984104844</v>
      </c>
      <c r="E125">
        <f>SUM(rollout_sensitivity!$D$11:$AV$11)*$C125/100/1000000</f>
        <v>298.39668245608306</v>
      </c>
      <c r="F125">
        <f t="shared" si="3"/>
        <v>654.33876229713155</v>
      </c>
    </row>
    <row r="126" spans="1:6" x14ac:dyDescent="0.25">
      <c r="A126">
        <v>123</v>
      </c>
      <c r="B126">
        <f>100*(1-(1+A126/100)^param_ref_sensitivity!$C$4)</f>
        <v>33.035046981757496</v>
      </c>
      <c r="C126">
        <f t="shared" si="2"/>
        <v>35.329422002657054</v>
      </c>
      <c r="D126" s="7">
        <f>SUM(rollout_sensitivity!$D$10:$AV$10)*$C126/100/1000000</f>
        <v>357.10288771083481</v>
      </c>
      <c r="E126">
        <f>SUM(rollout_sensitivity!$D$11:$AV$11)*$C126/100/1000000</f>
        <v>299.3698217305062</v>
      </c>
      <c r="F126">
        <f t="shared" si="3"/>
        <v>656.47270944134107</v>
      </c>
    </row>
    <row r="127" spans="1:6" x14ac:dyDescent="0.25">
      <c r="A127">
        <v>124</v>
      </c>
      <c r="B127">
        <f>100*(1-(1+A127/100)^param_ref_sensitivity!$C$4)</f>
        <v>33.184689521893908</v>
      </c>
      <c r="C127">
        <f t="shared" si="2"/>
        <v>35.443075112382296</v>
      </c>
      <c r="D127" s="7">
        <f>SUM(rollout_sensitivity!$D$10:$AV$10)*$C127/100/1000000</f>
        <v>358.25167111513593</v>
      </c>
      <c r="E127">
        <f>SUM(rollout_sensitivity!$D$11:$AV$11)*$C127/100/1000000</f>
        <v>300.33288054293178</v>
      </c>
      <c r="F127">
        <f t="shared" si="3"/>
        <v>658.58455165806777</v>
      </c>
    </row>
    <row r="128" spans="1:6" x14ac:dyDescent="0.25">
      <c r="A128">
        <v>125</v>
      </c>
      <c r="B128">
        <f>100*(1-(1+A128/100)^param_ref_sensitivity!$C$4)</f>
        <v>33.333333333333336</v>
      </c>
      <c r="C128">
        <f t="shared" si="2"/>
        <v>35.55555555555555</v>
      </c>
      <c r="D128" s="7">
        <f>SUM(rollout_sensitivity!$D$10:$AV$10)*$C128/100/1000000</f>
        <v>359.38860143528495</v>
      </c>
      <c r="E128">
        <f>SUM(rollout_sensitivity!$D$11:$AV$11)*$C128/100/1000000</f>
        <v>301.286002567357</v>
      </c>
      <c r="F128">
        <f t="shared" si="3"/>
        <v>660.6746040026419</v>
      </c>
    </row>
    <row r="129" spans="1:6" x14ac:dyDescent="0.25">
      <c r="A129">
        <v>126</v>
      </c>
      <c r="B129">
        <f>100*(1-(1+A129/100)^param_ref_sensitivity!$C$4)</f>
        <v>33.480989476226064</v>
      </c>
      <c r="C129">
        <f t="shared" si="2"/>
        <v>35.666879975344102</v>
      </c>
      <c r="D129" s="7">
        <f>SUM(rollout_sensitivity!$D$10:$AV$10)*$C129/100/1000000</f>
        <v>360.51384689716184</v>
      </c>
      <c r="E129">
        <f>SUM(rollout_sensitivity!$D$11:$AV$11)*$C129/100/1000000</f>
        <v>302.22932883246961</v>
      </c>
      <c r="F129">
        <f t="shared" si="3"/>
        <v>662.7431757296315</v>
      </c>
    </row>
    <row r="130" spans="1:6" x14ac:dyDescent="0.25">
      <c r="A130">
        <v>127</v>
      </c>
      <c r="B130">
        <f>100*(1-(1+A130/100)^param_ref_sensitivity!$C$4)</f>
        <v>33.627668840002798</v>
      </c>
      <c r="C130">
        <f t="shared" si="2"/>
        <v>35.777064709797543</v>
      </c>
      <c r="D130" s="7">
        <f>SUM(rollout_sensitivity!$D$10:$AV$10)*$C130/100/1000000</f>
        <v>361.62757264257647</v>
      </c>
      <c r="E130">
        <f>SUM(rollout_sensitivity!$D$11:$AV$11)*$C130/100/1000000</f>
        <v>303.16299778149079</v>
      </c>
      <c r="F130">
        <f t="shared" si="3"/>
        <v>664.79057042406725</v>
      </c>
    </row>
    <row r="131" spans="1:6" x14ac:dyDescent="0.25">
      <c r="A131">
        <v>128</v>
      </c>
      <c r="B131">
        <f>100*(1-(1+A131/100)^param_ref_sensitivity!$C$4)</f>
        <v>33.773382146747807</v>
      </c>
      <c r="C131">
        <f t="shared" ref="C131:C194" si="4">100*(1-(0.0000892*(100-B131)^2-0.00468*(100-B131)+0.531)/0.955)</f>
        <v>35.886125798720578</v>
      </c>
      <c r="D131" s="7">
        <f>SUM(rollout_sensitivity!$D$10:$AV$10)*$C131/100/1000000</f>
        <v>362.72994079873746</v>
      </c>
      <c r="E131">
        <f>SUM(rollout_sensitivity!$D$11:$AV$11)*$C131/100/1000000</f>
        <v>304.08714533041388</v>
      </c>
      <c r="F131">
        <f t="shared" si="3"/>
        <v>666.81708612915133</v>
      </c>
    </row>
    <row r="132" spans="1:6" x14ac:dyDescent="0.25">
      <c r="A132">
        <v>129</v>
      </c>
      <c r="B132">
        <f>100*(1-(1+A132/100)^param_ref_sensitivity!$C$4)</f>
        <v>33.918139954491025</v>
      </c>
      <c r="C132">
        <f t="shared" si="4"/>
        <v>35.994078990362318</v>
      </c>
      <c r="D132" s="7">
        <f>SUM(rollout_sensitivity!$D$10:$AV$10)*$C132/100/1000000</f>
        <v>363.82111054586687</v>
      </c>
      <c r="E132">
        <f>SUM(rollout_sensitivity!$D$11:$AV$11)*$C132/100/1000000</f>
        <v>305.00190492468624</v>
      </c>
      <c r="F132">
        <f t="shared" ref="F132:F195" si="5">(D132+E132)</f>
        <v>668.82301547055317</v>
      </c>
    </row>
    <row r="133" spans="1:6" x14ac:dyDescent="0.25">
      <c r="A133">
        <v>130</v>
      </c>
      <c r="B133">
        <f>100*(1-(1+A133/100)^param_ref_sensitivity!$C$4)</f>
        <v>34.061952660421291</v>
      </c>
      <c r="C133">
        <f t="shared" si="4"/>
        <v>36.100939747927399</v>
      </c>
      <c r="D133" s="7">
        <f>SUM(rollout_sensitivity!$D$10:$AV$10)*$C133/100/1000000</f>
        <v>364.90123818301271</v>
      </c>
      <c r="E133">
        <f>SUM(rollout_sensitivity!$D$11:$AV$11)*$C133/100/1000000</f>
        <v>305.9074075943829</v>
      </c>
      <c r="F133">
        <f t="shared" si="5"/>
        <v>670.80864577739567</v>
      </c>
    </row>
    <row r="134" spans="1:6" x14ac:dyDescent="0.25">
      <c r="A134">
        <v>131</v>
      </c>
      <c r="B134">
        <f>100*(1-(1+A134/100)^param_ref_sensitivity!$C$4)</f>
        <v>34.2048305040231</v>
      </c>
      <c r="C134">
        <f t="shared" si="4"/>
        <v>36.206723255914731</v>
      </c>
      <c r="D134" s="7">
        <f>SUM(rollout_sensitivity!$D$10:$AV$10)*$C134/100/1000000</f>
        <v>365.97047719212014</v>
      </c>
      <c r="E134">
        <f>SUM(rollout_sensitivity!$D$11:$AV$11)*$C134/100/1000000</f>
        <v>306.80378200791881</v>
      </c>
      <c r="F134">
        <f t="shared" si="5"/>
        <v>672.77425920003895</v>
      </c>
    </row>
    <row r="135" spans="1:6" x14ac:dyDescent="0.25">
      <c r="A135">
        <v>132</v>
      </c>
      <c r="B135">
        <f>100*(1-(1+A135/100)^param_ref_sensitivity!$C$4)</f>
        <v>34.346783570138726</v>
      </c>
      <c r="C135">
        <f t="shared" si="4"/>
        <v>36.311444426289121</v>
      </c>
      <c r="D135" s="7">
        <f>SUM(rollout_sensitivity!$D$10:$AV$10)*$C135/100/1000000</f>
        <v>367.02897830041286</v>
      </c>
      <c r="E135">
        <f>SUM(rollout_sensitivity!$D$11:$AV$11)*$C135/100/1000000</f>
        <v>307.69115452434528</v>
      </c>
      <c r="F135">
        <f t="shared" si="5"/>
        <v>674.72013282475814</v>
      </c>
    </row>
    <row r="136" spans="1:6" x14ac:dyDescent="0.25">
      <c r="A136">
        <v>133</v>
      </c>
      <c r="B136">
        <f>100*(1-(1+A136/100)^param_ref_sensitivity!$C$4)</f>
        <v>34.487821791958162</v>
      </c>
      <c r="C136">
        <f t="shared" si="4"/>
        <v>36.415117904490543</v>
      </c>
      <c r="D136" s="7">
        <f>SUM(rollout_sensitivity!$D$10:$AV$10)*$C136/100/1000000</f>
        <v>368.07688954113365</v>
      </c>
      <c r="E136">
        <f>SUM(rollout_sensitivity!$D$11:$AV$11)*$C136/100/1000000</f>
        <v>308.56964924427047</v>
      </c>
      <c r="F136">
        <f t="shared" si="5"/>
        <v>676.64653878540412</v>
      </c>
    </row>
    <row r="137" spans="1:6" x14ac:dyDescent="0.25">
      <c r="A137">
        <v>134</v>
      </c>
      <c r="B137">
        <f>100*(1-(1+A137/100)^param_ref_sensitivity!$C$4)</f>
        <v>34.627954953938655</v>
      </c>
      <c r="C137">
        <f t="shared" si="4"/>
        <v>36.517758075286487</v>
      </c>
      <c r="D137" s="7">
        <f>SUM(rollout_sensitivity!$D$10:$AV$10)*$C137/100/1000000</f>
        <v>369.11435631269899</v>
      </c>
      <c r="E137">
        <f>SUM(rollout_sensitivity!$D$11:$AV$11)*$C137/100/1000000</f>
        <v>309.43938805944998</v>
      </c>
      <c r="F137">
        <f t="shared" si="5"/>
        <v>678.55374437214891</v>
      </c>
    </row>
    <row r="138" spans="1:6" x14ac:dyDescent="0.25">
      <c r="A138">
        <v>135</v>
      </c>
      <c r="B138">
        <f>100*(1-(1+A138/100)^param_ref_sensitivity!$C$4)</f>
        <v>34.767192694655776</v>
      </c>
      <c r="C138">
        <f t="shared" si="4"/>
        <v>36.61937906847168</v>
      </c>
      <c r="D138" s="7">
        <f>SUM(rollout_sensitivity!$D$10:$AV$10)*$C138/100/1000000</f>
        <v>370.14152143631031</v>
      </c>
      <c r="E138">
        <f>SUM(rollout_sensitivity!$D$11:$AV$11)*$C138/100/1000000</f>
        <v>310.3004907010851</v>
      </c>
      <c r="F138">
        <f t="shared" si="5"/>
        <v>680.44201213739541</v>
      </c>
    </row>
    <row r="139" spans="1:6" x14ac:dyDescent="0.25">
      <c r="A139">
        <v>136</v>
      </c>
      <c r="B139">
        <f>100*(1-(1+A139/100)^param_ref_sensitivity!$C$4)</f>
        <v>34.905544509588069</v>
      </c>
      <c r="C139">
        <f t="shared" si="4"/>
        <v>36.719994764420164</v>
      </c>
      <c r="D139" s="7">
        <f>SUM(rollout_sensitivity!$D$10:$AV$10)*$C139/100/1000000</f>
        <v>371.15852521207358</v>
      </c>
      <c r="E139">
        <f>SUM(rollout_sensitivity!$D$11:$AV$11)*$C139/100/1000000</f>
        <v>311.15307478686839</v>
      </c>
      <c r="F139">
        <f t="shared" si="5"/>
        <v>682.31159999894203</v>
      </c>
    </row>
    <row r="140" spans="1:6" x14ac:dyDescent="0.25">
      <c r="A140">
        <v>137</v>
      </c>
      <c r="B140">
        <f>100*(1-(1+A140/100)^param_ref_sensitivity!$C$4)</f>
        <v>35.043019753836916</v>
      </c>
      <c r="C140">
        <f t="shared" si="4"/>
        <v>36.819618799493789</v>
      </c>
      <c r="D140" s="7">
        <f>SUM(rollout_sensitivity!$D$10:$AV$10)*$C140/100/1000000</f>
        <v>372.16550547366751</v>
      </c>
      <c r="E140">
        <f>SUM(rollout_sensitivity!$D$11:$AV$11)*$C140/100/1000000</f>
        <v>311.99725586681427</v>
      </c>
      <c r="F140">
        <f t="shared" si="5"/>
        <v>684.16276134048178</v>
      </c>
    </row>
    <row r="141" spans="1:6" x14ac:dyDescent="0.25">
      <c r="A141">
        <v>138</v>
      </c>
      <c r="B141">
        <f>100*(1-(1+A141/100)^param_ref_sensitivity!$C$4)</f>
        <v>35.179627644783565</v>
      </c>
      <c r="C141">
        <f t="shared" si="4"/>
        <v>36.918264571311653</v>
      </c>
      <c r="D141" s="7">
        <f>SUM(rollout_sensitivity!$D$10:$AV$10)*$C141/100/1000000</f>
        <v>373.16259764160543</v>
      </c>
      <c r="E141">
        <f>SUM(rollout_sensitivity!$D$11:$AV$11)*$C141/100/1000000</f>
        <v>312.83314746790984</v>
      </c>
      <c r="F141">
        <f t="shared" si="5"/>
        <v>685.99574510951527</v>
      </c>
    </row>
    <row r="142" spans="1:6" x14ac:dyDescent="0.25">
      <c r="A142">
        <v>139</v>
      </c>
      <c r="B142">
        <f>100*(1-(1+A142/100)^param_ref_sensitivity!$C$4)</f>
        <v>35.315377264684912</v>
      </c>
      <c r="C142">
        <f t="shared" si="4"/>
        <v>37.015945243884694</v>
      </c>
      <c r="D142" s="7">
        <f>SUM(rollout_sensitivity!$D$10:$AV$10)*$C142/100/1000000</f>
        <v>374.14993477513531</v>
      </c>
      <c r="E142">
        <f>SUM(rollout_sensitivity!$D$11:$AV$11)*$C142/100/1000000</f>
        <v>313.66086113762412</v>
      </c>
      <c r="F142">
        <f t="shared" si="5"/>
        <v>687.81079591275943</v>
      </c>
    </row>
    <row r="143" spans="1:6" x14ac:dyDescent="0.25">
      <c r="A143">
        <v>140</v>
      </c>
      <c r="B143">
        <f>100*(1-(1+A143/100)^param_ref_sensitivity!$C$4)</f>
        <v>35.450277563209717</v>
      </c>
      <c r="C143">
        <f t="shared" si="4"/>
        <v>37.112673752619031</v>
      </c>
      <c r="D143" s="7">
        <f>SUM(rollout_sensitivity!$D$10:$AV$10)*$C143/100/1000000</f>
        <v>375.12764762281211</v>
      </c>
      <c r="E143">
        <f>SUM(rollout_sensitivity!$D$11:$AV$11)*$C143/100/1000000</f>
        <v>314.48050648630488</v>
      </c>
      <c r="F143">
        <f t="shared" si="5"/>
        <v>689.60815410911698</v>
      </c>
    </row>
    <row r="144" spans="1:6" x14ac:dyDescent="0.25">
      <c r="A144">
        <v>141</v>
      </c>
      <c r="B144">
        <f>100*(1-(1+A144/100)^param_ref_sensitivity!$C$4)</f>
        <v>35.584337359916915</v>
      </c>
      <c r="C144">
        <f t="shared" si="4"/>
        <v>37.208462809192454</v>
      </c>
      <c r="D144" s="7">
        <f>SUM(rollout_sensitivity!$D$10:$AV$10)*$C144/100/1000000</f>
        <v>376.09586467178889</v>
      </c>
      <c r="E144">
        <f>SUM(rollout_sensitivity!$D$11:$AV$11)*$C144/100/1000000</f>
        <v>315.29219122849969</v>
      </c>
      <c r="F144">
        <f t="shared" si="5"/>
        <v>691.38805590028858</v>
      </c>
    </row>
    <row r="145" spans="1:6" x14ac:dyDescent="0.25">
      <c r="A145">
        <v>142</v>
      </c>
      <c r="B145">
        <f>100*(1-(1+A145/100)^param_ref_sensitivity!$C$4)</f>
        <v>35.717565346677503</v>
      </c>
      <c r="C145">
        <f t="shared" si="4"/>
        <v>37.303324906307353</v>
      </c>
      <c r="D145" s="7">
        <f>SUM(rollout_sensitivity!$D$10:$AV$10)*$C145/100/1000000</f>
        <v>377.0547121958578</v>
      </c>
      <c r="E145">
        <f>SUM(rollout_sensitivity!$D$11:$AV$11)*$C145/100/1000000</f>
        <v>316.09602122323145</v>
      </c>
      <c r="F145">
        <f t="shared" si="5"/>
        <v>693.15073341908919</v>
      </c>
    </row>
    <row r="146" spans="1:6" x14ac:dyDescent="0.25">
      <c r="A146">
        <v>143</v>
      </c>
      <c r="B146">
        <f>100*(1-(1+A146/100)^param_ref_sensitivity!$C$4)</f>
        <v>35.84997009004158</v>
      </c>
      <c r="C146">
        <f t="shared" si="4"/>
        <v>37.397272322323957</v>
      </c>
      <c r="D146" s="7">
        <f>SUM(rollout_sensitivity!$D$10:$AV$10)*$C146/100/1000000</f>
        <v>378.00431430228281</v>
      </c>
      <c r="E146">
        <f>SUM(rollout_sensitivity!$D$11:$AV$11)*$C146/100/1000000</f>
        <v>316.89210051325824</v>
      </c>
      <c r="F146">
        <f t="shared" si="5"/>
        <v>694.89641481554099</v>
      </c>
    </row>
    <row r="147" spans="1:6" x14ac:dyDescent="0.25">
      <c r="A147">
        <v>144</v>
      </c>
      <c r="B147">
        <f>100*(1-(1+A147/100)^param_ref_sensitivity!$C$4)</f>
        <v>35.981560033552007</v>
      </c>
      <c r="C147">
        <f t="shared" si="4"/>
        <v>37.490317125777281</v>
      </c>
      <c r="D147" s="7">
        <f>SUM(rollout_sensitivity!$D$10:$AV$10)*$C147/100/1000000</f>
        <v>378.94479297745534</v>
      </c>
      <c r="E147">
        <f>SUM(rollout_sensitivity!$D$11:$AV$11)*$C147/100/1000000</f>
        <v>317.68053136334902</v>
      </c>
      <c r="F147">
        <f t="shared" si="5"/>
        <v>696.62532434080435</v>
      </c>
    </row>
    <row r="148" spans="1:6" x14ac:dyDescent="0.25">
      <c r="A148">
        <v>145</v>
      </c>
      <c r="B148">
        <f>100*(1-(1+A148/100)^param_ref_sensitivity!$C$4)</f>
        <v>36.112343500006006</v>
      </c>
      <c r="C148">
        <f t="shared" si="4"/>
        <v>37.582471179781216</v>
      </c>
      <c r="D148" s="7">
        <f>SUM(rollout_sensitivity!$D$10:$AV$10)*$C148/100/1000000</f>
        <v>379.87626813141031</v>
      </c>
      <c r="E148">
        <f>SUM(rollout_sensitivity!$D$11:$AV$11)*$C148/100/1000000</f>
        <v>318.46141429760212</v>
      </c>
      <c r="F148">
        <f t="shared" si="5"/>
        <v>698.33768242901237</v>
      </c>
    </row>
    <row r="149" spans="1:6" x14ac:dyDescent="0.25">
      <c r="A149">
        <v>146</v>
      </c>
      <c r="B149">
        <f>100*(1-(1+A149/100)^param_ref_sensitivity!$C$4)</f>
        <v>36.242328693666167</v>
      </c>
      <c r="C149">
        <f t="shared" si="4"/>
        <v>37.673746146322728</v>
      </c>
      <c r="D149" s="7">
        <f>SUM(rollout_sensitivity!$D$10:$AV$10)*$C149/100/1000000</f>
        <v>380.79885764123105</v>
      </c>
      <c r="E149">
        <f>SUM(rollout_sensitivity!$D$11:$AV$11)*$C149/100/1000000</f>
        <v>319.23484813583298</v>
      </c>
      <c r="F149">
        <f t="shared" si="5"/>
        <v>700.03370577706403</v>
      </c>
    </row>
    <row r="150" spans="1:6" x14ac:dyDescent="0.25">
      <c r="A150">
        <v>147</v>
      </c>
      <c r="B150">
        <f>100*(1-(1+A150/100)^param_ref_sensitivity!$C$4)</f>
        <v>36.371523702422216</v>
      </c>
      <c r="C150">
        <f t="shared" si="4"/>
        <v>37.764153490450006</v>
      </c>
      <c r="D150" s="7">
        <f>SUM(rollout_sensitivity!$D$10:$AV$10)*$C150/100/1000000</f>
        <v>381.71267739338242</v>
      </c>
      <c r="E150">
        <f>SUM(rollout_sensitivity!$D$11:$AV$11)*$C150/100/1000000</f>
        <v>320.00093002906277</v>
      </c>
      <c r="F150">
        <f t="shared" si="5"/>
        <v>701.71360742244519</v>
      </c>
    </row>
    <row r="151" spans="1:6" x14ac:dyDescent="0.25">
      <c r="A151">
        <v>148</v>
      </c>
      <c r="B151">
        <f>100*(1-(1+A151/100)^param_ref_sensitivity!$C$4)</f>
        <v>36.499936499904749</v>
      </c>
      <c r="C151">
        <f t="shared" si="4"/>
        <v>37.853704484356754</v>
      </c>
      <c r="D151" s="7">
        <f>SUM(rollout_sensitivity!$D$10:$AV$10)*$C151/100/1000000</f>
        <v>382.61784132499361</v>
      </c>
      <c r="E151">
        <f>SUM(rollout_sensitivity!$D$11:$AV$11)*$C151/100/1000000</f>
        <v>320.75975549412806</v>
      </c>
      <c r="F151">
        <f t="shared" si="5"/>
        <v>703.37759681912166</v>
      </c>
    </row>
    <row r="152" spans="1:6" x14ac:dyDescent="0.25">
      <c r="A152">
        <v>149</v>
      </c>
      <c r="B152">
        <f>100*(1-(1+A152/100)^param_ref_sensitivity!$C$4)</f>
        <v>36.627574947552212</v>
      </c>
      <c r="C152">
        <f t="shared" si="4"/>
        <v>37.942410211366287</v>
      </c>
      <c r="D152" s="7">
        <f>SUM(rollout_sensitivity!$D$10:$AV$10)*$C152/100/1000000</f>
        <v>383.514461464129</v>
      </c>
      <c r="E152">
        <f>SUM(rollout_sensitivity!$D$11:$AV$11)*$C152/100/1000000</f>
        <v>321.51141844743989</v>
      </c>
      <c r="F152">
        <f t="shared" si="5"/>
        <v>705.02587991156884</v>
      </c>
    </row>
    <row r="153" spans="1:6" x14ac:dyDescent="0.25">
      <c r="A153">
        <v>150</v>
      </c>
      <c r="B153">
        <f>100*(1-(1+A153/100)^param_ref_sensitivity!$C$4)</f>
        <v>36.754446796632415</v>
      </c>
      <c r="C153">
        <f t="shared" si="4"/>
        <v>38.030281569817824</v>
      </c>
      <c r="D153" s="7">
        <f>SUM(rollout_sensitivity!$D$10:$AV$10)*$C153/100/1000000</f>
        <v>384.40264796906973</v>
      </c>
      <c r="E153">
        <f>SUM(rollout_sensitivity!$D$11:$AV$11)*$C153/100/1000000</f>
        <v>322.25601123791563</v>
      </c>
      <c r="F153">
        <f t="shared" si="5"/>
        <v>706.65865920698536</v>
      </c>
    </row>
    <row r="154" spans="1:6" x14ac:dyDescent="0.25">
      <c r="A154">
        <v>151</v>
      </c>
      <c r="B154">
        <f>100*(1-(1+A154/100)^param_ref_sensitivity!$C$4)</f>
        <v>36.880559690219684</v>
      </c>
      <c r="C154">
        <f t="shared" si="4"/>
        <v>38.117329276858115</v>
      </c>
      <c r="D154" s="7">
        <f>SUM(rollout_sensitivity!$D$10:$AV$10)*$C154/100/1000000</f>
        <v>385.28250916663916</v>
      </c>
      <c r="E154">
        <f>SUM(rollout_sensitivity!$D$11:$AV$11)*$C154/100/1000000</f>
        <v>322.9936246791076</v>
      </c>
      <c r="F154">
        <f t="shared" si="5"/>
        <v>708.2761338457467</v>
      </c>
    </row>
    <row r="155" spans="1:6" x14ac:dyDescent="0.25">
      <c r="A155">
        <v>152</v>
      </c>
      <c r="B155">
        <f>100*(1-(1+A155/100)^param_ref_sensitivity!$C$4)</f>
        <v>37.005921165128797</v>
      </c>
      <c r="C155">
        <f t="shared" si="4"/>
        <v>38.203563872140641</v>
      </c>
      <c r="D155" s="7">
        <f>SUM(rollout_sensitivity!$D$10:$AV$10)*$C155/100/1000000</f>
        <v>386.15415158959337</v>
      </c>
      <c r="E155">
        <f>SUM(rollout_sensitivity!$D$11:$AV$11)*$C155/100/1000000</f>
        <v>323.72434808054874</v>
      </c>
      <c r="F155">
        <f t="shared" si="5"/>
        <v>709.87849967014211</v>
      </c>
    </row>
    <row r="156" spans="1:6" x14ac:dyDescent="0.25">
      <c r="A156">
        <v>153</v>
      </c>
      <c r="B156">
        <f>100*(1-(1+A156/100)^param_ref_sensitivity!$C$4)</f>
        <v>37.130538653806852</v>
      </c>
      <c r="C156">
        <f t="shared" si="4"/>
        <v>38.288995721435562</v>
      </c>
      <c r="D156" s="7">
        <f>SUM(rollout_sensitivity!$D$10:$AV$10)*$C156/100/1000000</f>
        <v>387.0176800131095</v>
      </c>
      <c r="E156">
        <f>SUM(rollout_sensitivity!$D$11:$AV$11)*$C156/100/1000000</f>
        <v>324.44826927834259</v>
      </c>
      <c r="F156">
        <f t="shared" si="5"/>
        <v>711.46594929145203</v>
      </c>
    </row>
    <row r="157" spans="1:6" x14ac:dyDescent="0.25">
      <c r="A157">
        <v>154</v>
      </c>
      <c r="B157">
        <f>100*(1-(1+A157/100)^param_ref_sensitivity!$C$4)</f>
        <v>37.25441948618414</v>
      </c>
      <c r="C157">
        <f t="shared" si="4"/>
        <v>38.373635020152186</v>
      </c>
      <c r="D157" s="7">
        <f>SUM(rollout_sensitivity!$D$10:$AV$10)*$C157/100/1000000</f>
        <v>387.87319749039102</v>
      </c>
      <c r="E157">
        <f>SUM(rollout_sensitivity!$D$11:$AV$11)*$C157/100/1000000</f>
        <v>325.16547466501112</v>
      </c>
      <c r="F157">
        <f t="shared" si="5"/>
        <v>713.03867215540208</v>
      </c>
    </row>
    <row r="158" spans="1:6" x14ac:dyDescent="0.25">
      <c r="A158">
        <v>155</v>
      </c>
      <c r="B158">
        <f>100*(1-(1+A158/100)^param_ref_sensitivity!$C$4)</f>
        <v>37.377570891485043</v>
      </c>
      <c r="C158">
        <f t="shared" si="4"/>
        <v>38.457491796777219</v>
      </c>
      <c r="D158" s="7">
        <f>SUM(rollout_sensitivity!$D$10:$AV$10)*$C158/100/1000000</f>
        <v>388.72080538741994</v>
      </c>
      <c r="E158">
        <f>SUM(rollout_sensitivity!$D$11:$AV$11)*$C158/100/1000000</f>
        <v>325.87604921862942</v>
      </c>
      <c r="F158">
        <f t="shared" si="5"/>
        <v>714.59685460604942</v>
      </c>
    </row>
    <row r="159" spans="1:6" x14ac:dyDescent="0.25">
      <c r="A159">
        <v>156</v>
      </c>
      <c r="B159">
        <f>100*(1-(1+A159/100)^param_ref_sensitivity!$C$4)</f>
        <v>37.5</v>
      </c>
      <c r="C159">
        <f t="shared" si="4"/>
        <v>38.54057591623036</v>
      </c>
      <c r="D159" s="7">
        <f>SUM(rollout_sensitivity!$D$10:$AV$10)*$C159/100/1000000</f>
        <v>389.56060341687538</v>
      </c>
      <c r="E159">
        <f>SUM(rollout_sensitivity!$D$11:$AV$11)*$C159/100/1000000</f>
        <v>326.58007653126003</v>
      </c>
      <c r="F159">
        <f t="shared" si="5"/>
        <v>716.14067994813536</v>
      </c>
    </row>
    <row r="160" spans="1:6" x14ac:dyDescent="0.25">
      <c r="A160">
        <v>157</v>
      </c>
      <c r="B160">
        <f>100*(1-(1+A160/100)^param_ref_sensitivity!$C$4)</f>
        <v>37.621713844819467</v>
      </c>
      <c r="C160">
        <f t="shared" si="4"/>
        <v>38.622897083140103</v>
      </c>
      <c r="D160" s="7">
        <f>SUM(rollout_sensitivity!$D$10:$AV$10)*$C160/100/1000000</f>
        <v>390.39268967124389</v>
      </c>
      <c r="E160">
        <f>SUM(rollout_sensitivity!$D$11:$AV$11)*$C160/100/1000000</f>
        <v>327.27763883671082</v>
      </c>
      <c r="F160">
        <f t="shared" si="5"/>
        <v>717.67032850795476</v>
      </c>
    </row>
    <row r="161" spans="1:6" x14ac:dyDescent="0.25">
      <c r="A161">
        <v>158</v>
      </c>
      <c r="B161">
        <f>100*(1-(1+A161/100)^param_ref_sensitivity!$C$4)</f>
        <v>37.742719363530966</v>
      </c>
      <c r="C161">
        <f t="shared" si="4"/>
        <v>38.704464845041677</v>
      </c>
      <c r="D161" s="7">
        <f>SUM(rollout_sensitivity!$D$10:$AV$10)*$C161/100/1000000</f>
        <v>391.2171606551442</v>
      </c>
      <c r="E161">
        <f>SUM(rollout_sensitivity!$D$11:$AV$11)*$C161/100/1000000</f>
        <v>327.96881703763336</v>
      </c>
      <c r="F161">
        <f t="shared" si="5"/>
        <v>719.18597769277756</v>
      </c>
    </row>
    <row r="162" spans="1:6" x14ac:dyDescent="0.25">
      <c r="A162">
        <v>159</v>
      </c>
      <c r="B162">
        <f>100*(1-(1+A162/100)^param_ref_sensitivity!$C$4)</f>
        <v>37.863023399879999</v>
      </c>
      <c r="C162">
        <f t="shared" si="4"/>
        <v>38.785288595499189</v>
      </c>
      <c r="D162" s="7">
        <f>SUM(rollout_sensitivity!$D$10:$AV$10)*$C162/100/1000000</f>
        <v>392.03411131688523</v>
      </c>
      <c r="E162">
        <f>SUM(rollout_sensitivity!$D$11:$AV$11)*$C162/100/1000000</f>
        <v>328.653690731979</v>
      </c>
      <c r="F162">
        <f t="shared" si="5"/>
        <v>720.68780204886423</v>
      </c>
    </row>
    <row r="163" spans="1:6" x14ac:dyDescent="0.25">
      <c r="A163">
        <v>160</v>
      </c>
      <c r="B163">
        <f>100*(1-(1+A163/100)^param_ref_sensitivity!$C$4)</f>
        <v>37.98263270539578</v>
      </c>
      <c r="C163">
        <f t="shared" si="4"/>
        <v>38.865377577154412</v>
      </c>
      <c r="D163" s="7">
        <f>SUM(rollout_sensitivity!$D$10:$AV$10)*$C163/100/1000000</f>
        <v>392.84363507928214</v>
      </c>
      <c r="E163">
        <f>SUM(rollout_sensitivity!$D$11:$AV$11)*$C163/100/1000000</f>
        <v>329.33233823883319</v>
      </c>
      <c r="F163">
        <f t="shared" si="5"/>
        <v>722.17597331811533</v>
      </c>
    </row>
    <row r="164" spans="1:6" x14ac:dyDescent="0.25">
      <c r="A164">
        <v>161</v>
      </c>
      <c r="B164">
        <f>100*(1-(1+A164/100)^param_ref_sensitivity!$C$4)</f>
        <v>38.101553940982711</v>
      </c>
      <c r="C164">
        <f t="shared" si="4"/>
        <v>38.944740884703791</v>
      </c>
      <c r="D164" s="7">
        <f>SUM(rollout_sensitivity!$D$10:$AV$10)*$C164/100/1000000</f>
        <v>393.64582386974791</v>
      </c>
      <c r="E164">
        <f>SUM(rollout_sensitivity!$D$11:$AV$11)*$C164/100/1000000</f>
        <v>330.00483662364161</v>
      </c>
      <c r="F164">
        <f t="shared" si="5"/>
        <v>723.65066049338952</v>
      </c>
    </row>
    <row r="165" spans="1:6" x14ac:dyDescent="0.25">
      <c r="A165">
        <v>162</v>
      </c>
      <c r="B165">
        <f>100*(1-(1+A165/100)^param_ref_sensitivity!$C$4)</f>
        <v>38.219793678478453</v>
      </c>
      <c r="C165">
        <f t="shared" si="4"/>
        <v>39.023387467805783</v>
      </c>
      <c r="D165" s="7">
        <f>SUM(rollout_sensitivity!$D$10:$AV$10)*$C165/100/1000000</f>
        <v>394.4407681496798</v>
      </c>
      <c r="E165">
        <f>SUM(rollout_sensitivity!$D$11:$AV$11)*$C165/100/1000000</f>
        <v>330.67126172284605</v>
      </c>
      <c r="F165">
        <f t="shared" si="5"/>
        <v>725.11202987252591</v>
      </c>
    </row>
    <row r="166" spans="1:6" x14ac:dyDescent="0.25">
      <c r="A166">
        <v>163</v>
      </c>
      <c r="B166">
        <f>100*(1-(1+A166/100)^param_ref_sensitivity!$C$4)</f>
        <v>38.337358402179255</v>
      </c>
      <c r="C166">
        <f t="shared" si="4"/>
        <v>39.101326133920587</v>
      </c>
      <c r="D166" s="7">
        <f>SUM(rollout_sensitivity!$D$10:$AV$10)*$C166/100/1000000</f>
        <v>395.22855694316286</v>
      </c>
      <c r="E166">
        <f>SUM(rollout_sensitivity!$D$11:$AV$11)*$C166/100/1000000</f>
        <v>331.33168816794739</v>
      </c>
      <c r="F166">
        <f t="shared" si="5"/>
        <v>726.56024511111025</v>
      </c>
    </row>
    <row r="167" spans="1:6" x14ac:dyDescent="0.25">
      <c r="A167">
        <v>164</v>
      </c>
      <c r="B167">
        <f>100*(1-(1+A167/100)^param_ref_sensitivity!$C$4)</f>
        <v>38.454254510333627</v>
      </c>
      <c r="C167">
        <f t="shared" si="4"/>
        <v>39.178565551083835</v>
      </c>
      <c r="D167" s="7">
        <f>SUM(rollout_sensitivity!$D$10:$AV$10)*$C167/100/1000000</f>
        <v>396.00927786500597</v>
      </c>
      <c r="E167">
        <f>SUM(rollout_sensitivity!$D$11:$AV$11)*$C167/100/1000000</f>
        <v>331.98618940900911</v>
      </c>
      <c r="F167">
        <f t="shared" si="5"/>
        <v>727.99546727401503</v>
      </c>
    </row>
    <row r="168" spans="1:6" x14ac:dyDescent="0.25">
      <c r="A168">
        <v>165</v>
      </c>
      <c r="B168">
        <f>100*(1-(1+A168/100)^param_ref_sensitivity!$C$4)</f>
        <v>38.57048831660488</v>
      </c>
      <c r="C168">
        <f t="shared" si="4"/>
        <v>39.255114250616074</v>
      </c>
      <c r="D168" s="7">
        <f>SUM(rollout_sensitivity!$D$10:$AV$10)*$C168/100/1000000</f>
        <v>396.78301714812858</v>
      </c>
      <c r="E168">
        <f>SUM(rollout_sensitivity!$D$11:$AV$11)*$C168/100/1000000</f>
        <v>332.63483773761595</v>
      </c>
      <c r="F168">
        <f t="shared" si="5"/>
        <v>729.41785488574453</v>
      </c>
    </row>
    <row r="169" spans="1:6" x14ac:dyDescent="0.25">
      <c r="A169">
        <v>166</v>
      </c>
      <c r="B169">
        <f>100*(1-(1+A169/100)^param_ref_sensitivity!$C$4)</f>
        <v>38.686066051503417</v>
      </c>
      <c r="C169">
        <f t="shared" si="4"/>
        <v>39.330980629769876</v>
      </c>
      <c r="D169" s="7">
        <f>SUM(rollout_sensitivity!$D$10:$AV$10)*$C169/100/1000000</f>
        <v>397.54985967031729</v>
      </c>
      <c r="E169">
        <f>SUM(rollout_sensitivity!$D$11:$AV$11)*$C169/100/1000000</f>
        <v>333.27770430930519</v>
      </c>
      <c r="F169">
        <f t="shared" si="5"/>
        <v>730.82756397962248</v>
      </c>
    </row>
    <row r="170" spans="1:6" x14ac:dyDescent="0.25">
      <c r="A170">
        <v>167</v>
      </c>
      <c r="B170">
        <f>100*(1-(1+A170/100)^param_ref_sensitivity!$C$4)</f>
        <v>38.800993863789543</v>
      </c>
      <c r="C170">
        <f t="shared" si="4"/>
        <v>39.406172954316176</v>
      </c>
      <c r="D170" s="7">
        <f>SUM(rollout_sensitivity!$D$10:$AV$10)*$C170/100/1000000</f>
        <v>398.30988898036816</v>
      </c>
      <c r="E170">
        <f>SUM(rollout_sensitivity!$D$11:$AV$11)*$C170/100/1000000</f>
        <v>333.91485916548248</v>
      </c>
      <c r="F170">
        <f t="shared" si="5"/>
        <v>732.22474814585064</v>
      </c>
    </row>
    <row r="171" spans="1:6" x14ac:dyDescent="0.25">
      <c r="A171">
        <v>168</v>
      </c>
      <c r="B171">
        <f>100*(1-(1+A171/100)^param_ref_sensitivity!$C$4)</f>
        <v>38.915277821847383</v>
      </c>
      <c r="C171">
        <f t="shared" si="4"/>
        <v>39.480699361071395</v>
      </c>
      <c r="D171" s="7">
        <f>SUM(rollout_sensitivity!$D$10:$AV$10)*$C171/100/1000000</f>
        <v>399.06318732362996</v>
      </c>
      <c r="E171">
        <f>SUM(rollout_sensitivity!$D$11:$AV$11)*$C171/100/1000000</f>
        <v>334.54637125483532</v>
      </c>
      <c r="F171">
        <f t="shared" si="5"/>
        <v>733.60955857846534</v>
      </c>
    </row>
    <row r="172" spans="1:6" x14ac:dyDescent="0.25">
      <c r="A172">
        <v>169</v>
      </c>
      <c r="B172">
        <f>100*(1-(1+A172/100)^param_ref_sensitivity!$C$4)</f>
        <v>39.028923915030752</v>
      </c>
      <c r="C172">
        <f t="shared" si="4"/>
        <v>39.554567860366852</v>
      </c>
      <c r="D172" s="7">
        <f>SUM(rollout_sensitivity!$D$10:$AV$10)*$C172/100/1000000</f>
        <v>399.80983566696517</v>
      </c>
      <c r="E172">
        <f>SUM(rollout_sensitivity!$D$11:$AV$11)*$C172/100/1000000</f>
        <v>335.17230845425837</v>
      </c>
      <c r="F172">
        <f t="shared" si="5"/>
        <v>734.98214412122354</v>
      </c>
    </row>
    <row r="173" spans="1:6" x14ac:dyDescent="0.25">
      <c r="A173">
        <v>170</v>
      </c>
      <c r="B173">
        <f>100*(1-(1+A173/100)^param_ref_sensitivity!$C$4)</f>
        <v>39.141938054981551</v>
      </c>
      <c r="C173">
        <f t="shared" si="4"/>
        <v>39.6277863384624</v>
      </c>
      <c r="D173" s="7">
        <f>SUM(rollout_sensitivity!$D$10:$AV$10)*$C173/100/1000000</f>
        <v>400.54991372314583</v>
      </c>
      <c r="E173">
        <f>SUM(rollout_sensitivity!$D$11:$AV$11)*$C173/100/1000000</f>
        <v>335.79273758930606</v>
      </c>
      <c r="F173">
        <f t="shared" si="5"/>
        <v>736.34265131245184</v>
      </c>
    </row>
    <row r="174" spans="1:6" x14ac:dyDescent="0.25">
      <c r="A174">
        <v>171</v>
      </c>
      <c r="B174">
        <f>100*(1-(1+A174/100)^param_ref_sensitivity!$C$4)</f>
        <v>39.254326076921295</v>
      </c>
      <c r="C174">
        <f t="shared" si="4"/>
        <v>39.700362559905045</v>
      </c>
      <c r="D174" s="7">
        <f>SUM(rollout_sensitivity!$D$10:$AV$10)*$C174/100/1000000</f>
        <v>401.28349997469445</v>
      </c>
      <c r="E174">
        <f>SUM(rollout_sensitivity!$D$11:$AV$11)*$C174/100/1000000</f>
        <v>336.40772445417821</v>
      </c>
      <c r="F174">
        <f t="shared" si="5"/>
        <v>737.6912244288726</v>
      </c>
    </row>
    <row r="175" spans="1:6" x14ac:dyDescent="0.25">
      <c r="A175">
        <v>172</v>
      </c>
      <c r="B175">
        <f>100*(1-(1+A175/100)^param_ref_sensitivity!$C$4)</f>
        <v>39.366093740916753</v>
      </c>
      <c r="C175">
        <f t="shared" si="4"/>
        <v>39.772304169834683</v>
      </c>
      <c r="D175" s="7">
        <f>SUM(rollout_sensitivity!$D$10:$AV$10)*$C175/100/1000000</f>
        <v>402.01067169718993</v>
      </c>
      <c r="E175">
        <f>SUM(rollout_sensitivity!$D$11:$AV$11)*$C175/100/1000000</f>
        <v>337.01733383125838</v>
      </c>
      <c r="F175">
        <f t="shared" si="5"/>
        <v>739.02800552844838</v>
      </c>
    </row>
    <row r="176" spans="1:6" x14ac:dyDescent="0.25">
      <c r="A176">
        <v>173</v>
      </c>
      <c r="B176">
        <f>100*(1-(1+A176/100)^param_ref_sensitivity!$C$4)</f>
        <v>39.477246733119756</v>
      </c>
      <c r="C176">
        <f t="shared" si="4"/>
        <v>39.843618696237982</v>
      </c>
      <c r="D176" s="7">
        <f>SUM(rollout_sensitivity!$D$10:$AV$10)*$C176/100/1000000</f>
        <v>402.73150498204905</v>
      </c>
      <c r="E176">
        <f>SUM(rollout_sensitivity!$D$11:$AV$11)*$C176/100/1000000</f>
        <v>337.62162951021241</v>
      </c>
      <c r="F176">
        <f t="shared" si="5"/>
        <v>740.35313449226146</v>
      </c>
    </row>
    <row r="177" spans="1:6" x14ac:dyDescent="0.25">
      <c r="A177">
        <v>174</v>
      </c>
      <c r="B177">
        <f>100*(1-(1+A177/100)^param_ref_sensitivity!$C$4)</f>
        <v>39.587790666982301</v>
      </c>
      <c r="C177">
        <f t="shared" si="4"/>
        <v>39.914313552151661</v>
      </c>
      <c r="D177" s="7">
        <f>SUM(rollout_sensitivity!$D$10:$AV$10)*$C177/100/1000000</f>
        <v>403.44607475879707</v>
      </c>
      <c r="E177">
        <f>SUM(rollout_sensitivity!$D$11:$AV$11)*$C177/100/1000000</f>
        <v>338.22067430665857</v>
      </c>
      <c r="F177">
        <f t="shared" si="5"/>
        <v>741.66674906545563</v>
      </c>
    </row>
    <row r="178" spans="1:6" x14ac:dyDescent="0.25">
      <c r="A178">
        <v>175</v>
      </c>
      <c r="B178">
        <f>100*(1-(1+A178/100)^param_ref_sensitivity!$C$4)</f>
        <v>39.697731084447277</v>
      </c>
      <c r="C178">
        <f t="shared" si="4"/>
        <v>39.984396037816794</v>
      </c>
      <c r="D178" s="7">
        <f>SUM(rollout_sensitivity!$D$10:$AV$10)*$C178/100/1000000</f>
        <v>404.15445481684304</v>
      </c>
      <c r="E178">
        <f>SUM(rollout_sensitivity!$D$11:$AV$11)*$C178/100/1000000</f>
        <v>338.814530080422</v>
      </c>
      <c r="F178">
        <f t="shared" si="5"/>
        <v>742.96898489726505</v>
      </c>
    </row>
    <row r="179" spans="1:6" x14ac:dyDescent="0.25">
      <c r="A179">
        <v>176</v>
      </c>
      <c r="B179">
        <f>100*(1-(1+A179/100)^param_ref_sensitivity!$C$4)</f>
        <v>39.807073457115393</v>
      </c>
      <c r="C179">
        <f t="shared" si="4"/>
        <v>40.053873342785174</v>
      </c>
      <c r="D179" s="7">
        <f>SUM(rollout_sensitivity!$D$10:$AV$10)*$C179/100/1000000</f>
        <v>404.85671782677025</v>
      </c>
      <c r="E179">
        <f>SUM(rollout_sensitivity!$D$11:$AV$11)*$C179/100/1000000</f>
        <v>339.40325775338351</v>
      </c>
      <c r="F179">
        <f t="shared" si="5"/>
        <v>744.25997558015376</v>
      </c>
    </row>
    <row r="180" spans="1:6" x14ac:dyDescent="0.25">
      <c r="A180">
        <v>177</v>
      </c>
      <c r="B180">
        <f>100*(1-(1+A180/100)^param_ref_sensitivity!$C$4)</f>
        <v>39.91582318738903</v>
      </c>
      <c r="C180">
        <f t="shared" si="4"/>
        <v>40.122752547979033</v>
      </c>
      <c r="D180" s="7">
        <f>SUM(rollout_sensitivity!$D$10:$AV$10)*$C180/100/1000000</f>
        <v>405.55293536115568</v>
      </c>
      <c r="E180">
        <f>SUM(rollout_sensitivity!$D$11:$AV$11)*$C180/100/1000000</f>
        <v>339.98691732693311</v>
      </c>
      <c r="F180">
        <f t="shared" si="5"/>
        <v>745.53985268808879</v>
      </c>
    </row>
    <row r="181" spans="1:6" x14ac:dyDescent="0.25">
      <c r="A181">
        <v>178</v>
      </c>
      <c r="B181">
        <f>100*(1-(1+A181/100)^param_ref_sensitivity!$C$4)</f>
        <v>40.023985609593282</v>
      </c>
      <c r="C181">
        <f t="shared" si="4"/>
        <v>40.191040627705263</v>
      </c>
      <c r="D181" s="7">
        <f>SUM(rollout_sensitivity!$D$10:$AV$10)*$C181/100/1000000</f>
        <v>406.24317791492945</v>
      </c>
      <c r="E181">
        <f>SUM(rollout_sensitivity!$D$11:$AV$11)*$C181/100/1000000</f>
        <v>340.5655678990376</v>
      </c>
      <c r="F181">
        <f t="shared" si="5"/>
        <v>746.80874581396711</v>
      </c>
    </row>
    <row r="182" spans="1:6" x14ac:dyDescent="0.25">
      <c r="A182">
        <v>179</v>
      </c>
      <c r="B182">
        <f>100*(1-(1+A182/100)^param_ref_sensitivity!$C$4)</f>
        <v>40.131565991075036</v>
      </c>
      <c r="C182">
        <f t="shared" si="4"/>
        <v>40.258744451625482</v>
      </c>
      <c r="D182" s="7">
        <f>SUM(rollout_sensitivity!$D$10:$AV$10)*$C182/100/1000000</f>
        <v>406.92751492528748</v>
      </c>
      <c r="E182">
        <f>SUM(rollout_sensitivity!$D$11:$AV$11)*$C182/100/1000000</f>
        <v>341.13926768093461</v>
      </c>
      <c r="F182">
        <f t="shared" si="5"/>
        <v>748.06678260622209</v>
      </c>
    </row>
    <row r="183" spans="1:6" x14ac:dyDescent="0.25">
      <c r="A183">
        <v>180</v>
      </c>
      <c r="B183">
        <f>100*(1-(1+A183/100)^param_ref_sensitivity!$C$4)</f>
        <v>40.238569533280319</v>
      </c>
      <c r="C183">
        <f t="shared" si="4"/>
        <v>40.325870786682657</v>
      </c>
      <c r="D183" s="7">
        <f>SUM(rollout_sensitivity!$D$10:$AV$10)*$C183/100/1000000</f>
        <v>407.60601479116582</v>
      </c>
      <c r="E183">
        <f>SUM(rollout_sensitivity!$D$11:$AV$11)*$C183/100/1000000</f>
        <v>341.70807401345758</v>
      </c>
      <c r="F183">
        <f t="shared" si="5"/>
        <v>749.31408880462345</v>
      </c>
    </row>
    <row r="184" spans="1:6" x14ac:dyDescent="0.25">
      <c r="A184">
        <v>181</v>
      </c>
      <c r="B184">
        <f>100*(1-(1+A184/100)^param_ref_sensitivity!$C$4)</f>
        <v>40.345001372810643</v>
      </c>
      <c r="C184">
        <f t="shared" si="4"/>
        <v>40.392426298986109</v>
      </c>
      <c r="D184" s="7">
        <f>SUM(rollout_sensitivity!$D$10:$AV$10)*$C184/100/1000000</f>
        <v>408.27874489229367</v>
      </c>
      <c r="E184">
        <f>SUM(rollout_sensitivity!$D$11:$AV$11)*$C184/100/1000000</f>
        <v>342.27204338300936</v>
      </c>
      <c r="F184">
        <f t="shared" si="5"/>
        <v>750.55078827530303</v>
      </c>
    </row>
    <row r="185" spans="1:6" x14ac:dyDescent="0.25">
      <c r="A185">
        <v>182</v>
      </c>
      <c r="B185">
        <f>100*(1-(1+A185/100)^param_ref_sensitivity!$C$4)</f>
        <v>40.45086658245863</v>
      </c>
      <c r="C185">
        <f t="shared" si="4"/>
        <v>40.458417555654961</v>
      </c>
      <c r="D185" s="7">
        <f>SUM(rollout_sensitivity!$D$10:$AV$10)*$C185/100/1000000</f>
        <v>408.94577160782677</v>
      </c>
      <c r="E185">
        <f>SUM(rollout_sensitivity!$D$11:$AV$11)*$C185/100/1000000</f>
        <v>342.83123143718251</v>
      </c>
      <c r="F185">
        <f t="shared" si="5"/>
        <v>751.77700304500922</v>
      </c>
    </row>
    <row r="186" spans="1:6" x14ac:dyDescent="0.25">
      <c r="A186">
        <v>183</v>
      </c>
      <c r="B186">
        <f>100*(1-(1+A186/100)^param_ref_sensitivity!$C$4)</f>
        <v>40.556170172223595</v>
      </c>
      <c r="C186">
        <f t="shared" si="4"/>
        <v>40.523851026622083</v>
      </c>
      <c r="D186" s="7">
        <f>SUM(rollout_sensitivity!$D$10:$AV$10)*$C186/100/1000000</f>
        <v>409.60716033458107</v>
      </c>
      <c r="E186">
        <f>SUM(rollout_sensitivity!$D$11:$AV$11)*$C186/100/1000000</f>
        <v>343.38569300004536</v>
      </c>
      <c r="F186">
        <f t="shared" si="5"/>
        <v>752.99285333462649</v>
      </c>
    </row>
    <row r="187" spans="1:6" x14ac:dyDescent="0.25">
      <c r="A187">
        <v>184</v>
      </c>
      <c r="B187">
        <f>100*(1-(1+A187/100)^param_ref_sensitivity!$C$4)</f>
        <v>40.660917090307322</v>
      </c>
      <c r="C187">
        <f t="shared" si="4"/>
        <v>40.58873308639874</v>
      </c>
      <c r="D187" s="7">
        <f>SUM(rollout_sensitivity!$D$10:$AV$10)*$C187/100/1000000</f>
        <v>410.2629755048697</v>
      </c>
      <c r="E187">
        <f>SUM(rollout_sensitivity!$D$11:$AV$11)*$C187/100/1000000</f>
        <v>343.93548208709547</v>
      </c>
      <c r="F187">
        <f t="shared" si="5"/>
        <v>754.19845759196517</v>
      </c>
    </row>
    <row r="188" spans="1:6" x14ac:dyDescent="0.25">
      <c r="A188">
        <v>185</v>
      </c>
      <c r="B188">
        <f>100*(1-(1+A188/100)^param_ref_sensitivity!$C$4)</f>
        <v>40.765112224090771</v>
      </c>
      <c r="C188">
        <f t="shared" si="4"/>
        <v>40.653070015801497</v>
      </c>
      <c r="D188" s="7">
        <f>SUM(rollout_sensitivity!$D$10:$AV$10)*$C188/100/1000000</f>
        <v>410.91328060395807</v>
      </c>
      <c r="E188">
        <f>SUM(rollout_sensitivity!$D$11:$AV$11)*$C188/100/1000000</f>
        <v>344.48065191989207</v>
      </c>
      <c r="F188">
        <f t="shared" si="5"/>
        <v>755.39393252385014</v>
      </c>
    </row>
    <row r="189" spans="1:6" x14ac:dyDescent="0.25">
      <c r="A189">
        <v>186</v>
      </c>
      <c r="B189">
        <f>100*(1-(1+A189/100)^param_ref_sensitivity!$C$4)</f>
        <v>40.868760401091741</v>
      </c>
      <c r="C189">
        <f t="shared" si="4"/>
        <v>40.716868003641757</v>
      </c>
      <c r="D189" s="7">
        <f>SUM(rollout_sensitivity!$D$10:$AV$10)*$C189/100/1000000</f>
        <v>411.55813818714142</v>
      </c>
      <c r="E189">
        <f>SUM(rollout_sensitivity!$D$11:$AV$11)*$C189/100/1000000</f>
        <v>345.02125494037358</v>
      </c>
      <c r="F189">
        <f t="shared" si="5"/>
        <v>756.579393127515</v>
      </c>
    </row>
    <row r="190" spans="1:6" x14ac:dyDescent="0.25">
      <c r="A190">
        <v>187</v>
      </c>
      <c r="B190">
        <f>100*(1-(1+A190/100)^param_ref_sensitivity!$C$4)</f>
        <v>40.971866389904463</v>
      </c>
      <c r="C190">
        <f t="shared" si="4"/>
        <v>40.78013314837947</v>
      </c>
      <c r="D190" s="7">
        <f>SUM(rollout_sensitivity!$D$10:$AV$10)*$C190/100/1000000</f>
        <v>412.19760989646011</v>
      </c>
      <c r="E190">
        <f>SUM(rollout_sensitivity!$D$11:$AV$11)*$C190/100/1000000</f>
        <v>345.55734282486992</v>
      </c>
      <c r="F190">
        <f t="shared" si="5"/>
        <v>757.75495272133003</v>
      </c>
    </row>
    <row r="191" spans="1:6" x14ac:dyDescent="0.25">
      <c r="A191">
        <v>188</v>
      </c>
      <c r="B191">
        <f>100*(1-(1+A191/100)^param_ref_sensitivity!$C$4)</f>
        <v>41.074434901121037</v>
      </c>
      <c r="C191">
        <f t="shared" si="4"/>
        <v>40.842871459741495</v>
      </c>
      <c r="D191" s="7">
        <f>SUM(rollout_sensitivity!$D$10:$AV$10)*$C191/100/1000000</f>
        <v>412.83175647705787</v>
      </c>
      <c r="E191">
        <f>SUM(rollout_sensitivity!$D$11:$AV$11)*$C191/100/1000000</f>
        <v>346.08896649781627</v>
      </c>
      <c r="F191">
        <f t="shared" si="5"/>
        <v>758.92072297487414</v>
      </c>
    </row>
    <row r="192" spans="1:6" x14ac:dyDescent="0.25">
      <c r="A192">
        <v>189</v>
      </c>
      <c r="B192">
        <f>100*(1-(1+A192/100)^param_ref_sensitivity!$C$4)</f>
        <v>41.17647058823529</v>
      </c>
      <c r="C192">
        <f t="shared" si="4"/>
        <v>40.905088860305426</v>
      </c>
      <c r="D192" s="7">
        <f>SUM(rollout_sensitivity!$D$10:$AV$10)*$C192/100/1000000</f>
        <v>413.4606377931907</v>
      </c>
      <c r="E192">
        <f>SUM(rollout_sensitivity!$D$11:$AV$11)*$C192/100/1000000</f>
        <v>346.61617614517354</v>
      </c>
      <c r="F192">
        <f t="shared" si="5"/>
        <v>760.07681393836424</v>
      </c>
    </row>
    <row r="193" spans="1:6" x14ac:dyDescent="0.25">
      <c r="A193">
        <v>190</v>
      </c>
      <c r="B193">
        <f>100*(1-(1+A193/100)^param_ref_sensitivity!$C$4)</f>
        <v>41.277978048529654</v>
      </c>
      <c r="C193">
        <f t="shared" si="4"/>
        <v>40.966791187050212</v>
      </c>
      <c r="D193" s="7">
        <f>SUM(rollout_sensitivity!$D$10:$AV$10)*$C193/100/1000000</f>
        <v>414.08431284390008</v>
      </c>
      <c r="E193">
        <f>SUM(rollout_sensitivity!$D$11:$AV$11)*$C193/100/1000000</f>
        <v>347.13902122756849</v>
      </c>
      <c r="F193">
        <f t="shared" si="5"/>
        <v>761.22333407146857</v>
      </c>
    </row>
    <row r="194" spans="1:6" x14ac:dyDescent="0.25">
      <c r="A194">
        <v>191</v>
      </c>
      <c r="B194">
        <f>100*(1-(1+A194/100)^param_ref_sensitivity!$C$4)</f>
        <v>41.378961823945083</v>
      </c>
      <c r="C194">
        <f t="shared" si="4"/>
        <v>41.02798419287371</v>
      </c>
      <c r="D194" s="7">
        <f>SUM(rollout_sensitivity!$D$10:$AV$10)*$C194/100/1000000</f>
        <v>414.70283977835243</v>
      </c>
      <c r="E194">
        <f>SUM(rollout_sensitivity!$D$11:$AV$11)*$C194/100/1000000</f>
        <v>347.65755049315226</v>
      </c>
      <c r="F194">
        <f t="shared" si="5"/>
        <v>762.36039027150468</v>
      </c>
    </row>
    <row r="195" spans="1:6" x14ac:dyDescent="0.25">
      <c r="A195">
        <v>192</v>
      </c>
      <c r="B195">
        <f>100*(1-(1+A195/100)^param_ref_sensitivity!$C$4)</f>
        <v>41.479426401934717</v>
      </c>
      <c r="C195">
        <f t="shared" ref="C195:C258" si="6">100*(1-(0.0000892*(100-B195)^2-0.00468*(100-B195)+0.531)/0.955)</f>
        <v>41.088673548078638</v>
      </c>
      <c r="D195" s="7">
        <f>SUM(rollout_sensitivity!$D$10:$AV$10)*$C195/100/1000000</f>
        <v>415.31627591085862</v>
      </c>
      <c r="E195">
        <f>SUM(rollout_sensitivity!$D$11:$AV$11)*$C195/100/1000000</f>
        <v>348.17181199019205</v>
      </c>
      <c r="F195">
        <f t="shared" si="5"/>
        <v>763.48808790105068</v>
      </c>
    </row>
    <row r="196" spans="1:6" x14ac:dyDescent="0.25">
      <c r="A196">
        <v>193</v>
      </c>
      <c r="B196">
        <f>100*(1-(1+A196/100)^param_ref_sensitivity!$C$4)</f>
        <v>41.579376216301398</v>
      </c>
      <c r="C196">
        <f t="shared" si="6"/>
        <v>41.148864841827226</v>
      </c>
      <c r="D196" s="7">
        <f>SUM(rollout_sensitivity!$D$10:$AV$10)*$C196/100/1000000</f>
        <v>415.92467773557723</v>
      </c>
      <c r="E196">
        <f>SUM(rollout_sensitivity!$D$11:$AV$11)*$C196/100/1000000</f>
        <v>348.68185307939774</v>
      </c>
      <c r="F196">
        <f t="shared" ref="F196:F259" si="7">(D196+E196)</f>
        <v>764.60653081497503</v>
      </c>
    </row>
    <row r="197" spans="1:6" x14ac:dyDescent="0.25">
      <c r="A197">
        <v>194</v>
      </c>
      <c r="B197">
        <f>100*(1-(1+A197/100)^param_ref_sensitivity!$C$4)</f>
        <v>41.678815648019572</v>
      </c>
      <c r="C197">
        <f t="shared" si="6"/>
        <v>41.208563583565507</v>
      </c>
      <c r="D197" s="7">
        <f>SUM(rollout_sensitivity!$D$10:$AV$10)*$C197/100/1000000</f>
        <v>416.52810094091137</v>
      </c>
      <c r="E197">
        <f>SUM(rollout_sensitivity!$D$11:$AV$11)*$C197/100/1000000</f>
        <v>349.18772044599046</v>
      </c>
      <c r="F197">
        <f t="shared" si="7"/>
        <v>765.71582138690178</v>
      </c>
    </row>
    <row r="198" spans="1:6" x14ac:dyDescent="0.25">
      <c r="A198">
        <v>195</v>
      </c>
      <c r="B198">
        <f>100*(1-(1+A198/100)^param_ref_sensitivity!$C$4)</f>
        <v>41.777749026041796</v>
      </c>
      <c r="C198">
        <f t="shared" si="6"/>
        <v>41.267775204418022</v>
      </c>
      <c r="D198" s="7">
        <f>SUM(rollout_sensitivity!$D$10:$AV$10)*$C198/100/1000000</f>
        <v>417.12660042360545</v>
      </c>
      <c r="E198">
        <f>SUM(rollout_sensitivity!$D$11:$AV$11)*$C198/100/1000000</f>
        <v>349.6894601115207</v>
      </c>
      <c r="F198">
        <f t="shared" si="7"/>
        <v>766.8160605351261</v>
      </c>
    </row>
    <row r="199" spans="1:6" x14ac:dyDescent="0.25">
      <c r="A199">
        <v>196</v>
      </c>
      <c r="B199">
        <f>100*(1-(1+A199/100)^param_ref_sensitivity!$C$4)</f>
        <v>41.876180628090353</v>
      </c>
      <c r="C199">
        <f t="shared" si="6"/>
        <v>41.326505058553472</v>
      </c>
      <c r="D199" s="7">
        <f>SUM(rollout_sensitivity!$D$10:$AV$10)*$C199/100/1000000</f>
        <v>417.72023030254962</v>
      </c>
      <c r="E199">
        <f>SUM(rollout_sensitivity!$D$11:$AV$11)*$C199/100/1000000</f>
        <v>350.18711744544106</v>
      </c>
      <c r="F199">
        <f t="shared" si="7"/>
        <v>767.90734774799068</v>
      </c>
    </row>
    <row r="200" spans="1:6" x14ac:dyDescent="0.25">
      <c r="A200">
        <v>197</v>
      </c>
      <c r="B200">
        <f>100*(1-(1+A200/100)^param_ref_sensitivity!$C$4)</f>
        <v>41.97411468143406</v>
      </c>
      <c r="C200">
        <f t="shared" si="6"/>
        <v>41.384758424522325</v>
      </c>
      <c r="D200" s="7">
        <f>SUM(rollout_sensitivity!$D$10:$AV$10)*$C200/100/1000000</f>
        <v>418.30904393229957</v>
      </c>
      <c r="E200">
        <f>SUM(rollout_sensitivity!$D$11:$AV$11)*$C200/100/1000000</f>
        <v>350.68073717643989</v>
      </c>
      <c r="F200">
        <f t="shared" si="7"/>
        <v>768.98978110873941</v>
      </c>
    </row>
    <row r="201" spans="1:6" x14ac:dyDescent="0.25">
      <c r="A201">
        <v>198</v>
      </c>
      <c r="B201">
        <f>100*(1-(1+A201/100)^param_ref_sensitivity!$C$4)</f>
        <v>42.071555363650774</v>
      </c>
      <c r="C201">
        <f t="shared" si="6"/>
        <v>41.442540506566651</v>
      </c>
      <c r="D201" s="7">
        <f>SUM(rollout_sensitivity!$D$10:$AV$10)*$C201/100/1000000</f>
        <v>418.89309391631639</v>
      </c>
      <c r="E201">
        <f>SUM(rollout_sensitivity!$D$11:$AV$11)*$C201/100/1000000</f>
        <v>351.1703634035411</v>
      </c>
      <c r="F201">
        <f t="shared" si="7"/>
        <v>770.06345731985743</v>
      </c>
    </row>
    <row r="202" spans="1:6" x14ac:dyDescent="0.25">
      <c r="A202">
        <v>199</v>
      </c>
      <c r="B202">
        <f>100*(1-(1+A202/100)^param_ref_sensitivity!$C$4)</f>
        <v>42.168506803375983</v>
      </c>
      <c r="C202">
        <f t="shared" si="6"/>
        <v>41.499856435903247</v>
      </c>
      <c r="D202" s="7">
        <f>SUM(rollout_sensitivity!$D$10:$AV$10)*$C202/100/1000000</f>
        <v>419.47243211993572</v>
      </c>
      <c r="E202">
        <f>SUM(rollout_sensitivity!$D$11:$AV$11)*$C202/100/1000000</f>
        <v>351.65603960697644</v>
      </c>
      <c r="F202">
        <f t="shared" si="7"/>
        <v>771.12847172691215</v>
      </c>
    </row>
    <row r="203" spans="1:6" x14ac:dyDescent="0.25">
      <c r="A203">
        <v>200</v>
      </c>
      <c r="B203">
        <f>100*(1-(1+A203/100)^param_ref_sensitivity!$C$4)</f>
        <v>42.264973081037418</v>
      </c>
      <c r="C203">
        <f t="shared" si="6"/>
        <v>41.556711271980248</v>
      </c>
      <c r="D203" s="7">
        <f>SUM(rollout_sensitivity!$D$10:$AV$10)*$C203/100/1000000</f>
        <v>420.04710968306978</v>
      </c>
      <c r="E203">
        <f>SUM(rollout_sensitivity!$D$11:$AV$11)*$C203/100/1000000</f>
        <v>352.13780865883388</v>
      </c>
      <c r="F203">
        <f t="shared" si="7"/>
        <v>772.18491834190365</v>
      </c>
    </row>
    <row r="204" spans="1:6" x14ac:dyDescent="0.25">
      <c r="A204">
        <v>201</v>
      </c>
      <c r="B204">
        <f>100*(1-(1+A204/100)^param_ref_sensitivity!$C$4)</f>
        <v>42.360958229576497</v>
      </c>
      <c r="C204">
        <f t="shared" si="6"/>
        <v>41.613110003708456</v>
      </c>
      <c r="D204" s="7">
        <f>SUM(rollout_sensitivity!$D$10:$AV$10)*$C204/100/1000000</f>
        <v>420.61717703265327</v>
      </c>
      <c r="E204">
        <f>SUM(rollout_sensitivity!$D$11:$AV$11)*$C204/100/1000000</f>
        <v>352.61571283349116</v>
      </c>
      <c r="F204">
        <f t="shared" si="7"/>
        <v>773.23288986614443</v>
      </c>
    </row>
    <row r="205" spans="1:6" x14ac:dyDescent="0.25">
      <c r="A205">
        <v>202</v>
      </c>
      <c r="B205">
        <f>100*(1-(1+A205/100)^param_ref_sensitivity!$C$4)</f>
        <v>42.456466235156398</v>
      </c>
      <c r="C205">
        <f t="shared" si="6"/>
        <v>41.669057550667219</v>
      </c>
      <c r="D205" s="7">
        <f>SUM(rollout_sensitivity!$D$10:$AV$10)*$C205/100/1000000</f>
        <v>421.18268389483205</v>
      </c>
      <c r="E205">
        <f>SUM(rollout_sensitivity!$D$11:$AV$11)*$C205/100/1000000</f>
        <v>353.08979381783456</v>
      </c>
      <c r="F205">
        <f t="shared" si="7"/>
        <v>774.27247771266661</v>
      </c>
    </row>
    <row r="206" spans="1:6" x14ac:dyDescent="0.25">
      <c r="A206">
        <v>203</v>
      </c>
      <c r="B206">
        <f>100*(1-(1+A206/100)^param_ref_sensitivity!$C$4)</f>
        <v>42.551501037857385</v>
      </c>
      <c r="C206">
        <f t="shared" si="6"/>
        <v>41.724558764286165</v>
      </c>
      <c r="D206" s="7">
        <f>SUM(rollout_sensitivity!$D$10:$AV$10)*$C206/100/1000000</f>
        <v>421.74367930690789</v>
      </c>
      <c r="E206">
        <f>SUM(rollout_sensitivity!$D$11:$AV$11)*$C206/100/1000000</f>
        <v>353.56009272127204</v>
      </c>
      <c r="F206">
        <f t="shared" si="7"/>
        <v>775.30377202817999</v>
      </c>
    </row>
    <row r="207" spans="1:6" x14ac:dyDescent="0.25">
      <c r="A207">
        <v>204</v>
      </c>
      <c r="B207">
        <f>100*(1-(1+A207/100)^param_ref_sensitivity!$C$4)</f>
        <v>42.646066532359548</v>
      </c>
      <c r="C207">
        <f t="shared" si="6"/>
        <v>41.779618429002952</v>
      </c>
      <c r="D207" s="7">
        <f>SUM(rollout_sensitivity!$D$10:$AV$10)*$C207/100/1000000</f>
        <v>422.30021162904086</v>
      </c>
      <c r="E207">
        <f>SUM(rollout_sensitivity!$D$11:$AV$11)*$C207/100/1000000</f>
        <v>354.02665008554385</v>
      </c>
      <c r="F207">
        <f t="shared" si="7"/>
        <v>776.32686171458477</v>
      </c>
    </row>
    <row r="208" spans="1:6" x14ac:dyDescent="0.25">
      <c r="A208">
        <v>205</v>
      </c>
      <c r="B208">
        <f>100*(1-(1+A208/100)^param_ref_sensitivity!$C$4)</f>
        <v>42.740166568613184</v>
      </c>
      <c r="C208">
        <f t="shared" si="6"/>
        <v>41.834241263397665</v>
      </c>
      <c r="D208" s="7">
        <f>SUM(rollout_sensitivity!$D$10:$AV$10)*$C208/100/1000000</f>
        <v>422.85232855571564</v>
      </c>
      <c r="E208">
        <f>SUM(rollout_sensitivity!$D$11:$AV$11)*$C208/100/1000000</f>
        <v>354.48950589433497</v>
      </c>
      <c r="F208">
        <f t="shared" si="7"/>
        <v>777.34183445005056</v>
      </c>
    </row>
    <row r="209" spans="1:6" x14ac:dyDescent="0.25">
      <c r="A209">
        <v>206</v>
      </c>
      <c r="B209">
        <f>100*(1-(1+A209/100)^param_ref_sensitivity!$C$4)</f>
        <v>42.833804952497054</v>
      </c>
      <c r="C209">
        <f t="shared" si="6"/>
        <v>41.888431921304445</v>
      </c>
      <c r="D209" s="7">
        <f>SUM(rollout_sensitivity!$D$10:$AV$10)*$C209/100/1000000</f>
        <v>423.40007712697746</v>
      </c>
      <c r="E209">
        <f>SUM(rollout_sensitivity!$D$11:$AV$11)*$C209/100/1000000</f>
        <v>354.94869958269447</v>
      </c>
      <c r="F209">
        <f t="shared" si="7"/>
        <v>778.34877670967194</v>
      </c>
    </row>
    <row r="210" spans="1:6" x14ac:dyDescent="0.25">
      <c r="A210">
        <v>207</v>
      </c>
      <c r="B210">
        <f>100*(1-(1+A210/100)^param_ref_sensitivity!$C$4)</f>
        <v>42.926985446465039</v>
      </c>
      <c r="C210">
        <f t="shared" si="6"/>
        <v>41.942194992901015</v>
      </c>
      <c r="D210" s="7">
        <f>SUM(rollout_sensitivity!$D$10:$AV$10)*$C210/100/1000000</f>
        <v>423.94350373944496</v>
      </c>
      <c r="E210">
        <f>SUM(rollout_sensitivity!$D$11:$AV$11)*$C210/100/1000000</f>
        <v>355.40427004626844</v>
      </c>
      <c r="F210">
        <f t="shared" si="7"/>
        <v>779.34777378571334</v>
      </c>
    </row>
    <row r="211" spans="1:6" x14ac:dyDescent="0.25">
      <c r="A211">
        <v>208</v>
      </c>
      <c r="B211">
        <f>100*(1-(1+A211/100)^param_ref_sensitivity!$C$4)</f>
        <v>43.019711770181026</v>
      </c>
      <c r="C211">
        <f t="shared" si="6"/>
        <v>41.99553500577624</v>
      </c>
      <c r="D211" s="7">
        <f>SUM(rollout_sensitivity!$D$10:$AV$10)*$C211/100/1000000</f>
        <v>424.48265415710091</v>
      </c>
      <c r="E211">
        <f>SUM(rollout_sensitivity!$D$11:$AV$11)*$C211/100/1000000</f>
        <v>355.85625565034536</v>
      </c>
      <c r="F211">
        <f t="shared" si="7"/>
        <v>780.33890980744627</v>
      </c>
    </row>
    <row r="212" spans="1:6" x14ac:dyDescent="0.25">
      <c r="A212">
        <v>209</v>
      </c>
      <c r="B212">
        <f>100*(1-(1+A212/100)^param_ref_sensitivity!$C$4)</f>
        <v>43.111987601142566</v>
      </c>
      <c r="C212">
        <f t="shared" si="6"/>
        <v>42.048456425976624</v>
      </c>
      <c r="D212" s="7">
        <f>SUM(rollout_sensitivity!$D$10:$AV$10)*$C212/100/1000000</f>
        <v>425.01757352186991</v>
      </c>
      <c r="E212">
        <f>SUM(rollout_sensitivity!$D$11:$AV$11)*$C212/100/1000000</f>
        <v>356.30469423872427</v>
      </c>
      <c r="F212">
        <f t="shared" si="7"/>
        <v>781.32226776059417</v>
      </c>
    </row>
    <row r="213" spans="1:6" x14ac:dyDescent="0.25">
      <c r="A213">
        <v>210</v>
      </c>
      <c r="B213">
        <f>100*(1-(1+A213/100)^param_ref_sensitivity!$C$4)</f>
        <v>43.203816575293516</v>
      </c>
      <c r="C213">
        <f t="shared" si="6"/>
        <v>42.100963659031962</v>
      </c>
      <c r="D213" s="7">
        <f>SUM(rollout_sensitivity!$D$10:$AV$10)*$C213/100/1000000</f>
        <v>425.54830636398538</v>
      </c>
      <c r="E213">
        <f>SUM(rollout_sensitivity!$D$11:$AV$11)*$C213/100/1000000</f>
        <v>356.74962314240565</v>
      </c>
      <c r="F213">
        <f t="shared" si="7"/>
        <v>782.29792950639103</v>
      </c>
    </row>
    <row r="214" spans="1:6" x14ac:dyDescent="0.25">
      <c r="A214">
        <v>211</v>
      </c>
      <c r="B214">
        <f>100*(1-(1+A214/100)^param_ref_sensitivity!$C$4)</f>
        <v>43.295202287625735</v>
      </c>
      <c r="C214">
        <f t="shared" si="6"/>
        <v>42.153061050960915</v>
      </c>
      <c r="D214" s="7">
        <f>SUM(rollout_sensitivity!$D$10:$AV$10)*$C214/100/1000000</f>
        <v>426.07489661215396</v>
      </c>
      <c r="E214">
        <f>SUM(rollout_sensitivity!$D$11:$AV$11)*$C214/100/1000000</f>
        <v>357.19107918811227</v>
      </c>
      <c r="F214">
        <f t="shared" si="7"/>
        <v>783.26597580026623</v>
      </c>
    </row>
    <row r="215" spans="1:6" x14ac:dyDescent="0.25">
      <c r="A215">
        <v>212</v>
      </c>
      <c r="B215">
        <f>100*(1-(1+A215/100)^param_ref_sensitivity!$C$4)</f>
        <v>43.386148292770208</v>
      </c>
      <c r="C215">
        <f t="shared" si="6"/>
        <v>42.20475288925649</v>
      </c>
      <c r="D215" s="7">
        <f>SUM(rollout_sensitivity!$D$10:$AV$10)*$C215/100/1000000</f>
        <v>426.59738760351638</v>
      </c>
      <c r="E215">
        <f>SUM(rollout_sensitivity!$D$11:$AV$11)*$C215/100/1000000</f>
        <v>357.62909870664009</v>
      </c>
      <c r="F215">
        <f t="shared" si="7"/>
        <v>784.22648631015647</v>
      </c>
    </row>
    <row r="216" spans="1:6" x14ac:dyDescent="0.25">
      <c r="A216">
        <v>213</v>
      </c>
      <c r="B216">
        <f>100*(1-(1+A216/100)^param_ref_sensitivity!$C$4)</f>
        <v>43.476658105577847</v>
      </c>
      <c r="C216">
        <f t="shared" si="6"/>
        <v>42.256043403852374</v>
      </c>
      <c r="D216" s="7">
        <f>SUM(rollout_sensitivity!$D$10:$AV$10)*$C216/100/1000000</f>
        <v>427.11582209341515</v>
      </c>
      <c r="E216">
        <f>SUM(rollout_sensitivity!$D$11:$AV$11)*$C216/100/1000000</f>
        <v>358.06371754104612</v>
      </c>
      <c r="F216">
        <f t="shared" si="7"/>
        <v>785.17953963446121</v>
      </c>
    </row>
    <row r="217" spans="1:6" x14ac:dyDescent="0.25">
      <c r="A217">
        <v>214</v>
      </c>
      <c r="B217">
        <f>100*(1-(1+A217/100)^param_ref_sensitivity!$C$4)</f>
        <v>43.566735201689966</v>
      </c>
      <c r="C217">
        <f t="shared" si="6"/>
        <v>42.306936768070344</v>
      </c>
      <c r="D217" s="7">
        <f>SUM(rollout_sensitivity!$D$10:$AV$10)*$C217/100/1000000</f>
        <v>427.63024226497049</v>
      </c>
      <c r="E217">
        <f>SUM(rollout_sensitivity!$D$11:$AV$11)*$C217/100/1000000</f>
        <v>358.49497105467719</v>
      </c>
      <c r="F217">
        <f t="shared" si="7"/>
        <v>786.12521331964763</v>
      </c>
    </row>
    <row r="218" spans="1:6" x14ac:dyDescent="0.25">
      <c r="A218">
        <v>215</v>
      </c>
      <c r="B218">
        <f>100*(1-(1+A218/100)^param_ref_sensitivity!$C$4)</f>
        <v>43.6563830180989</v>
      </c>
      <c r="C218">
        <f t="shared" si="6"/>
        <v>42.357437099549109</v>
      </c>
      <c r="D218" s="7">
        <f>SUM(rollout_sensitivity!$D$10:$AV$10)*$C218/100/1000000</f>
        <v>428.14068973846901</v>
      </c>
      <c r="E218">
        <f>SUM(rollout_sensitivity!$D$11:$AV$11)*$C218/100/1000000</f>
        <v>358.92289413903995</v>
      </c>
      <c r="F218">
        <f t="shared" si="7"/>
        <v>787.06358387750902</v>
      </c>
    </row>
    <row r="219" spans="1:6" x14ac:dyDescent="0.25">
      <c r="A219">
        <v>216</v>
      </c>
      <c r="B219">
        <f>100*(1-(1+A219/100)^param_ref_sensitivity!$C$4)</f>
        <v>43.745604953698802</v>
      </c>
      <c r="C219">
        <f t="shared" si="6"/>
        <v>42.407548461155109</v>
      </c>
      <c r="D219" s="7">
        <f>SUM(rollout_sensitivity!$D$10:$AV$10)*$C219/100/1000000</f>
        <v>428.64720558057024</v>
      </c>
      <c r="E219">
        <f>SUM(rollout_sensitivity!$D$11:$AV$11)*$C219/100/1000000</f>
        <v>359.347521221519</v>
      </c>
      <c r="F219">
        <f t="shared" si="7"/>
        <v>787.99472680208919</v>
      </c>
    </row>
    <row r="220" spans="1:6" x14ac:dyDescent="0.25">
      <c r="A220">
        <v>217</v>
      </c>
      <c r="B220">
        <f>100*(1-(1+A220/100)^param_ref_sensitivity!$C$4)</f>
        <v>43.834404369826949</v>
      </c>
      <c r="C220">
        <f t="shared" si="6"/>
        <v>42.457274861875725</v>
      </c>
      <c r="D220" s="7">
        <f>SUM(rollout_sensitivity!$D$10:$AV$10)*$C220/100/1000000</f>
        <v>429.14983031333441</v>
      </c>
      <c r="E220">
        <f>SUM(rollout_sensitivity!$D$11:$AV$11)*$C220/100/1000000</f>
        <v>359.76888627294591</v>
      </c>
      <c r="F220">
        <f t="shared" si="7"/>
        <v>788.91871658628031</v>
      </c>
    </row>
    <row r="221" spans="1:6" x14ac:dyDescent="0.25">
      <c r="A221">
        <v>218</v>
      </c>
      <c r="B221">
        <f>100*(1-(1+A221/100)^param_ref_sensitivity!$C$4)</f>
        <v>43.922784590795573</v>
      </c>
      <c r="C221">
        <f t="shared" si="6"/>
        <v>42.506620257695147</v>
      </c>
      <c r="D221" s="7">
        <f>SUM(rollout_sensitivity!$D$10:$AV$10)*$C221/100/1000000</f>
        <v>429.64860392307605</v>
      </c>
      <c r="E221">
        <f>SUM(rollout_sensitivity!$D$11:$AV$11)*$C221/100/1000000</f>
        <v>360.18702281502038</v>
      </c>
      <c r="F221">
        <f t="shared" si="7"/>
        <v>789.83562673809638</v>
      </c>
    </row>
    <row r="222" spans="1:6" x14ac:dyDescent="0.25">
      <c r="A222">
        <v>219</v>
      </c>
      <c r="B222">
        <f>100*(1-(1+A222/100)^param_ref_sensitivity!$C$4)</f>
        <v>44.010748904414562</v>
      </c>
      <c r="C222">
        <f t="shared" si="6"/>
        <v>42.555588552453308</v>
      </c>
      <c r="D222" s="7">
        <f>SUM(rollout_sensitivity!$D$10:$AV$10)*$C222/100/1000000</f>
        <v>430.14356586904557</v>
      </c>
      <c r="E222">
        <f>SUM(rollout_sensitivity!$D$11:$AV$11)*$C222/100/1000000</f>
        <v>360.60196392758922</v>
      </c>
      <c r="F222">
        <f t="shared" si="7"/>
        <v>790.74552979663486</v>
      </c>
    </row>
    <row r="223" spans="1:6" x14ac:dyDescent="0.25">
      <c r="A223">
        <v>220</v>
      </c>
      <c r="B223">
        <f>100*(1-(1+A223/100)^param_ref_sensitivity!$C$4)</f>
        <v>44.098300562505258</v>
      </c>
      <c r="C223">
        <f t="shared" si="6"/>
        <v>42.604183598688515</v>
      </c>
      <c r="D223" s="7">
        <f>SUM(rollout_sensitivity!$D$10:$AV$10)*$C223/100/1000000</f>
        <v>430.63475509194677</v>
      </c>
      <c r="E223">
        <f>SUM(rollout_sensitivity!$D$11:$AV$11)*$C223/100/1000000</f>
        <v>361.01374225578616</v>
      </c>
      <c r="F223">
        <f t="shared" si="7"/>
        <v>791.64849734773293</v>
      </c>
    </row>
    <row r="224" spans="1:6" x14ac:dyDescent="0.25">
      <c r="A224">
        <v>221</v>
      </c>
      <c r="B224">
        <f>100*(1-(1+A224/100)^param_ref_sensitivity!$C$4)</f>
        <v>44.18544278140525</v>
      </c>
      <c r="C224">
        <f t="shared" si="6"/>
        <v>42.652409198463751</v>
      </c>
      <c r="D224" s="7">
        <f>SUM(rollout_sensitivity!$D$10:$AV$10)*$C224/100/1000000</f>
        <v>431.12221002228858</v>
      </c>
      <c r="E224">
        <f>SUM(rollout_sensitivity!$D$11:$AV$11)*$C224/100/1000000</f>
        <v>361.42239001703382</v>
      </c>
      <c r="F224">
        <f t="shared" si="7"/>
        <v>792.5446000393224</v>
      </c>
    </row>
    <row r="225" spans="1:6" x14ac:dyDescent="0.25">
      <c r="A225">
        <v>222</v>
      </c>
      <c r="B225">
        <f>100*(1-(1+A225/100)^param_ref_sensitivity!$C$4)</f>
        <v>44.272178742464718</v>
      </c>
      <c r="C225">
        <f t="shared" si="6"/>
        <v>42.70026910417721</v>
      </c>
      <c r="D225" s="7">
        <f>SUM(rollout_sensitivity!$D$10:$AV$10)*$C225/100/1000000</f>
        <v>431.60596858857815</v>
      </c>
      <c r="E225">
        <f>SUM(rollout_sensitivity!$D$11:$AV$11)*$C225/100/1000000</f>
        <v>361.82793900791177</v>
      </c>
      <c r="F225">
        <f t="shared" si="7"/>
        <v>793.43390759648992</v>
      </c>
    </row>
    <row r="226" spans="1:6" x14ac:dyDescent="0.25">
      <c r="A226">
        <v>223</v>
      </c>
      <c r="B226">
        <f>100*(1-(1+A226/100)^param_ref_sensitivity!$C$4)</f>
        <v>44.358511592534278</v>
      </c>
      <c r="C226">
        <f t="shared" si="6"/>
        <v>42.747767019357617</v>
      </c>
      <c r="D226" s="7">
        <f>SUM(rollout_sensitivity!$D$10:$AV$10)*$C226/100/1000000</f>
        <v>432.0860682253595</v>
      </c>
      <c r="E226">
        <f>SUM(rollout_sensitivity!$D$11:$AV$11)*$C226/100/1000000</f>
        <v>362.23042061089575</v>
      </c>
      <c r="F226">
        <f t="shared" si="7"/>
        <v>794.3164888362553</v>
      </c>
    </row>
    <row r="227" spans="1:6" x14ac:dyDescent="0.25">
      <c r="A227">
        <v>224</v>
      </c>
      <c r="B227">
        <f>100*(1-(1+A227/100)^param_ref_sensitivity!$C$4)</f>
        <v>44.444444444444443</v>
      </c>
      <c r="C227">
        <f t="shared" si="6"/>
        <v>42.794906599444118</v>
      </c>
      <c r="D227" s="7">
        <f>SUM(rollout_sensitivity!$D$10:$AV$10)*$C227/100/1000000</f>
        <v>432.56254588109636</v>
      </c>
      <c r="E227">
        <f>SUM(rollout_sensitivity!$D$11:$AV$11)*$C227/100/1000000</f>
        <v>362.62986580096674</v>
      </c>
      <c r="F227">
        <f t="shared" si="7"/>
        <v>795.19241168206304</v>
      </c>
    </row>
    <row r="228" spans="1:6" x14ac:dyDescent="0.25">
      <c r="A228">
        <v>225</v>
      </c>
      <c r="B228">
        <f>100*(1-(1+A228/100)^param_ref_sensitivity!$C$4)</f>
        <v>44.529980377477088</v>
      </c>
      <c r="C228">
        <f t="shared" si="6"/>
        <v>42.841691452551686</v>
      </c>
      <c r="D228" s="7">
        <f>SUM(rollout_sensitivity!$D$10:$AV$10)*$C228/100/1000000</f>
        <v>433.03543802590934</v>
      </c>
      <c r="E228">
        <f>SUM(rollout_sensitivity!$D$11:$AV$11)*$C228/100/1000000</f>
        <v>363.0263051520958</v>
      </c>
      <c r="F228">
        <f t="shared" si="7"/>
        <v>796.06174317800514</v>
      </c>
    </row>
    <row r="229" spans="1:6" x14ac:dyDescent="0.25">
      <c r="A229">
        <v>226</v>
      </c>
      <c r="B229">
        <f>100*(1-(1+A229/100)^param_ref_sensitivity!$C$4)</f>
        <v>44.615122437828866</v>
      </c>
      <c r="C229">
        <f t="shared" si="6"/>
        <v>42.888125140222023</v>
      </c>
      <c r="D229" s="7">
        <f>SUM(rollout_sensitivity!$D$10:$AV$10)*$C229/100/1000000</f>
        <v>433.50478065916531</v>
      </c>
      <c r="E229">
        <f>SUM(rollout_sensitivity!$D$11:$AV$11)*$C229/100/1000000</f>
        <v>363.4197688436081</v>
      </c>
      <c r="F229">
        <f t="shared" si="7"/>
        <v>796.9245495027734</v>
      </c>
    </row>
    <row r="230" spans="1:6" x14ac:dyDescent="0.25">
      <c r="A230">
        <v>227</v>
      </c>
      <c r="B230">
        <f>100*(1-(1+A230/100)^param_ref_sensitivity!$C$4)</f>
        <v>44.699873639066901</v>
      </c>
      <c r="C230">
        <f t="shared" si="6"/>
        <v>42.934211178160197</v>
      </c>
      <c r="D230" s="7">
        <f>SUM(rollout_sensitivity!$D$10:$AV$10)*$C230/100/1000000</f>
        <v>433.97060931692369</v>
      </c>
      <c r="E230">
        <f>SUM(rollout_sensitivity!$D$11:$AV$11)*$C230/100/1000000</f>
        <v>363.81028666642379</v>
      </c>
      <c r="F230">
        <f t="shared" si="7"/>
        <v>797.78089598334748</v>
      </c>
    </row>
    <row r="231" spans="1:6" x14ac:dyDescent="0.25">
      <c r="A231">
        <v>228</v>
      </c>
      <c r="B231">
        <f>100*(1-(1+A231/100)^param_ref_sensitivity!$C$4)</f>
        <v>44.784236962576728</v>
      </c>
      <c r="C231">
        <f t="shared" si="6"/>
        <v>42.97995303695766</v>
      </c>
      <c r="D231" s="7">
        <f>SUM(rollout_sensitivity!$D$10:$AV$10)*$C231/100/1000000</f>
        <v>434.4329590792438</v>
      </c>
      <c r="E231">
        <f>SUM(rollout_sensitivity!$D$11:$AV$11)*$C231/100/1000000</f>
        <v>364.19788802918566</v>
      </c>
      <c r="F231">
        <f t="shared" si="7"/>
        <v>798.63084710842941</v>
      </c>
    </row>
    <row r="232" spans="1:6" x14ac:dyDescent="0.25">
      <c r="A232">
        <v>229</v>
      </c>
      <c r="B232">
        <f>100*(1-(1+A232/100)^param_ref_sensitivity!$C$4)</f>
        <v>44.868215358002871</v>
      </c>
      <c r="C232">
        <f t="shared" si="6"/>
        <v>43.025354142801696</v>
      </c>
      <c r="D232" s="7">
        <f>SUM(rollout_sensitivity!$D$10:$AV$10)*$C232/100/1000000</f>
        <v>434.89186457735661</v>
      </c>
      <c r="E232">
        <f>SUM(rollout_sensitivity!$D$11:$AV$11)*$C232/100/1000000</f>
        <v>364.58260196427</v>
      </c>
      <c r="F232">
        <f t="shared" si="7"/>
        <v>799.47446654162661</v>
      </c>
    </row>
    <row r="233" spans="1:6" x14ac:dyDescent="0.25">
      <c r="A233">
        <v>230</v>
      </c>
      <c r="B233">
        <f>100*(1-(1+A233/100)^param_ref_sensitivity!$C$4)</f>
        <v>44.951811743681972</v>
      </c>
      <c r="C233">
        <f t="shared" si="6"/>
        <v>43.070417878171519</v>
      </c>
      <c r="D233" s="7">
        <f>SUM(rollout_sensitivity!$D$10:$AV$10)*$C233/100/1000000</f>
        <v>435.34736000070069</v>
      </c>
      <c r="E233">
        <f>SUM(rollout_sensitivity!$D$11:$AV$11)*$C233/100/1000000</f>
        <v>364.96445713368547</v>
      </c>
      <c r="F233">
        <f t="shared" si="7"/>
        <v>800.31181713438616</v>
      </c>
    </row>
    <row r="234" spans="1:6" x14ac:dyDescent="0.25">
      <c r="A234">
        <v>231</v>
      </c>
      <c r="B234">
        <f>100*(1-(1+A234/100)^param_ref_sensitivity!$C$4)</f>
        <v>45.035029007068729</v>
      </c>
      <c r="C234">
        <f t="shared" si="6"/>
        <v>43.115147582521629</v>
      </c>
      <c r="D234" s="7">
        <f>SUM(rollout_sensitivity!$D$10:$AV$10)*$C234/100/1000000</f>
        <v>435.79947910382879</v>
      </c>
      <c r="E234">
        <f>SUM(rollout_sensitivity!$D$11:$AV$11)*$C234/100/1000000</f>
        <v>365.3434818348635</v>
      </c>
      <c r="F234">
        <f t="shared" si="7"/>
        <v>801.14296093869234</v>
      </c>
    </row>
    <row r="235" spans="1:6" x14ac:dyDescent="0.25">
      <c r="A235">
        <v>232</v>
      </c>
      <c r="B235">
        <f>100*(1-(1+A235/100)^param_ref_sensitivity!$C$4)</f>
        <v>45.117870005154828</v>
      </c>
      <c r="C235">
        <f t="shared" si="6"/>
        <v>43.159546552952321</v>
      </c>
      <c r="D235" s="7">
        <f>SUM(rollout_sensitivity!$D$10:$AV$10)*$C235/100/1000000</f>
        <v>436.24825521318598</v>
      </c>
      <c r="E235">
        <f>SUM(rollout_sensitivity!$D$11:$AV$11)*$C235/100/1000000</f>
        <v>365.71970400634018</v>
      </c>
      <c r="F235">
        <f t="shared" si="7"/>
        <v>801.96795921952616</v>
      </c>
    </row>
    <row r="236" spans="1:6" x14ac:dyDescent="0.25">
      <c r="A236">
        <v>233</v>
      </c>
      <c r="B236">
        <f>100*(1-(1+A236/100)^param_ref_sensitivity!$C$4)</f>
        <v>45.200337564880897</v>
      </c>
      <c r="C236">
        <f t="shared" si="6"/>
        <v>43.203618044867994</v>
      </c>
      <c r="D236" s="7">
        <f>SUM(rollout_sensitivity!$D$10:$AV$10)*$C236/100/1000000</f>
        <v>436.69372123376297</v>
      </c>
      <c r="E236">
        <f>SUM(rollout_sensitivity!$D$11:$AV$11)*$C236/100/1000000</f>
        <v>366.09315123333414</v>
      </c>
      <c r="F236">
        <f t="shared" si="7"/>
        <v>802.78687246709706</v>
      </c>
    </row>
    <row r="237" spans="1:6" x14ac:dyDescent="0.25">
      <c r="A237">
        <v>234</v>
      </c>
      <c r="B237">
        <f>100*(1-(1+A237/100)^param_ref_sensitivity!$C$4)</f>
        <v>45.282434483541721</v>
      </c>
      <c r="C237">
        <f t="shared" si="6"/>
        <v>43.24736527262322</v>
      </c>
      <c r="D237" s="7">
        <f>SUM(rollout_sensitivity!$D$10:$AV$10)*$C237/100/1000000</f>
        <v>437.13590965562736</v>
      </c>
      <c r="E237">
        <f>SUM(rollout_sensitivity!$D$11:$AV$11)*$C237/100/1000000</f>
        <v>366.46385075322155</v>
      </c>
      <c r="F237">
        <f t="shared" si="7"/>
        <v>803.59976040884885</v>
      </c>
    </row>
    <row r="238" spans="1:6" x14ac:dyDescent="0.25">
      <c r="A238">
        <v>235</v>
      </c>
      <c r="B238">
        <f>100*(1-(1+A238/100)^param_ref_sensitivity!$C$4)</f>
        <v>45.364163529184701</v>
      </c>
      <c r="C238">
        <f t="shared" si="6"/>
        <v>43.290791410156835</v>
      </c>
      <c r="D238" s="7">
        <f>SUM(rollout_sensitivity!$D$10:$AV$10)*$C238/100/1000000</f>
        <v>437.57485256033192</v>
      </c>
      <c r="E238">
        <f>SUM(rollout_sensitivity!$D$11:$AV$11)*$C238/100/1000000</f>
        <v>366.83182946090909</v>
      </c>
      <c r="F238">
        <f t="shared" si="7"/>
        <v>804.40668202124107</v>
      </c>
    </row>
    <row r="239" spans="1:6" x14ac:dyDescent="0.25">
      <c r="A239">
        <v>236</v>
      </c>
      <c r="B239">
        <f>100*(1-(1+A239/100)^param_ref_sensitivity!$C$4)</f>
        <v>45.4455274410019</v>
      </c>
      <c r="C239">
        <f t="shared" si="6"/>
        <v>43.333899591614724</v>
      </c>
      <c r="D239" s="7">
        <f>SUM(rollout_sensitivity!$D$10:$AV$10)*$C239/100/1000000</f>
        <v>438.01058162721046</v>
      </c>
      <c r="E239">
        <f>SUM(rollout_sensitivity!$D$11:$AV$11)*$C239/100/1000000</f>
        <v>367.19711391411079</v>
      </c>
      <c r="F239">
        <f t="shared" si="7"/>
        <v>805.2076955413213</v>
      </c>
    </row>
    <row r="240" spans="1:6" x14ac:dyDescent="0.25">
      <c r="A240">
        <v>237</v>
      </c>
      <c r="B240">
        <f>100*(1-(1+A240/100)^param_ref_sensitivity!$C$4)</f>
        <v>45.526528929715667</v>
      </c>
      <c r="C240">
        <f t="shared" si="6"/>
        <v>43.37669291196098</v>
      </c>
      <c r="D240" s="7">
        <f>SUM(rollout_sensitivity!$D$10:$AV$10)*$C240/100/1000000</f>
        <v>438.44312813955463</v>
      </c>
      <c r="E240">
        <f>SUM(rollout_sensitivity!$D$11:$AV$11)*$C240/100/1000000</f>
        <v>367.55973033852752</v>
      </c>
      <c r="F240">
        <f t="shared" si="7"/>
        <v>806.00285847808209</v>
      </c>
    </row>
    <row r="241" spans="1:6" x14ac:dyDescent="0.25">
      <c r="A241">
        <v>238</v>
      </c>
      <c r="B241">
        <f>100*(1-(1+A241/100)^param_ref_sensitivity!$C$4)</f>
        <v>45.607170677957875</v>
      </c>
      <c r="C241">
        <f t="shared" si="6"/>
        <v>43.419174427578021</v>
      </c>
      <c r="D241" s="7">
        <f>SUM(rollout_sensitivity!$D$10:$AV$10)*$C241/100/1000000</f>
        <v>438.87252299067995</v>
      </c>
      <c r="E241">
        <f>SUM(rollout_sensitivity!$D$11:$AV$11)*$C241/100/1000000</f>
        <v>367.91970463293177</v>
      </c>
      <c r="F241">
        <f t="shared" si="7"/>
        <v>806.79222762361178</v>
      </c>
    </row>
    <row r="242" spans="1:6" x14ac:dyDescent="0.25">
      <c r="A242">
        <v>239</v>
      </c>
      <c r="B242">
        <f>100*(1-(1+A242/100)^param_ref_sensitivity!$C$4)</f>
        <v>45.687455340643154</v>
      </c>
      <c r="C242">
        <f t="shared" si="6"/>
        <v>43.461347156855801</v>
      </c>
      <c r="D242" s="7">
        <f>SUM(rollout_sensitivity!$D$10:$AV$10)*$C242/100/1000000</f>
        <v>439.29879668988207</v>
      </c>
      <c r="E242">
        <f>SUM(rollout_sensitivity!$D$11:$AV$11)*$C242/100/1000000</f>
        <v>368.27706237416027</v>
      </c>
      <c r="F242">
        <f t="shared" si="7"/>
        <v>807.57585906404233</v>
      </c>
    </row>
    <row r="243" spans="1:6" x14ac:dyDescent="0.25">
      <c r="A243">
        <v>240</v>
      </c>
      <c r="B243">
        <f>100*(1-(1+A243/100)^param_ref_sensitivity!$C$4)</f>
        <v>45.767385545335962</v>
      </c>
      <c r="C243">
        <f t="shared" si="6"/>
        <v>43.503214080770377</v>
      </c>
      <c r="D243" s="7">
        <f>SUM(rollout_sensitivity!$D$10:$AV$10)*$C243/100/1000000</f>
        <v>439.72197936828371</v>
      </c>
      <c r="E243">
        <f>SUM(rollout_sensitivity!$D$11:$AV$11)*$C243/100/1000000</f>
        <v>368.63182882201687</v>
      </c>
      <c r="F243">
        <f t="shared" si="7"/>
        <v>808.35380819030058</v>
      </c>
    </row>
    <row r="244" spans="1:6" x14ac:dyDescent="0.25">
      <c r="A244">
        <v>241</v>
      </c>
      <c r="B244">
        <f>100*(1-(1+A244/100)^param_ref_sensitivity!$C$4)</f>
        <v>45.846963892611768</v>
      </c>
      <c r="C244">
        <f t="shared" si="6"/>
        <v>43.544778143452021</v>
      </c>
      <c r="D244" s="7">
        <f>SUM(rollout_sensitivity!$D$10:$AV$10)*$C244/100/1000000</f>
        <v>440.14210078457779</v>
      </c>
      <c r="E244">
        <f>SUM(rollout_sensitivity!$D$11:$AV$11)*$C244/100/1000000</f>
        <v>368.98402892408666</v>
      </c>
      <c r="F244">
        <f t="shared" si="7"/>
        <v>809.12612970866439</v>
      </c>
    </row>
    <row r="245" spans="1:6" x14ac:dyDescent="0.25">
      <c r="A245">
        <v>242</v>
      </c>
      <c r="B245">
        <f>100*(1-(1+A245/100)^param_ref_sensitivity!$C$4)</f>
        <v>45.926192956412493</v>
      </c>
      <c r="C245">
        <f t="shared" si="6"/>
        <v>43.586042252743148</v>
      </c>
      <c r="D245" s="7">
        <f>SUM(rollout_sensitivity!$D$10:$AV$10)*$C245/100/1000000</f>
        <v>440.55919033066692</v>
      </c>
      <c r="E245">
        <f>SUM(rollout_sensitivity!$D$11:$AV$11)*$C245/100/1000000</f>
        <v>369.33368732046301</v>
      </c>
      <c r="F245">
        <f t="shared" si="7"/>
        <v>809.89287765112999</v>
      </c>
    </row>
    <row r="246" spans="1:6" x14ac:dyDescent="0.25">
      <c r="A246">
        <v>243</v>
      </c>
      <c r="B246">
        <f>100*(1-(1+A246/100)^param_ref_sensitivity!$C$4)</f>
        <v>46.005075284396113</v>
      </c>
      <c r="C246">
        <f t="shared" si="6"/>
        <v>43.627009280746108</v>
      </c>
      <c r="D246" s="7">
        <f>SUM(rollout_sensitivity!$D$10:$AV$10)*$C246/100/1000000</f>
        <v>440.97327703719964</v>
      </c>
      <c r="E246">
        <f>SUM(rollout_sensitivity!$D$11:$AV$11)*$C246/100/1000000</f>
        <v>369.68082834839009</v>
      </c>
      <c r="F246">
        <f t="shared" si="7"/>
        <v>810.65410538558967</v>
      </c>
    </row>
    <row r="247" spans="1:6" x14ac:dyDescent="0.25">
      <c r="A247">
        <v>244</v>
      </c>
      <c r="B247">
        <f>100*(1-(1+A247/100)^param_ref_sensitivity!$C$4)</f>
        <v>46.083613398280789</v>
      </c>
      <c r="C247">
        <f t="shared" si="6"/>
        <v>43.667682064361301</v>
      </c>
      <c r="D247" s="7">
        <f>SUM(rollout_sensitivity!$D$10:$AV$10)*$C247/100/1000000</f>
        <v>441.38438957901059</v>
      </c>
      <c r="E247">
        <f>SUM(rollout_sensitivity!$D$11:$AV$11)*$C247/100/1000000</f>
        <v>370.02547604682263</v>
      </c>
      <c r="F247">
        <f t="shared" si="7"/>
        <v>811.40986562583316</v>
      </c>
    </row>
    <row r="248" spans="1:6" x14ac:dyDescent="0.25">
      <c r="A248">
        <v>245</v>
      </c>
      <c r="B248">
        <f>100*(1-(1+A248/100)^param_ref_sensitivity!$C$4)</f>
        <v>46.161809794183448</v>
      </c>
      <c r="C248">
        <f t="shared" si="6"/>
        <v>43.708063405815736</v>
      </c>
      <c r="D248" s="7">
        <f>SUM(rollout_sensitivity!$D$10:$AV$10)*$C248/100/1000000</f>
        <v>441.79255628046218</v>
      </c>
      <c r="E248">
        <f>SUM(rollout_sensitivity!$D$11:$AV$11)*$C248/100/1000000</f>
        <v>370.36765416090395</v>
      </c>
      <c r="F248">
        <f t="shared" si="7"/>
        <v>812.16021044136619</v>
      </c>
    </row>
    <row r="249" spans="1:6" x14ac:dyDescent="0.25">
      <c r="A249">
        <v>246</v>
      </c>
      <c r="B249">
        <f>100*(1-(1+A249/100)^param_ref_sensitivity!$C$4)</f>
        <v>46.239666942952965</v>
      </c>
      <c r="C249">
        <f t="shared" si="6"/>
        <v>43.748156073181953</v>
      </c>
      <c r="D249" s="7">
        <f>SUM(rollout_sensitivity!$D$10:$AV$10)*$C249/100/1000000</f>
        <v>442.1978051206903</v>
      </c>
      <c r="E249">
        <f>SUM(rollout_sensitivity!$D$11:$AV$11)*$C249/100/1000000</f>
        <v>370.70738614636417</v>
      </c>
      <c r="F249">
        <f t="shared" si="7"/>
        <v>812.90519126705453</v>
      </c>
    </row>
    <row r="250" spans="1:6" x14ac:dyDescent="0.25">
      <c r="A250">
        <v>247</v>
      </c>
      <c r="B250">
        <f>100*(1-(1+A250/100)^param_ref_sensitivity!$C$4)</f>
        <v>46.317187290498104</v>
      </c>
      <c r="C250">
        <f t="shared" si="6"/>
        <v>43.787962800887989</v>
      </c>
      <c r="D250" s="7">
        <f>SUM(rollout_sensitivity!$D$10:$AV$10)*$C250/100/1000000</f>
        <v>442.60016373875868</v>
      </c>
      <c r="E250">
        <f>SUM(rollout_sensitivity!$D$11:$AV$11)*$C250/100/1000000</f>
        <v>371.04469517384086</v>
      </c>
      <c r="F250">
        <f t="shared" si="7"/>
        <v>813.6448589125996</v>
      </c>
    </row>
    <row r="251" spans="1:6" x14ac:dyDescent="0.25">
      <c r="A251">
        <v>248</v>
      </c>
      <c r="B251">
        <f>100*(1-(1+A251/100)^param_ref_sensitivity!$C$4)</f>
        <v>46.394373258110257</v>
      </c>
      <c r="C251">
        <f t="shared" si="6"/>
        <v>43.827486290218232</v>
      </c>
      <c r="D251" s="7">
        <f>SUM(rollout_sensitivity!$D$10:$AV$10)*$C251/100/1000000</f>
        <v>442.99965943872161</v>
      </c>
      <c r="E251">
        <f>SUM(rollout_sensitivity!$D$11:$AV$11)*$C251/100/1000000</f>
        <v>371.37960413312339</v>
      </c>
      <c r="F251">
        <f t="shared" si="7"/>
        <v>814.37926357184506</v>
      </c>
    </row>
    <row r="252" spans="1:6" x14ac:dyDescent="0.25">
      <c r="A252">
        <v>249</v>
      </c>
      <c r="B252">
        <f>100*(1-(1+A252/100)^param_ref_sensitivity!$C$4)</f>
        <v>46.471227242781076</v>
      </c>
      <c r="C252">
        <f t="shared" si="6"/>
        <v>43.866729209805364</v>
      </c>
      <c r="D252" s="7">
        <f>SUM(rollout_sensitivity!$D$10:$AV$10)*$C252/100/1000000</f>
        <v>443.39631919459634</v>
      </c>
      <c r="E252">
        <f>SUM(rollout_sensitivity!$D$11:$AV$11)*$C252/100/1000000</f>
        <v>371.71213563732124</v>
      </c>
      <c r="F252">
        <f t="shared" si="7"/>
        <v>815.10845483191758</v>
      </c>
    </row>
    <row r="253" spans="1:6" x14ac:dyDescent="0.25">
      <c r="A253">
        <v>250</v>
      </c>
      <c r="B253">
        <f>100*(1-(1+A253/100)^param_ref_sensitivity!$C$4)</f>
        <v>46.547751617515118</v>
      </c>
      <c r="C253">
        <f t="shared" si="6"/>
        <v>43.905694196113757</v>
      </c>
      <c r="D253" s="7">
        <f>SUM(rollout_sensitivity!$D$10:$AV$10)*$C253/100/1000000</f>
        <v>443.79016965524914</v>
      </c>
      <c r="E253">
        <f>SUM(rollout_sensitivity!$D$11:$AV$11)*$C253/100/1000000</f>
        <v>372.04231202696036</v>
      </c>
      <c r="F253">
        <f t="shared" si="7"/>
        <v>815.8324816822095</v>
      </c>
    </row>
    <row r="254" spans="1:6" x14ac:dyDescent="0.25">
      <c r="A254">
        <v>251</v>
      </c>
      <c r="B254">
        <f>100*(1-(1+A254/100)^param_ref_sensitivity!$C$4)</f>
        <v>46.623948731637618</v>
      </c>
      <c r="C254">
        <f t="shared" si="6"/>
        <v>43.944383853914317</v>
      </c>
      <c r="D254" s="7">
        <f>SUM(rollout_sensitivity!$D$10:$AV$10)*$C254/100/1000000</f>
        <v>444.18123714919466</v>
      </c>
      <c r="E254">
        <f>SUM(rollout_sensitivity!$D$11:$AV$11)*$C254/100/1000000</f>
        <v>372.3701553740068</v>
      </c>
      <c r="F254">
        <f t="shared" si="7"/>
        <v>816.55139252320146</v>
      </c>
    </row>
    <row r="255" spans="1:6" x14ac:dyDescent="0.25">
      <c r="A255">
        <v>252</v>
      </c>
      <c r="B255">
        <f>100*(1-(1+A255/100)^param_ref_sensitivity!$C$4)</f>
        <v>46.69982091109739</v>
      </c>
      <c r="C255">
        <f t="shared" si="6"/>
        <v>43.982800756751125</v>
      </c>
      <c r="D255" s="7">
        <f>SUM(rollout_sensitivity!$D$10:$AV$10)*$C255/100/1000000</f>
        <v>444.56954768931331</v>
      </c>
      <c r="E255">
        <f>SUM(rollout_sensitivity!$D$11:$AV$11)*$C255/100/1000000</f>
        <v>372.69568748582083</v>
      </c>
      <c r="F255">
        <f t="shared" si="7"/>
        <v>817.26523517513419</v>
      </c>
    </row>
    <row r="256" spans="1:6" x14ac:dyDescent="0.25">
      <c r="A256">
        <v>253</v>
      </c>
      <c r="B256">
        <f>100*(1-(1+A256/100)^param_ref_sensitivity!$C$4)</f>
        <v>46.775370458765053</v>
      </c>
      <c r="C256">
        <f t="shared" si="6"/>
        <v>44.02094744739977</v>
      </c>
      <c r="D256" s="7">
        <f>SUM(rollout_sensitivity!$D$10:$AV$10)*$C256/100/1000000</f>
        <v>444.95512697748325</v>
      </c>
      <c r="E256">
        <f>SUM(rollout_sensitivity!$D$11:$AV$11)*$C256/100/1000000</f>
        <v>373.01892990904071</v>
      </c>
      <c r="F256">
        <f t="shared" si="7"/>
        <v>817.97405688652395</v>
      </c>
    </row>
    <row r="257" spans="1:6" x14ac:dyDescent="0.25">
      <c r="A257">
        <v>254</v>
      </c>
      <c r="B257">
        <f>100*(1-(1+A257/100)^param_ref_sensitivity!$C$4)</f>
        <v>46.850599654726608</v>
      </c>
      <c r="C257">
        <f t="shared" si="6"/>
        <v>44.058826438317887</v>
      </c>
      <c r="D257" s="7">
        <f>SUM(rollout_sensitivity!$D$10:$AV$10)*$C257/100/1000000</f>
        <v>445.33800040913502</v>
      </c>
      <c r="E257">
        <f>SUM(rollout_sensitivity!$D$11:$AV$11)*$C257/100/1000000</f>
        <v>373.33990393340008</v>
      </c>
      <c r="F257">
        <f t="shared" si="7"/>
        <v>818.67790434253516</v>
      </c>
    </row>
    <row r="258" spans="1:6" x14ac:dyDescent="0.25">
      <c r="A258">
        <v>255</v>
      </c>
      <c r="B258">
        <f>100*(1-(1+A258/100)^param_ref_sensitivity!$C$4)</f>
        <v>46.925510756572478</v>
      </c>
      <c r="C258">
        <f t="shared" si="6"/>
        <v>44.096440212087749</v>
      </c>
      <c r="D258" s="7">
        <f>SUM(rollout_sensitivity!$D$10:$AV$10)*$C258/100/1000000</f>
        <v>445.71819307772478</v>
      </c>
      <c r="E258">
        <f>SUM(rollout_sensitivity!$D$11:$AV$11)*$C258/100/1000000</f>
        <v>373.65863059547939</v>
      </c>
      <c r="F258">
        <f t="shared" si="7"/>
        <v>819.37682367320417</v>
      </c>
    </row>
    <row r="259" spans="1:6" x14ac:dyDescent="0.25">
      <c r="A259">
        <v>256</v>
      </c>
      <c r="B259">
        <f>100*(1-(1+A259/100)^param_ref_sensitivity!$C$4)</f>
        <v>47.000105999681999</v>
      </c>
      <c r="C259">
        <f t="shared" ref="C259:C303" si="8">100*(1-(0.0000892*(100-B259)^2-0.00468*(100-B259)+0.531)/0.955)</f>
        <v>44.133791221851226</v>
      </c>
      <c r="D259" s="7">
        <f>SUM(rollout_sensitivity!$D$10:$AV$10)*$C259/100/1000000</f>
        <v>446.09572977913041</v>
      </c>
      <c r="E259">
        <f>SUM(rollout_sensitivity!$D$11:$AV$11)*$C259/100/1000000</f>
        <v>373.97513068239004</v>
      </c>
      <c r="F259">
        <f t="shared" si="7"/>
        <v>820.0708604615204</v>
      </c>
    </row>
    <row r="260" spans="1:6" x14ac:dyDescent="0.25">
      <c r="A260">
        <v>257</v>
      </c>
      <c r="B260">
        <f>100*(1-(1+A260/100)^param_ref_sensitivity!$C$4)</f>
        <v>47.074387597503687</v>
      </c>
      <c r="C260">
        <f t="shared" si="8"/>
        <v>44.170881891737345</v>
      </c>
      <c r="D260" s="7">
        <f>SUM(rollout_sensitivity!$D$10:$AV$10)*$C260/100/1000000</f>
        <v>446.47063501597427</v>
      </c>
      <c r="E260">
        <f>SUM(rollout_sensitivity!$D$11:$AV$11)*$C260/100/1000000</f>
        <v>374.28942473539888</v>
      </c>
      <c r="F260">
        <f t="shared" ref="F260:F303" si="9">(D260+E260)</f>
        <v>820.76005975137309</v>
      </c>
    </row>
    <row r="261" spans="1:6" x14ac:dyDescent="0.25">
      <c r="A261">
        <v>258</v>
      </c>
      <c r="B261">
        <f>100*(1-(1+A261/100)^param_ref_sensitivity!$C$4)</f>
        <v>47.148357741831006</v>
      </c>
      <c r="C261">
        <f t="shared" si="8"/>
        <v>44.207714617282356</v>
      </c>
      <c r="D261" s="7">
        <f>SUM(rollout_sensitivity!$D$10:$AV$10)*$C261/100/1000000</f>
        <v>446.84293300186812</v>
      </c>
      <c r="E261">
        <f>SUM(rollout_sensitivity!$D$11:$AV$11)*$C261/100/1000000</f>
        <v>374.60153305348661</v>
      </c>
      <c r="F261">
        <f t="shared" si="9"/>
        <v>821.44446605535472</v>
      </c>
    </row>
    <row r="262" spans="1:6" x14ac:dyDescent="0.25">
      <c r="A262">
        <v>259</v>
      </c>
      <c r="B262">
        <f>100*(1-(1+A262/100)^param_ref_sensitivity!$C$4)</f>
        <v>47.222018603074048</v>
      </c>
      <c r="C262">
        <f t="shared" si="8"/>
        <v>44.244291765842647</v>
      </c>
      <c r="D262" s="7">
        <f>SUM(rollout_sensitivity!$D$10:$AV$10)*$C262/100/1000000</f>
        <v>447.21264766558738</v>
      </c>
      <c r="E262">
        <f>SUM(rollout_sensitivity!$D$11:$AV$11)*$C262/100/1000000</f>
        <v>374.91147569684711</v>
      </c>
      <c r="F262">
        <f t="shared" si="9"/>
        <v>822.12412336243449</v>
      </c>
    </row>
    <row r="263" spans="1:6" x14ac:dyDescent="0.25">
      <c r="A263">
        <v>260</v>
      </c>
      <c r="B263">
        <f>100*(1-(1+A263/100)^param_ref_sensitivity!$C$4)</f>
        <v>47.295372330527009</v>
      </c>
      <c r="C263">
        <f t="shared" si="8"/>
        <v>44.280615677000611</v>
      </c>
      <c r="D263" s="7">
        <f>SUM(rollout_sensitivity!$D$10:$AV$10)*$C263/100/1000000</f>
        <v>447.57980265517324</v>
      </c>
      <c r="E263">
        <f>SUM(rollout_sensitivity!$D$11:$AV$11)*$C263/100/1000000</f>
        <v>375.219272490327</v>
      </c>
      <c r="F263">
        <f t="shared" si="9"/>
        <v>822.79907514550018</v>
      </c>
    </row>
    <row r="264" spans="1:6" x14ac:dyDescent="0.25">
      <c r="A264">
        <v>261</v>
      </c>
      <c r="B264">
        <f>100*(1-(1+A264/100)^param_ref_sensitivity!$C$4)</f>
        <v>47.368421052631582</v>
      </c>
      <c r="C264">
        <f t="shared" si="8"/>
        <v>44.316688662963543</v>
      </c>
      <c r="D264" s="7">
        <f>SUM(rollout_sensitivity!$D$10:$AV$10)*$C264/100/1000000</f>
        <v>447.94442134196493</v>
      </c>
      <c r="E264">
        <f>SUM(rollout_sensitivity!$D$11:$AV$11)*$C264/100/1000000</f>
        <v>375.52494302680498</v>
      </c>
      <c r="F264">
        <f t="shared" si="9"/>
        <v>823.4693643687699</v>
      </c>
    </row>
    <row r="265" spans="1:6" x14ac:dyDescent="0.25">
      <c r="A265">
        <v>262</v>
      </c>
      <c r="B265">
        <f>100*(1-(1+A265/100)^param_ref_sensitivity!$C$4)</f>
        <v>47.441166877236327</v>
      </c>
      <c r="C265">
        <f t="shared" si="8"/>
        <v>44.352513008955853</v>
      </c>
      <c r="D265" s="7">
        <f>SUM(rollout_sensitivity!$D$10:$AV$10)*$C265/100/1000000</f>
        <v>448.3065268245636</v>
      </c>
      <c r="E265">
        <f>SUM(rollout_sensitivity!$D$11:$AV$11)*$C265/100/1000000</f>
        <v>375.82850667051594</v>
      </c>
      <c r="F265">
        <f t="shared" si="9"/>
        <v>824.1350334950796</v>
      </c>
    </row>
    <row r="266" spans="1:6" x14ac:dyDescent="0.25">
      <c r="A266">
        <v>263</v>
      </c>
      <c r="B266">
        <f>100*(1-(1+A266/100)^param_ref_sensitivity!$C$4)</f>
        <v>47.5136118918522</v>
      </c>
      <c r="C266">
        <f t="shared" si="8"/>
        <v>44.38809097360442</v>
      </c>
      <c r="D266" s="7">
        <f>SUM(rollout_sensitivity!$D$10:$AV$10)*$C266/100/1000000</f>
        <v>448.66614193272818</v>
      </c>
      <c r="E266">
        <f>SUM(rollout_sensitivity!$D$11:$AV$11)*$C266/100/1000000</f>
        <v>376.12998256031608</v>
      </c>
      <c r="F266">
        <f t="shared" si="9"/>
        <v>824.79612449304432</v>
      </c>
    </row>
    <row r="267" spans="1:6" x14ac:dyDescent="0.25">
      <c r="A267">
        <v>264</v>
      </c>
      <c r="B267">
        <f>100*(1-(1+A267/100)^param_ref_sensitivity!$C$4)</f>
        <v>47.585758163904089</v>
      </c>
      <c r="C267">
        <f t="shared" si="8"/>
        <v>44.423424789317664</v>
      </c>
      <c r="D267" s="7">
        <f>SUM(rollout_sensitivity!$D$10:$AV$10)*$C267/100/1000000</f>
        <v>449.02328923120632</v>
      </c>
      <c r="E267">
        <f>SUM(rollout_sensitivity!$D$11:$AV$11)*$C267/100/1000000</f>
        <v>376.42938961289508</v>
      </c>
      <c r="F267">
        <f t="shared" si="9"/>
        <v>825.45267884410146</v>
      </c>
    </row>
    <row r="268" spans="1:6" x14ac:dyDescent="0.25">
      <c r="A268">
        <v>265</v>
      </c>
      <c r="B268">
        <f>100*(1-(1+A268/100)^param_ref_sensitivity!$C$4)</f>
        <v>47.657607740978634</v>
      </c>
      <c r="C268">
        <f t="shared" si="8"/>
        <v>44.458516662658056</v>
      </c>
      <c r="D268" s="7">
        <f>SUM(rollout_sensitivity!$D$10:$AV$10)*$C268/100/1000000</f>
        <v>449.37799102349987</v>
      </c>
      <c r="E268">
        <f>SUM(rollout_sensitivity!$D$11:$AV$11)*$C268/100/1000000</f>
        <v>376.7267465259323</v>
      </c>
      <c r="F268">
        <f t="shared" si="9"/>
        <v>826.10473754943223</v>
      </c>
    </row>
    <row r="269" spans="1:6" x14ac:dyDescent="0.25">
      <c r="A269">
        <v>266</v>
      </c>
      <c r="B269">
        <f>100*(1-(1+A269/100)^param_ref_sensitivity!$C$4)</f>
        <v>47.729162651068336</v>
      </c>
      <c r="C269">
        <f t="shared" si="8"/>
        <v>44.493368774708344</v>
      </c>
      <c r="D269" s="7">
        <f>SUM(rollout_sensitivity!$D$10:$AV$10)*$C269/100/1000000</f>
        <v>449.73026935556663</v>
      </c>
      <c r="E269">
        <f>SUM(rollout_sensitivity!$D$11:$AV$11)*$C269/100/1000000</f>
        <v>377.02207178120096</v>
      </c>
      <c r="F269">
        <f t="shared" si="9"/>
        <v>826.75234113676765</v>
      </c>
    </row>
    <row r="270" spans="1:6" x14ac:dyDescent="0.25">
      <c r="A270">
        <v>267</v>
      </c>
      <c r="B270">
        <f>100*(1-(1+A270/100)^param_ref_sensitivity!$C$4)</f>
        <v>47.800424902811947</v>
      </c>
      <c r="C270">
        <f t="shared" si="8"/>
        <v>44.52798328143183</v>
      </c>
      <c r="D270" s="7">
        <f>SUM(rollout_sensitivity!$D$10:$AV$10)*$C270/100/1000000</f>
        <v>450.08014601946206</v>
      </c>
      <c r="E270">
        <f>SUM(rollout_sensitivity!$D$11:$AV$11)*$C270/100/1000000</f>
        <v>377.3153836476198</v>
      </c>
      <c r="F270">
        <f t="shared" si="9"/>
        <v>827.39552966708186</v>
      </c>
    </row>
    <row r="271" spans="1:6" x14ac:dyDescent="0.25">
      <c r="A271">
        <v>268</v>
      </c>
      <c r="B271">
        <f>100*(1-(1+A271/100)^param_ref_sensitivity!$C$4)</f>
        <v>47.87139648573131</v>
      </c>
      <c r="C271">
        <f t="shared" si="8"/>
        <v>44.562362314026316</v>
      </c>
      <c r="D271" s="7">
        <f>SUM(rollout_sensitivity!$D$10:$AV$10)*$C271/100/1000000</f>
        <v>450.42764255691668</v>
      </c>
      <c r="E271">
        <f>SUM(rollout_sensitivity!$D$11:$AV$11)*$C271/100/1000000</f>
        <v>377.60670018425333</v>
      </c>
      <c r="F271">
        <f t="shared" si="9"/>
        <v>828.03434274117001</v>
      </c>
    </row>
    <row r="272" spans="1:6" x14ac:dyDescent="0.25">
      <c r="A272">
        <v>269</v>
      </c>
      <c r="B272">
        <f>100*(1-(1+A272/100)^param_ref_sensitivity!$C$4)</f>
        <v>47.942079370464654</v>
      </c>
      <c r="C272">
        <f t="shared" si="8"/>
        <v>44.596507979272459</v>
      </c>
      <c r="D272" s="7">
        <f>SUM(rollout_sensitivity!$D$10:$AV$10)*$C272/100/1000000</f>
        <v>450.77278026285728</v>
      </c>
      <c r="E272">
        <f>SUM(rollout_sensitivity!$D$11:$AV$11)*$C272/100/1000000</f>
        <v>377.89603924326309</v>
      </c>
      <c r="F272">
        <f t="shared" si="9"/>
        <v>828.66881950612037</v>
      </c>
    </row>
    <row r="273" spans="1:6" x14ac:dyDescent="0.25">
      <c r="A273">
        <v>270</v>
      </c>
      <c r="B273">
        <f>100*(1-(1+A273/100)^param_ref_sensitivity!$C$4)</f>
        <v>48.012475508996367</v>
      </c>
      <c r="C273">
        <f t="shared" si="8"/>
        <v>44.630422359876007</v>
      </c>
      <c r="D273" s="7">
        <f>SUM(rollout_sensitivity!$D$10:$AV$10)*$C273/100/1000000</f>
        <v>451.11558018886626</v>
      </c>
      <c r="E273">
        <f>SUM(rollout_sensitivity!$D$11:$AV$11)*$C273/100/1000000</f>
        <v>378.18341847280783</v>
      </c>
      <c r="F273">
        <f t="shared" si="9"/>
        <v>829.29899866167409</v>
      </c>
    </row>
    <row r="274" spans="1:6" x14ac:dyDescent="0.25">
      <c r="A274">
        <v>271</v>
      </c>
      <c r="B274">
        <f>100*(1-(1+A274/100)^param_ref_sensitivity!$C$4)</f>
        <v>48.0825868348835</v>
      </c>
      <c r="C274">
        <f t="shared" si="8"/>
        <v>44.664107514804606</v>
      </c>
      <c r="D274" s="7">
        <f>SUM(rollout_sensitivity!$D$10:$AV$10)*$C274/100/1000000</f>
        <v>451.45606314658585</v>
      </c>
      <c r="E274">
        <f>SUM(rollout_sensitivity!$D$11:$AV$11)*$C274/100/1000000</f>
        <v>378.4688553198975</v>
      </c>
      <c r="F274">
        <f t="shared" si="9"/>
        <v>829.9249184664834</v>
      </c>
    </row>
    <row r="275" spans="1:6" x14ac:dyDescent="0.25">
      <c r="A275">
        <v>272</v>
      </c>
      <c r="B275">
        <f>100*(1-(1+A275/100)^param_ref_sensitivity!$C$4)</f>
        <v>48.152415263478744</v>
      </c>
      <c r="C275">
        <f t="shared" si="8"/>
        <v>44.697565479618881</v>
      </c>
      <c r="D275" s="7">
        <f>SUM(rollout_sensitivity!$D$10:$AV$10)*$C275/100/1000000</f>
        <v>451.79424971106482</v>
      </c>
      <c r="E275">
        <f>SUM(rollout_sensitivity!$D$11:$AV$11)*$C275/100/1000000</f>
        <v>378.75236703319871</v>
      </c>
      <c r="F275">
        <f t="shared" si="9"/>
        <v>830.54661674426347</v>
      </c>
    </row>
    <row r="276" spans="1:6" x14ac:dyDescent="0.25">
      <c r="A276">
        <v>273</v>
      </c>
      <c r="B276">
        <f>100*(1-(1+A276/100)^param_ref_sensitivity!$C$4)</f>
        <v>48.221962692150221</v>
      </c>
      <c r="C276">
        <f t="shared" si="8"/>
        <v>44.730798266798097</v>
      </c>
      <c r="D276" s="7">
        <f>SUM(rollout_sensitivity!$D$10:$AV$10)*$C276/100/1000000</f>
        <v>452.1301602240498</v>
      </c>
      <c r="E276">
        <f>SUM(rollout_sensitivity!$D$11:$AV$11)*$C276/100/1000000</f>
        <v>379.0339706657943</v>
      </c>
      <c r="F276">
        <f t="shared" si="9"/>
        <v>831.16413088984405</v>
      </c>
    </row>
    <row r="277" spans="1:6" x14ac:dyDescent="0.25">
      <c r="A277">
        <v>274</v>
      </c>
      <c r="B277">
        <f>100*(1-(1+A277/100)^param_ref_sensitivity!$C$4)</f>
        <v>48.29123100049808</v>
      </c>
      <c r="C277">
        <f t="shared" si="8"/>
        <v>44.763807866060468</v>
      </c>
      <c r="D277" s="7">
        <f>SUM(rollout_sensitivity!$D$10:$AV$10)*$C277/100/1000000</f>
        <v>452.46381479722356</v>
      </c>
      <c r="E277">
        <f>SUM(rollout_sensitivity!$D$11:$AV$11)*$C277/100/1000000</f>
        <v>379.31368307789734</v>
      </c>
      <c r="F277">
        <f t="shared" si="9"/>
        <v>831.77749787512084</v>
      </c>
    </row>
    <row r="278" spans="1:6" x14ac:dyDescent="0.25">
      <c r="A278">
        <v>275</v>
      </c>
      <c r="B278">
        <f>100*(1-(1+A278/100)^param_ref_sensitivity!$C$4)</f>
        <v>48.360222050567778</v>
      </c>
      <c r="C278">
        <f t="shared" si="8"/>
        <v>44.796596244678121</v>
      </c>
      <c r="D278" s="7">
        <f>SUM(rollout_sensitivity!$D$10:$AV$10)*$C278/100/1000000</f>
        <v>452.7952333153878</v>
      </c>
      <c r="E278">
        <f>SUM(rollout_sensitivity!$D$11:$AV$11)*$C278/100/1000000</f>
        <v>379.59152093952048</v>
      </c>
      <c r="F278">
        <f t="shared" si="9"/>
        <v>832.38675425490828</v>
      </c>
    </row>
    <row r="279" spans="1:6" x14ac:dyDescent="0.25">
      <c r="A279">
        <v>276</v>
      </c>
      <c r="B279">
        <f>100*(1-(1+A279/100)^param_ref_sensitivity!$C$4)</f>
        <v>48.428937687060326</v>
      </c>
      <c r="C279">
        <f t="shared" si="8"/>
        <v>44.829165347787026</v>
      </c>
      <c r="D279" s="7">
        <f>SUM(rollout_sensitivity!$D$10:$AV$10)*$C279/100/1000000</f>
        <v>453.12443543959654</v>
      </c>
      <c r="E279">
        <f>SUM(rollout_sensitivity!$D$11:$AV$11)*$C279/100/1000000</f>
        <v>379.86750073310168</v>
      </c>
      <c r="F279">
        <f t="shared" si="9"/>
        <v>832.99193617269816</v>
      </c>
    </row>
    <row r="280" spans="1:6" x14ac:dyDescent="0.25">
      <c r="A280">
        <v>277</v>
      </c>
      <c r="B280">
        <f>100*(1-(1+A280/100)^param_ref_sensitivity!$C$4)</f>
        <v>48.497379737539525</v>
      </c>
      <c r="C280">
        <f t="shared" si="8"/>
        <v>44.861517098691728</v>
      </c>
      <c r="D280" s="7">
        <f>SUM(rollout_sensitivity!$D$10:$AV$10)*$C280/100/1000000</f>
        <v>453.45144061023598</v>
      </c>
      <c r="E280">
        <f>SUM(rollout_sensitivity!$D$11:$AV$11)*$C280/100/1000000</f>
        <v>380.14163875608665</v>
      </c>
      <c r="F280">
        <f t="shared" si="9"/>
        <v>833.59307936632263</v>
      </c>
    </row>
    <row r="281" spans="1:6" x14ac:dyDescent="0.25">
      <c r="A281">
        <v>278</v>
      </c>
      <c r="B281">
        <f>100*(1-(1+A281/100)^param_ref_sensitivity!$C$4)</f>
        <v>48.565550012636024</v>
      </c>
      <c r="C281">
        <f t="shared" si="8"/>
        <v>44.893653399165181</v>
      </c>
      <c r="D281" s="7">
        <f>SUM(rollout_sensitivity!$D$10:$AV$10)*$C281/100/1000000</f>
        <v>453.77626805005508</v>
      </c>
      <c r="E281">
        <f>SUM(rollout_sensitivity!$D$11:$AV$11)*$C281/100/1000000</f>
        <v>380.41395112346959</v>
      </c>
      <c r="F281">
        <f t="shared" si="9"/>
        <v>834.19021917352461</v>
      </c>
    </row>
    <row r="282" spans="1:6" x14ac:dyDescent="0.25">
      <c r="A282">
        <v>279</v>
      </c>
      <c r="B282">
        <f>100*(1-(1+A282/100)^param_ref_sensitivity!$C$4)</f>
        <v>48.633450306248584</v>
      </c>
      <c r="C282">
        <f t="shared" si="8"/>
        <v>44.925576129743675</v>
      </c>
      <c r="D282" s="7">
        <f>SUM(rollout_sensitivity!$D$10:$AV$10)*$C282/100/1000000</f>
        <v>454.09893676714699</v>
      </c>
      <c r="E282">
        <f>SUM(rollout_sensitivity!$D$11:$AV$11)*$C282/100/1000000</f>
        <v>380.68445377029229</v>
      </c>
      <c r="F282">
        <f t="shared" si="9"/>
        <v>834.78339053743935</v>
      </c>
    </row>
    <row r="283" spans="1:6" x14ac:dyDescent="0.25">
      <c r="A283">
        <v>280</v>
      </c>
      <c r="B283">
        <f>100*(1-(1+A283/100)^param_ref_sensitivity!$C$4)</f>
        <v>48.70108239574229</v>
      </c>
      <c r="C283">
        <f t="shared" si="8"/>
        <v>44.957287150017052</v>
      </c>
      <c r="D283" s="7">
        <f>SUM(rollout_sensitivity!$D$10:$AV$10)*$C283/100/1000000</f>
        <v>454.41946555788201</v>
      </c>
      <c r="E283">
        <f>SUM(rollout_sensitivity!$D$11:$AV$11)*$C283/100/1000000</f>
        <v>380.95316245410322</v>
      </c>
      <c r="F283">
        <f t="shared" si="9"/>
        <v>835.37262801198517</v>
      </c>
    </row>
    <row r="284" spans="1:6" x14ac:dyDescent="0.25">
      <c r="A284">
        <v>281</v>
      </c>
      <c r="B284">
        <f>100*(1-(1+A284/100)^param_ref_sensitivity!$C$4)</f>
        <v>48.768448042143994</v>
      </c>
      <c r="C284">
        <f t="shared" si="8"/>
        <v>44.988788298914088</v>
      </c>
      <c r="D284" s="7">
        <f>SUM(rollout_sensitivity!$D$10:$AV$10)*$C284/100/1000000</f>
        <v>454.73787300979262</v>
      </c>
      <c r="E284">
        <f>SUM(rollout_sensitivity!$D$11:$AV$11)*$C284/100/1000000</f>
        <v>381.22009275737571</v>
      </c>
      <c r="F284">
        <f t="shared" si="9"/>
        <v>835.95796576716839</v>
      </c>
    </row>
    <row r="285" spans="1:6" x14ac:dyDescent="0.25">
      <c r="A285">
        <v>282</v>
      </c>
      <c r="B285">
        <f>100*(1-(1+A285/100)^param_ref_sensitivity!$C$4)</f>
        <v>48.835548990334907</v>
      </c>
      <c r="C285">
        <f t="shared" si="8"/>
        <v>45.020081394983372</v>
      </c>
      <c r="D285" s="7">
        <f>SUM(rollout_sensitivity!$D$10:$AV$10)*$C285/100/1000000</f>
        <v>455.05417750441222</v>
      </c>
      <c r="E285">
        <f>SUM(rollout_sensitivity!$D$11:$AV$11)*$C285/100/1000000</f>
        <v>381.48526008988836</v>
      </c>
      <c r="F285">
        <f t="shared" si="9"/>
        <v>836.53943759430058</v>
      </c>
    </row>
    <row r="286" spans="1:6" x14ac:dyDescent="0.25">
      <c r="A286">
        <v>283</v>
      </c>
      <c r="B286">
        <f>100*(1-(1+A286/100)^param_ref_sensitivity!$C$4)</f>
        <v>48.902386969240396</v>
      </c>
      <c r="C286">
        <f t="shared" si="8"/>
        <v>45.051168236669639</v>
      </c>
      <c r="D286" s="7">
        <f>SUM(rollout_sensitivity!$D$10:$AV$10)*$C286/100/1000000</f>
        <v>455.36839722006852</v>
      </c>
      <c r="E286">
        <f>SUM(rollout_sensitivity!$D$11:$AV$11)*$C286/100/1000000</f>
        <v>381.74867969106617</v>
      </c>
      <c r="F286">
        <f t="shared" si="9"/>
        <v>837.11707691113475</v>
      </c>
    </row>
    <row r="287" spans="1:6" x14ac:dyDescent="0.25">
      <c r="A287">
        <v>284</v>
      </c>
      <c r="B287">
        <f>100*(1-(1+A287/100)^param_ref_sensitivity!$C$4)</f>
        <v>48.96896369201712</v>
      </c>
      <c r="C287">
        <f t="shared" si="8"/>
        <v>45.082050602585674</v>
      </c>
      <c r="D287" s="7">
        <f>SUM(rollout_sensitivity!$D$10:$AV$10)*$C287/100/1000000</f>
        <v>455.68055013463163</v>
      </c>
      <c r="E287">
        <f>SUM(rollout_sensitivity!$D$11:$AV$11)*$C287/100/1000000</f>
        <v>382.0103666322849</v>
      </c>
      <c r="F287">
        <f t="shared" si="9"/>
        <v>837.69091676691653</v>
      </c>
    </row>
    <row r="288" spans="1:6" x14ac:dyDescent="0.25">
      <c r="A288">
        <v>285</v>
      </c>
      <c r="B288">
        <f>100*(1-(1+A288/100)^param_ref_sensitivity!$C$4)</f>
        <v>49.035280856237449</v>
      </c>
      <c r="C288">
        <f t="shared" si="8"/>
        <v>45.112730251779794</v>
      </c>
      <c r="D288" s="7">
        <f>SUM(rollout_sensitivity!$D$10:$AV$10)*$C288/100/1000000</f>
        <v>455.99065402821788</v>
      </c>
      <c r="E288">
        <f>SUM(rollout_sensitivity!$D$11:$AV$11)*$C288/100/1000000</f>
        <v>382.2703358191373</v>
      </c>
      <c r="F288">
        <f t="shared" si="9"/>
        <v>838.26098984735518</v>
      </c>
    </row>
    <row r="289" spans="1:6" x14ac:dyDescent="0.25">
      <c r="A289">
        <v>286</v>
      </c>
      <c r="B289">
        <f>100*(1-(1+A289/100)^param_ref_sensitivity!$C$4)</f>
        <v>49.101340144071237</v>
      </c>
      <c r="C289">
        <f t="shared" si="8"/>
        <v>45.143208923999175</v>
      </c>
      <c r="D289" s="7">
        <f>SUM(rollout_sensitivity!$D$10:$AV$10)*$C289/100/1000000</f>
        <v>456.29872648585149</v>
      </c>
      <c r="E289">
        <f>SUM(rollout_sensitivity!$D$11:$AV$11)*$C289/100/1000000</f>
        <v>382.52860199366489</v>
      </c>
      <c r="F289">
        <f t="shared" si="9"/>
        <v>838.82732847951638</v>
      </c>
    </row>
    <row r="290" spans="1:6" x14ac:dyDescent="0.25">
      <c r="A290">
        <v>287</v>
      </c>
      <c r="B290">
        <f>100*(1-(1+A290/100)^param_ref_sensitivity!$C$4)</f>
        <v>49.167143222465114</v>
      </c>
      <c r="C290">
        <f t="shared" si="8"/>
        <v>45.173488339948875</v>
      </c>
      <c r="D290" s="7">
        <f>SUM(rollout_sensitivity!$D$10:$AV$10)*$C290/100/1000000</f>
        <v>456.60478490008262</v>
      </c>
      <c r="E290">
        <f>SUM(rollout_sensitivity!$D$11:$AV$11)*$C290/100/1000000</f>
        <v>382.78517973655249</v>
      </c>
      <c r="F290">
        <f t="shared" si="9"/>
        <v>839.38996463663511</v>
      </c>
    </row>
    <row r="291" spans="1:6" x14ac:dyDescent="0.25">
      <c r="A291">
        <v>288</v>
      </c>
      <c r="B291">
        <f>100*(1-(1+A291/100)^param_ref_sensitivity!$C$4)</f>
        <v>49.232691743319045</v>
      </c>
      <c r="C291">
        <f t="shared" si="8"/>
        <v>45.203570201546796</v>
      </c>
      <c r="D291" s="7">
        <f>SUM(rollout_sensitivity!$D$10:$AV$10)*$C291/100/1000000</f>
        <v>456.90884647356449</v>
      </c>
      <c r="E291">
        <f>SUM(rollout_sensitivity!$D$11:$AV$11)*$C291/100/1000000</f>
        <v>383.04008346928879</v>
      </c>
      <c r="F291">
        <f t="shared" si="9"/>
        <v>839.94892994285328</v>
      </c>
    </row>
    <row r="292" spans="1:6" x14ac:dyDescent="0.25">
      <c r="A292">
        <v>289</v>
      </c>
      <c r="B292">
        <f>100*(1-(1+A292/100)^param_ref_sensitivity!$C$4)</f>
        <v>49.297987343660623</v>
      </c>
      <c r="C292">
        <f t="shared" si="8"/>
        <v>45.233456192174593</v>
      </c>
      <c r="D292" s="7">
        <f>SUM(rollout_sensitivity!$D$10:$AV$10)*$C292/100/1000000</f>
        <v>457.21092822158982</v>
      </c>
      <c r="E292">
        <f>SUM(rollout_sensitivity!$D$11:$AV$11)*$C292/100/1000000</f>
        <v>383.29332745629233</v>
      </c>
      <c r="F292">
        <f t="shared" si="9"/>
        <v>840.50425567788216</v>
      </c>
    </row>
    <row r="293" spans="1:6" x14ac:dyDescent="0.25">
      <c r="A293">
        <v>290</v>
      </c>
      <c r="B293">
        <f>100*(1-(1+A293/100)^param_ref_sensitivity!$C$4)</f>
        <v>49.363031645816669</v>
      </c>
      <c r="C293">
        <f t="shared" si="8"/>
        <v>45.263147976924536</v>
      </c>
      <c r="D293" s="7">
        <f>SUM(rollout_sensitivity!$D$10:$AV$10)*$C293/100/1000000</f>
        <v>457.51104697458544</v>
      </c>
      <c r="E293">
        <f>SUM(rollout_sensitivity!$D$11:$AV$11)*$C293/100/1000000</f>
        <v>383.54492580700355</v>
      </c>
      <c r="F293">
        <f t="shared" si="9"/>
        <v>841.05597278158893</v>
      </c>
    </row>
    <row r="294" spans="1:6" x14ac:dyDescent="0.25">
      <c r="A294">
        <v>291</v>
      </c>
      <c r="B294">
        <f>100*(1-(1+A294/100)^param_ref_sensitivity!$C$4)</f>
        <v>49.427826257582637</v>
      </c>
      <c r="C294">
        <f t="shared" si="8"/>
        <v>45.292647202842673</v>
      </c>
      <c r="D294" s="7">
        <f>SUM(rollout_sensitivity!$D$10:$AV$10)*$C294/100/1000000</f>
        <v>457.80921938057065</v>
      </c>
      <c r="E294">
        <f>SUM(rollout_sensitivity!$D$11:$AV$11)*$C294/100/1000000</f>
        <v>383.79489247794533</v>
      </c>
      <c r="F294">
        <f t="shared" si="9"/>
        <v>841.60411185851603</v>
      </c>
    </row>
    <row r="295" spans="1:6" x14ac:dyDescent="0.25">
      <c r="A295">
        <v>292</v>
      </c>
      <c r="B295">
        <f>100*(1-(1+A295/100)^param_ref_sensitivity!$C$4)</f>
        <v>49.492372772389473</v>
      </c>
      <c r="C295">
        <f t="shared" si="8"/>
        <v>45.321955499167963</v>
      </c>
      <c r="D295" s="7">
        <f>SUM(rollout_sensitivity!$D$10:$AV$10)*$C295/100/1000000</f>
        <v>458.10546190757429</v>
      </c>
      <c r="E295">
        <f>SUM(rollout_sensitivity!$D$11:$AV$11)*$C295/100/1000000</f>
        <v>384.04324127474894</v>
      </c>
      <c r="F295">
        <f t="shared" si="9"/>
        <v>842.14870318232329</v>
      </c>
    </row>
    <row r="296" spans="1:6" x14ac:dyDescent="0.25">
      <c r="A296">
        <v>293</v>
      </c>
      <c r="B296">
        <f>100*(1-(1+A296/100)^param_ref_sensitivity!$C$4)</f>
        <v>49.556672769468172</v>
      </c>
      <c r="C296">
        <f t="shared" si="8"/>
        <v>45.351074477567735</v>
      </c>
      <c r="D296" s="7">
        <f>SUM(rollout_sensitivity!$D$10:$AV$10)*$C296/100/1000000</f>
        <v>458.39979084601458</v>
      </c>
      <c r="E296">
        <f>SUM(rollout_sensitivity!$D$11:$AV$11)*$C296/100/1000000</f>
        <v>384.28998585414962</v>
      </c>
      <c r="F296">
        <f t="shared" si="9"/>
        <v>842.6897767001642</v>
      </c>
    </row>
    <row r="297" spans="1:6" x14ac:dyDescent="0.25">
      <c r="A297">
        <v>294</v>
      </c>
      <c r="B297">
        <f>100*(1-(1+A297/100)^param_ref_sensitivity!$C$4)</f>
        <v>49.62072781401217</v>
      </c>
      <c r="C297">
        <f t="shared" si="8"/>
        <v>45.38000573236949</v>
      </c>
      <c r="D297" s="7">
        <f>SUM(rollout_sensitivity!$D$10:$AV$10)*$C297/100/1000000</f>
        <v>458.69222231104192</v>
      </c>
      <c r="E297">
        <f>SUM(rollout_sensitivity!$D$11:$AV$11)*$C297/100/1000000</f>
        <v>384.53513972595056</v>
      </c>
      <c r="F297">
        <f t="shared" si="9"/>
        <v>843.22736203699242</v>
      </c>
    </row>
    <row r="298" spans="1:6" x14ac:dyDescent="0.25">
      <c r="A298">
        <v>295</v>
      </c>
      <c r="B298">
        <f>100*(1-(1+A298/100)^param_ref_sensitivity!$C$4)</f>
        <v>49.684539457337237</v>
      </c>
      <c r="C298">
        <f t="shared" si="8"/>
        <v>45.408750840789025</v>
      </c>
      <c r="D298" s="7">
        <f>SUM(rollout_sensitivity!$D$10:$AV$10)*$C298/100/1000000</f>
        <v>458.98277224484502</v>
      </c>
      <c r="E298">
        <f>SUM(rollout_sensitivity!$D$11:$AV$11)*$C298/100/1000000</f>
        <v>384.77871625495612</v>
      </c>
      <c r="F298">
        <f t="shared" si="9"/>
        <v>843.76148849980109</v>
      </c>
    </row>
    <row r="299" spans="1:6" x14ac:dyDescent="0.25">
      <c r="A299">
        <v>296</v>
      </c>
      <c r="B299">
        <f>100*(1-(1+A299/100)^param_ref_sensitivity!$C$4)</f>
        <v>49.748109237039394</v>
      </c>
      <c r="C299">
        <f t="shared" si="8"/>
        <v>45.437311363155011</v>
      </c>
      <c r="D299" s="7">
        <f>SUM(rollout_sensitivity!$D$10:$AV$10)*$C299/100/1000000</f>
        <v>459.2714564189211</v>
      </c>
      <c r="E299">
        <f>SUM(rollout_sensitivity!$D$11:$AV$11)*$C299/100/1000000</f>
        <v>385.02072866287477</v>
      </c>
      <c r="F299">
        <f t="shared" si="9"/>
        <v>844.29218508179588</v>
      </c>
    </row>
    <row r="300" spans="1:6" x14ac:dyDescent="0.25">
      <c r="A300">
        <v>297</v>
      </c>
      <c r="B300">
        <f>100*(1-(1+A300/100)^param_ref_sensitivity!$C$4)</f>
        <v>49.811438677150441</v>
      </c>
      <c r="C300">
        <f t="shared" si="8"/>
        <v>45.465688843130167</v>
      </c>
      <c r="D300" s="7">
        <f>SUM(rollout_sensitivity!$D$10:$AV$10)*$C300/100/1000000</f>
        <v>459.55829043631098</v>
      </c>
      <c r="E300">
        <f>SUM(rollout_sensitivity!$D$11:$AV$11)*$C300/100/1000000</f>
        <v>385.26119003019301</v>
      </c>
      <c r="F300">
        <f t="shared" si="9"/>
        <v>844.81948046650405</v>
      </c>
    </row>
    <row r="301" spans="1:6" x14ac:dyDescent="0.25">
      <c r="A301">
        <v>298</v>
      </c>
      <c r="B301">
        <f>100*(1-(1+A301/100)^param_ref_sensitivity!$C$4)</f>
        <v>49.874529288291448</v>
      </c>
      <c r="C301">
        <f t="shared" si="8"/>
        <v>45.49388480792885</v>
      </c>
      <c r="D301" s="7">
        <f>SUM(rollout_sensitivity!$D$10:$AV$10)*$C301/100/1000000</f>
        <v>459.84328973379866</v>
      </c>
      <c r="E301">
        <f>SUM(rollout_sensitivity!$D$11:$AV$11)*$C301/100/1000000</f>
        <v>385.50011329801964</v>
      </c>
      <c r="F301">
        <f t="shared" si="9"/>
        <v>845.3434030318183</v>
      </c>
    </row>
    <row r="302" spans="1:6" x14ac:dyDescent="0.25">
      <c r="A302">
        <v>299</v>
      </c>
      <c r="B302">
        <f>100*(1-(1+A302/100)^param_ref_sensitivity!$C$4)</f>
        <v>49.937382567824116</v>
      </c>
      <c r="C302">
        <f t="shared" si="8"/>
        <v>45.521900768531452</v>
      </c>
      <c r="D302" s="7">
        <f>SUM(rollout_sensitivity!$D$10:$AV$10)*$C302/100/1000000</f>
        <v>460.12646958407845</v>
      </c>
      <c r="E302">
        <f>SUM(rollout_sensitivity!$D$11:$AV$11)*$C302/100/1000000</f>
        <v>385.73751126990209</v>
      </c>
      <c r="F302">
        <f t="shared" si="9"/>
        <v>845.86398085398059</v>
      </c>
    </row>
    <row r="303" spans="1:6" x14ac:dyDescent="0.25">
      <c r="A303">
        <v>300</v>
      </c>
      <c r="B303">
        <f>100*(1-(1+A303/100)^param_ref_sensitivity!$C$4)</f>
        <v>50</v>
      </c>
      <c r="C303">
        <f t="shared" si="8"/>
        <v>45.549738219895289</v>
      </c>
      <c r="D303" s="7">
        <f>SUM(rollout_sensitivity!$D$10:$AV$10)*$C303/100/1000000</f>
        <v>460.40784509788642</v>
      </c>
      <c r="E303">
        <f>SUM(rollout_sensitivity!$D$11:$AV$11)*$C303/100/1000000</f>
        <v>385.9733966136136</v>
      </c>
      <c r="F303">
        <f t="shared" si="9"/>
        <v>846.38124171150002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3"/>
  <sheetViews>
    <sheetView workbookViewId="0">
      <selection activeCell="F3" sqref="F3:F303"/>
    </sheetView>
  </sheetViews>
  <sheetFormatPr defaultColWidth="11.42578125" defaultRowHeight="15" x14ac:dyDescent="0.25"/>
  <cols>
    <col min="4" max="4" width="12.7109375" style="7" customWidth="1"/>
    <col min="5" max="5" width="12.7109375" customWidth="1"/>
    <col min="6" max="6" width="12.7109375" bestFit="1" customWidth="1"/>
  </cols>
  <sheetData>
    <row r="1" spans="1:6" s="9" customFormat="1" ht="14.45" x14ac:dyDescent="0.3">
      <c r="A1" s="9" t="s">
        <v>25</v>
      </c>
      <c r="D1" s="9" t="s">
        <v>33</v>
      </c>
    </row>
    <row r="2" spans="1:6" x14ac:dyDescent="0.25">
      <c r="A2" t="s">
        <v>23</v>
      </c>
      <c r="B2" t="s">
        <v>24</v>
      </c>
      <c r="C2" t="s">
        <v>13</v>
      </c>
      <c r="D2" s="7" t="s">
        <v>35</v>
      </c>
      <c r="E2" t="s">
        <v>36</v>
      </c>
      <c r="F2" t="s">
        <v>19</v>
      </c>
    </row>
    <row r="3" spans="1:6" ht="14.45" x14ac:dyDescent="0.3">
      <c r="A3">
        <v>0</v>
      </c>
      <c r="B3">
        <f>100*(1-(1+A3/100)^(-0.3))</f>
        <v>0</v>
      </c>
      <c r="C3">
        <f t="shared" ref="C3:C66" si="0">100*(1-(0.0000892*(100-B3)^2-0.00468*(100-B3)+0.531)/0.955)</f>
        <v>-2.2204460492503131E-14</v>
      </c>
      <c r="D3" s="7">
        <f>SUM(rollout_ref!$D$10:$AV$10)*$C3/100/1000000</f>
        <v>-2.2443834380697391E-13</v>
      </c>
      <c r="E3">
        <f>SUM(rollout_ref!$D$11:$AV$11)*$C3/100/1000000</f>
        <v>-1.8815324458924904E-13</v>
      </c>
      <c r="F3">
        <f>(D3+E3)</f>
        <v>-4.1259158839622295E-13</v>
      </c>
    </row>
    <row r="4" spans="1:6" ht="14.45" x14ac:dyDescent="0.3">
      <c r="A4">
        <v>1</v>
      </c>
      <c r="B4">
        <f t="shared" ref="B4:B67" si="1">100*(1-(1+A4/100)^(-0.3))</f>
        <v>0.29806482771392862</v>
      </c>
      <c r="C4">
        <f t="shared" si="0"/>
        <v>0.4099066355069847</v>
      </c>
      <c r="D4" s="7">
        <f>SUM(rollout_ref!$D$10:$AV$10)*$C4/100/1000000</f>
        <v>4.1432561002658916</v>
      </c>
      <c r="E4">
        <f>SUM(rollout_ref!$D$11:$AV$11)*$C4/100/1000000</f>
        <v>3.4734130773112715</v>
      </c>
      <c r="F4">
        <f t="shared" ref="F4:F67" si="2">(D4+E4)</f>
        <v>7.6166691775771636</v>
      </c>
    </row>
    <row r="5" spans="1:6" ht="14.45" x14ac:dyDescent="0.3">
      <c r="A5">
        <v>2</v>
      </c>
      <c r="B5">
        <f t="shared" si="1"/>
        <v>0.59231765995343411</v>
      </c>
      <c r="C5">
        <f t="shared" si="0"/>
        <v>0.81294297991926223</v>
      </c>
      <c r="D5" s="7">
        <f>SUM(rollout_ref!$D$10:$AV$10)*$C5/100/1000000</f>
        <v>8.2170686418698438</v>
      </c>
      <c r="E5">
        <f>SUM(rollout_ref!$D$11:$AV$11)*$C5/100/1000000</f>
        <v>6.888609583173837</v>
      </c>
      <c r="F5">
        <f t="shared" si="2"/>
        <v>15.105678225043681</v>
      </c>
    </row>
    <row r="6" spans="1:6" ht="14.45" x14ac:dyDescent="0.3">
      <c r="A6">
        <v>3</v>
      </c>
      <c r="B6">
        <f t="shared" si="1"/>
        <v>0.88284391076233204</v>
      </c>
      <c r="C6">
        <f t="shared" si="0"/>
        <v>1.2092881877444617</v>
      </c>
      <c r="D6" s="7">
        <f>SUM(rollout_ref!$D$10:$AV$10)*$C6/100/1000000</f>
        <v>12.223248483535102</v>
      </c>
      <c r="E6">
        <f>SUM(rollout_ref!$D$11:$AV$11)*$C6/100/1000000</f>
        <v>10.24710761355335</v>
      </c>
      <c r="F6">
        <f t="shared" si="2"/>
        <v>22.470356097088452</v>
      </c>
    </row>
    <row r="7" spans="1:6" ht="14.45" x14ac:dyDescent="0.3">
      <c r="A7">
        <v>4</v>
      </c>
      <c r="B7">
        <f t="shared" si="1"/>
        <v>1.1697262747146775</v>
      </c>
      <c r="C7">
        <f t="shared" si="0"/>
        <v>1.5991150809102739</v>
      </c>
      <c r="D7" s="7">
        <f>SUM(rollout_ref!$D$10:$AV$10)*$C7/100/1000000</f>
        <v>16.163542475505448</v>
      </c>
      <c r="E7">
        <f>SUM(rollout_ref!$D$11:$AV$11)*$C7/100/1000000</f>
        <v>13.550371604230278</v>
      </c>
      <c r="F7">
        <f t="shared" si="2"/>
        <v>29.713914079735726</v>
      </c>
    </row>
    <row r="8" spans="1:6" ht="14.45" x14ac:dyDescent="0.3">
      <c r="A8">
        <v>5</v>
      </c>
      <c r="B8">
        <f t="shared" si="1"/>
        <v>1.4530448386594008</v>
      </c>
      <c r="C8">
        <f t="shared" si="0"/>
        <v>1.9825904304624276</v>
      </c>
      <c r="D8" s="7">
        <f>SUM(rollout_ref!$D$10:$AV$10)*$C8/100/1000000</f>
        <v>20.039636306893264</v>
      </c>
      <c r="E8">
        <f>SUM(rollout_ref!$D$11:$AV$11)*$C8/100/1000000</f>
        <v>16.799814717815266</v>
      </c>
      <c r="F8">
        <f t="shared" si="2"/>
        <v>36.839451024708531</v>
      </c>
    </row>
    <row r="9" spans="1:6" ht="14.45" x14ac:dyDescent="0.3">
      <c r="A9">
        <v>6</v>
      </c>
      <c r="B9">
        <f t="shared" si="1"/>
        <v>1.7328771878585947</v>
      </c>
      <c r="C9">
        <f t="shared" si="0"/>
        <v>2.3598752231999476</v>
      </c>
      <c r="D9" s="7">
        <f>SUM(rollout_ref!$D$10:$AV$10)*$C9/100/1000000</f>
        <v>23.85315720077654</v>
      </c>
      <c r="E9">
        <f>SUM(rollout_ref!$D$11:$AV$11)*$C9/100/1000000</f>
        <v>19.996801103127986</v>
      </c>
      <c r="F9">
        <f t="shared" si="2"/>
        <v>43.849958303904529</v>
      </c>
    </row>
    <row r="10" spans="1:6" ht="14.45" x14ac:dyDescent="0.3">
      <c r="A10">
        <v>7</v>
      </c>
      <c r="B10">
        <f t="shared" si="1"/>
        <v>2.0092985068515312</v>
      </c>
      <c r="C10">
        <f t="shared" si="0"/>
        <v>2.7311249141874994</v>
      </c>
      <c r="D10" s="7">
        <f>SUM(rollout_ref!$D$10:$AV$10)*$C10/100/1000000</f>
        <v>27.605676466544292</v>
      </c>
      <c r="E10">
        <f>SUM(rollout_ref!$D$11:$AV$11)*$C10/100/1000000</f>
        <v>23.142648034903157</v>
      </c>
      <c r="F10">
        <f t="shared" si="2"/>
        <v>50.748324501447449</v>
      </c>
    </row>
    <row r="11" spans="1:6" ht="14.45" x14ac:dyDescent="0.3">
      <c r="A11">
        <v>8</v>
      </c>
      <c r="B11">
        <f t="shared" si="1"/>
        <v>2.2823816753521853</v>
      </c>
      <c r="C11">
        <f t="shared" si="0"/>
        <v>3.0964896660152785</v>
      </c>
      <c r="D11" s="7">
        <f>SUM(rollout_ref!$D$10:$AV$10)*$C11/100/1000000</f>
        <v>31.298711918288731</v>
      </c>
      <c r="E11">
        <f>SUM(rollout_ref!$D$11:$AV$11)*$C11/100/1000000</f>
        <v>26.238627941199578</v>
      </c>
      <c r="F11">
        <f t="shared" si="2"/>
        <v>57.537339859488313</v>
      </c>
    </row>
    <row r="12" spans="1:6" ht="14.45" x14ac:dyDescent="0.3">
      <c r="A12">
        <v>9</v>
      </c>
      <c r="B12">
        <f t="shared" si="1"/>
        <v>2.5521973594689884</v>
      </c>
      <c r="C12">
        <f t="shared" si="0"/>
        <v>3.456114575617808</v>
      </c>
      <c r="D12" s="7">
        <f>SUM(rollout_ref!$D$10:$AV$10)*$C12/100/1000000</f>
        <v>34.933730167445283</v>
      </c>
      <c r="E12">
        <f>SUM(rollout_ref!$D$11:$AV$11)*$C12/100/1000000</f>
        <v>29.28597032538751</v>
      </c>
      <c r="F12">
        <f t="shared" si="2"/>
        <v>64.2197004928328</v>
      </c>
    </row>
    <row r="13" spans="1:6" ht="14.45" x14ac:dyDescent="0.3">
      <c r="A13">
        <v>10</v>
      </c>
      <c r="B13">
        <f t="shared" si="1"/>
        <v>2.8188140985151877</v>
      </c>
      <c r="C13">
        <f t="shared" si="0"/>
        <v>3.8101398894050842</v>
      </c>
      <c r="D13" s="7">
        <f>SUM(rollout_ref!$D$10:$AV$10)*$C13/100/1000000</f>
        <v>38.512148797296135</v>
      </c>
      <c r="E13">
        <f>SUM(rollout_ref!$D$11:$AV$11)*$C13/100/1000000</f>
        <v>32.285863589098774</v>
      </c>
      <c r="F13">
        <f t="shared" si="2"/>
        <v>70.798012386394902</v>
      </c>
    </row>
    <row r="14" spans="1:6" ht="14.45" x14ac:dyDescent="0.3">
      <c r="A14">
        <v>11</v>
      </c>
      <c r="B14">
        <f t="shared" si="1"/>
        <v>3.0822983876607979</v>
      </c>
      <c r="C14">
        <f t="shared" si="0"/>
        <v>4.1587012074078107</v>
      </c>
      <c r="D14" s="7">
        <f>SUM(rollout_ref!$D$10:$AV$10)*$C14/100/1000000</f>
        <v>42.035338426430364</v>
      </c>
      <c r="E14">
        <f>SUM(rollout_ref!$D$11:$AV$11)*$C14/100/1000000</f>
        <v>35.239456762085823</v>
      </c>
      <c r="F14">
        <f t="shared" si="2"/>
        <v>77.27479518851618</v>
      </c>
    </row>
    <row r="15" spans="1:6" ht="14.45" x14ac:dyDescent="0.3">
      <c r="A15">
        <v>12</v>
      </c>
      <c r="B15">
        <f t="shared" si="1"/>
        <v>3.3427147566612581</v>
      </c>
      <c r="C15">
        <f t="shared" si="0"/>
        <v>4.5019296770912547</v>
      </c>
      <c r="D15" s="7">
        <f>SUM(rollout_ref!$D$10:$AV$10)*$C15/100/1000000</f>
        <v>45.504624667776483</v>
      </c>
      <c r="E15">
        <f>SUM(rollout_ref!$D$11:$AV$11)*$C15/100/1000000</f>
        <v>38.147861144536229</v>
      </c>
      <c r="F15">
        <f t="shared" si="2"/>
        <v>83.652485812312705</v>
      </c>
    </row>
    <row r="16" spans="1:6" ht="14.45" x14ac:dyDescent="0.3">
      <c r="A16">
        <v>13</v>
      </c>
      <c r="B16">
        <f t="shared" si="1"/>
        <v>3.6001258448817186</v>
      </c>
      <c r="C16">
        <f t="shared" si="0"/>
        <v>4.8399521774464827</v>
      </c>
      <c r="D16" s="7">
        <f>SUM(rollout_ref!$D$10:$AV$10)*$C16/100/1000000</f>
        <v>48.921289989360581</v>
      </c>
      <c r="E16">
        <f>SUM(rollout_ref!$D$11:$AV$11)*$C16/100/1000000</f>
        <v>41.012151867000746</v>
      </c>
      <c r="F16">
        <f t="shared" si="2"/>
        <v>89.933441856361327</v>
      </c>
    </row>
    <row r="17" spans="1:6" ht="14.45" x14ac:dyDescent="0.3">
      <c r="A17">
        <v>14</v>
      </c>
      <c r="B17">
        <f t="shared" si="1"/>
        <v>3.8545924728226044</v>
      </c>
      <c r="C17">
        <f t="shared" si="0"/>
        <v>5.1728914939279562</v>
      </c>
      <c r="D17" s="7">
        <f>SUM(rollout_ref!$D$10:$AV$10)*$C17/100/1000000</f>
        <v>52.286575482541423</v>
      </c>
      <c r="E17">
        <f>SUM(rollout_ref!$D$11:$AV$11)*$C17/100/1000000</f>
        <v>43.833369372756692</v>
      </c>
      <c r="F17">
        <f t="shared" si="2"/>
        <v>96.119944855298115</v>
      </c>
    </row>
    <row r="18" spans="1:6" ht="14.45" x14ac:dyDescent="0.3">
      <c r="A18">
        <v>15</v>
      </c>
      <c r="B18">
        <f t="shared" si="1"/>
        <v>4.1061737103385116</v>
      </c>
      <c r="C18">
        <f t="shared" si="0"/>
        <v>5.5008664847679185</v>
      </c>
      <c r="D18" s="7">
        <f>SUM(rollout_ref!$D$10:$AV$10)*$C18/100/1000000</f>
        <v>55.601682543083669</v>
      </c>
      <c r="E18">
        <f>SUM(rollout_ref!$D$11:$AV$11)*$C18/100/1000000</f>
        <v>46.61252082710088</v>
      </c>
      <c r="F18">
        <f t="shared" si="2"/>
        <v>102.21420337018455</v>
      </c>
    </row>
    <row r="19" spans="1:6" ht="14.45" x14ac:dyDescent="0.3">
      <c r="A19">
        <v>16</v>
      </c>
      <c r="B19">
        <f t="shared" si="1"/>
        <v>4.3549269417308523</v>
      </c>
      <c r="C19">
        <f t="shared" si="0"/>
        <v>5.8239922391632444</v>
      </c>
      <c r="D19" s="7">
        <f>SUM(rollout_ref!$D$10:$AV$10)*$C19/100/1000000</f>
        <v>58.867774470079659</v>
      </c>
      <c r="E19">
        <f>SUM(rollout_ref!$D$11:$AV$11)*$C19/100/1000000</f>
        <v>49.350581457772634</v>
      </c>
      <c r="F19">
        <f t="shared" si="2"/>
        <v>108.21835592785229</v>
      </c>
    </row>
    <row r="20" spans="1:6" ht="14.45" x14ac:dyDescent="0.3">
      <c r="A20">
        <v>17</v>
      </c>
      <c r="B20">
        <f t="shared" si="1"/>
        <v>4.6009079278828358</v>
      </c>
      <c r="C20">
        <f t="shared" si="0"/>
        <v>6.1423802277978723</v>
      </c>
      <c r="D20" s="7">
        <f>SUM(rollout_ref!$D$10:$AV$10)*$C20/100/1000000</f>
        <v>62.085977987400696</v>
      </c>
      <c r="E20">
        <f>SUM(rollout_ref!$D$11:$AV$11)*$C20/100/1000000</f>
        <v>52.048495830431058</v>
      </c>
      <c r="F20">
        <f t="shared" si="2"/>
        <v>114.13447381783175</v>
      </c>
    </row>
    <row r="21" spans="1:6" ht="14.45" x14ac:dyDescent="0.3">
      <c r="A21">
        <v>18</v>
      </c>
      <c r="B21">
        <f t="shared" si="1"/>
        <v>4.8441708655952098</v>
      </c>
      <c r="C21">
        <f t="shared" si="0"/>
        <v>6.4561384461335631</v>
      </c>
      <c r="D21" s="7">
        <f>SUM(rollout_ref!$D$10:$AV$10)*$C21/100/1000000</f>
        <v>65.257384692051986</v>
      </c>
      <c r="E21">
        <f>SUM(rollout_ref!$D$11:$AV$11)*$C21/100/1000000</f>
        <v>54.707179062853399</v>
      </c>
      <c r="F21">
        <f t="shared" si="2"/>
        <v>119.96456375490538</v>
      </c>
    </row>
    <row r="22" spans="1:6" ht="14.45" x14ac:dyDescent="0.3">
      <c r="A22">
        <v>19</v>
      </c>
      <c r="B22">
        <f t="shared" si="1"/>
        <v>5.0847684442715817</v>
      </c>
      <c r="C22">
        <f t="shared" si="0"/>
        <v>6.7653715508745771</v>
      </c>
      <c r="D22" s="7">
        <f>SUM(rollout_ref!$D$10:$AV$10)*$C22/100/1000000</f>
        <v>68.383052433530992</v>
      </c>
      <c r="E22">
        <f>SUM(rollout_ref!$D$11:$AV$11)*$C22/100/1000000</f>
        <v>57.327517981291571</v>
      </c>
      <c r="F22">
        <f t="shared" si="2"/>
        <v>125.71057041482257</v>
      </c>
    </row>
    <row r="23" spans="1:6" ht="14.45" x14ac:dyDescent="0.3">
      <c r="A23">
        <v>20</v>
      </c>
      <c r="B23">
        <f t="shared" si="1"/>
        <v>5.3227519000926033</v>
      </c>
      <c r="C23">
        <f t="shared" si="0"/>
        <v>7.0701809899849195</v>
      </c>
      <c r="D23" s="7">
        <f>SUM(rollout_ref!$D$10:$AV$10)*$C23/100/1000000</f>
        <v>71.464006628016165</v>
      </c>
      <c r="E23">
        <f>SUM(rollout_ref!$D$11:$AV$11)*$C23/100/1000000</f>
        <v>59.910372222195249</v>
      </c>
      <c r="F23">
        <f t="shared" si="2"/>
        <v>131.37437885021143</v>
      </c>
    </row>
    <row r="24" spans="1:6" ht="14.45" x14ac:dyDescent="0.3">
      <c r="A24">
        <v>21</v>
      </c>
      <c r="B24">
        <f t="shared" si="1"/>
        <v>5.5581710678104805</v>
      </c>
      <c r="C24">
        <f t="shared" si="0"/>
        <v>7.3706651266143508</v>
      </c>
      <c r="D24" s="7">
        <f>SUM(rollout_ref!$D$10:$AV$10)*$C24/100/1000000</f>
        <v>74.501241510986986</v>
      </c>
      <c r="E24">
        <f>SUM(rollout_ref!$D$11:$AV$11)*$C24/100/1000000</f>
        <v>62.456575282319832</v>
      </c>
      <c r="F24">
        <f t="shared" si="2"/>
        <v>136.95781679330682</v>
      </c>
    </row>
    <row r="25" spans="1:6" ht="14.45" x14ac:dyDescent="0.3">
      <c r="A25">
        <v>22</v>
      </c>
      <c r="B25">
        <f t="shared" si="1"/>
        <v>5.7910744302866242</v>
      </c>
      <c r="C25">
        <f t="shared" si="0"/>
        <v>7.6669193572646011</v>
      </c>
      <c r="D25" s="7">
        <f>SUM(rollout_ref!$D$10:$AV$10)*$C25/100/1000000</f>
        <v>77.49572133162485</v>
      </c>
      <c r="E25">
        <f>SUM(rollout_ref!$D$11:$AV$11)*$C25/100/1000000</f>
        <v>64.966935520027747</v>
      </c>
      <c r="F25">
        <f t="shared" si="2"/>
        <v>142.46265685165258</v>
      </c>
    </row>
    <row r="26" spans="1:6" ht="14.45" x14ac:dyDescent="0.3">
      <c r="A26">
        <v>23</v>
      </c>
      <c r="B26">
        <f t="shared" si="1"/>
        <v>6.0215091658888165</v>
      </c>
      <c r="C26">
        <f t="shared" si="0"/>
        <v>7.9590362245094308</v>
      </c>
      <c r="D26" s="7">
        <f>SUM(rollout_ref!$D$10:$AV$10)*$C26/100/1000000</f>
        <v>80.448381492165424</v>
      </c>
      <c r="E26">
        <f>SUM(rollout_ref!$D$11:$AV$11)*$C26/100/1000000</f>
        <v>67.442237110441027</v>
      </c>
      <c r="F26">
        <f t="shared" si="2"/>
        <v>147.89061860260645</v>
      </c>
    </row>
    <row r="27" spans="1:6" ht="14.45" x14ac:dyDescent="0.3">
      <c r="A27">
        <v>24</v>
      </c>
      <c r="B27">
        <f t="shared" si="1"/>
        <v>6.2495211938565998</v>
      </c>
      <c r="C27">
        <f t="shared" si="0"/>
        <v>8.2471055245605278</v>
      </c>
      <c r="D27" s="7">
        <f>SUM(rollout_ref!$D$10:$AV$10)*$C27/100/1000000</f>
        <v>83.360129635153712</v>
      </c>
      <c r="E27">
        <f>SUM(rollout_ref!$D$11:$AV$11)*$C27/100/1000000</f>
        <v>69.883240956918968</v>
      </c>
      <c r="F27">
        <f t="shared" si="2"/>
        <v>153.24337059207267</v>
      </c>
    </row>
    <row r="28" spans="1:6" ht="14.45" x14ac:dyDescent="0.3">
      <c r="A28">
        <v>25</v>
      </c>
      <c r="B28">
        <f t="shared" si="1"/>
        <v>6.4751552177378713</v>
      </c>
      <c r="C28">
        <f t="shared" si="0"/>
        <v>8.5312144099542806</v>
      </c>
      <c r="D28" s="7">
        <f>SUM(rollout_ref!$D$10:$AV$10)*$C28/100/1000000</f>
        <v>86.231846681381796</v>
      </c>
      <c r="E28">
        <f>SUM(rollout_ref!$D$11:$AV$11)*$C28/100/1000000</f>
        <v>72.290685561191978</v>
      </c>
      <c r="F28">
        <f t="shared" si="2"/>
        <v>158.52253224257379</v>
      </c>
    </row>
    <row r="29" spans="1:6" ht="14.45" x14ac:dyDescent="0.3">
      <c r="A29">
        <v>26</v>
      </c>
      <c r="B29">
        <f t="shared" si="1"/>
        <v>6.6984547669930556</v>
      </c>
      <c r="C29">
        <f t="shared" si="0"/>
        <v>8.8114474876178193</v>
      </c>
      <c r="D29" s="7">
        <f>SUM(rollout_ref!$D$10:$AV$10)*$C29/100/1000000</f>
        <v>89.064387821121286</v>
      </c>
      <c r="E29">
        <f>SUM(rollout_ref!$D$11:$AV$11)*$C29/100/1000000</f>
        <v>74.665287854340605</v>
      </c>
      <c r="F29">
        <f t="shared" si="2"/>
        <v>163.72967567546189</v>
      </c>
    </row>
    <row r="30" spans="1:6" ht="14.45" x14ac:dyDescent="0.3">
      <c r="A30">
        <v>27</v>
      </c>
      <c r="B30">
        <f t="shared" si="1"/>
        <v>6.9194622368584424</v>
      </c>
      <c r="C30">
        <f t="shared" si="0"/>
        <v>9.0878869125567423</v>
      </c>
      <c r="D30" s="7">
        <f>SUM(rollout_ref!$D$10:$AV$10)*$C30/100/1000000</f>
        <v>91.858583461100565</v>
      </c>
      <c r="E30">
        <f>SUM(rollout_ref!$D$11:$AV$11)*$C30/100/1000000</f>
        <v>77.007743990674342</v>
      </c>
      <c r="F30">
        <f t="shared" si="2"/>
        <v>168.86632745177491</v>
      </c>
    </row>
    <row r="31" spans="1:6" ht="14.45" x14ac:dyDescent="0.3">
      <c r="A31">
        <v>28</v>
      </c>
      <c r="B31">
        <f t="shared" si="1"/>
        <v>7.1382189265541074</v>
      </c>
      <c r="C31">
        <f t="shared" si="0"/>
        <v>9.3606124773925927</v>
      </c>
      <c r="D31" s="7">
        <f>SUM(rollout_ref!$D$10:$AV$10)*$C31/100/1000000</f>
        <v>94.615240129531941</v>
      </c>
      <c r="E31">
        <f>SUM(rollout_ref!$D$11:$AV$11)*$C31/100/1000000</f>
        <v>79.318730106442672</v>
      </c>
      <c r="F31">
        <f t="shared" si="2"/>
        <v>173.93397023597461</v>
      </c>
    </row>
    <row r="32" spans="1:6" ht="14.45" x14ac:dyDescent="0.3">
      <c r="A32">
        <v>29</v>
      </c>
      <c r="B32">
        <f t="shared" si="1"/>
        <v>7.3547650759179906</v>
      </c>
      <c r="C32">
        <f t="shared" si="0"/>
        <v>9.6297016979647552</v>
      </c>
      <c r="D32" s="7">
        <f>SUM(rollout_ref!$D$10:$AV$10)*$C32/100/1000000</f>
        <v>97.335141341359019</v>
      </c>
      <c r="E32">
        <f>SUM(rollout_ref!$D$11:$AV$11)*$C32/100/1000000</f>
        <v>81.598903045196963</v>
      </c>
      <c r="F32">
        <f t="shared" si="2"/>
        <v>178.93404438655597</v>
      </c>
    </row>
    <row r="33" spans="1:6" ht="14.45" x14ac:dyDescent="0.3">
      <c r="A33">
        <v>30</v>
      </c>
      <c r="B33">
        <f t="shared" si="1"/>
        <v>7.5691399005421207</v>
      </c>
      <c r="C33">
        <f t="shared" si="0"/>
        <v>9.8952298951982769</v>
      </c>
      <c r="D33" s="7">
        <f>SUM(rollout_ref!$D$10:$AV$10)*$C33/100/1000000</f>
        <v>100.01904842576056</v>
      </c>
      <c r="E33">
        <f>SUM(rollout_ref!$D$11:$AV$11)*$C33/100/1000000</f>
        <v>83.848901051511461</v>
      </c>
      <c r="F33">
        <f t="shared" si="2"/>
        <v>183.86794947727202</v>
      </c>
    </row>
    <row r="34" spans="1:6" ht="14.45" x14ac:dyDescent="0.3">
      <c r="A34">
        <v>31</v>
      </c>
      <c r="B34">
        <f t="shared" si="1"/>
        <v>7.7813816254837409</v>
      </c>
      <c r="C34">
        <f t="shared" si="0"/>
        <v>10.157270273428253</v>
      </c>
      <c r="D34" s="7">
        <f>SUM(rollout_ref!$D$10:$AV$10)*$C34/100/1000000</f>
        <v>102.66770131783804</v>
      </c>
      <c r="E34">
        <f>SUM(rollout_ref!$D$11:$AV$11)*$C34/100/1000000</f>
        <v>86.069344434678129</v>
      </c>
      <c r="F34">
        <f t="shared" si="2"/>
        <v>188.73704575251617</v>
      </c>
    </row>
    <row r="35" spans="1:6" ht="14.45" x14ac:dyDescent="0.3">
      <c r="A35">
        <v>32</v>
      </c>
      <c r="B35">
        <f t="shared" si="1"/>
        <v>7.9915275176189908</v>
      </c>
      <c r="C35">
        <f t="shared" si="0"/>
        <v>10.415893995359182</v>
      </c>
      <c r="D35" s="7">
        <f>SUM(rollout_ref!$D$10:$AV$10)*$C35/100/1000000</f>
        <v>105.28181931629024</v>
      </c>
      <c r="E35">
        <f>SUM(rollout_ref!$D$11:$AV$11)*$C35/100/1000000</f>
        <v>88.260836203887337</v>
      </c>
      <c r="F35">
        <f t="shared" si="2"/>
        <v>193.54265552017756</v>
      </c>
    </row>
    <row r="36" spans="1:6" ht="14.45" x14ac:dyDescent="0.3">
      <c r="A36">
        <v>33</v>
      </c>
      <c r="B36">
        <f t="shared" si="1"/>
        <v>8.1996139167040401</v>
      </c>
      <c r="C36">
        <f t="shared" si="0"/>
        <v>10.671170253828366</v>
      </c>
      <c r="D36" s="7">
        <f>SUM(rollout_ref!$D$10:$AV$10)*$C36/100/1000000</f>
        <v>107.86210180878354</v>
      </c>
      <c r="E36">
        <f>SUM(rollout_ref!$D$11:$AV$11)*$C36/100/1000000</f>
        <v>90.423962676327307</v>
      </c>
      <c r="F36">
        <f t="shared" si="2"/>
        <v>198.28606448511084</v>
      </c>
    </row>
    <row r="37" spans="1:6" ht="14.45" x14ac:dyDescent="0.3">
      <c r="A37">
        <v>34</v>
      </c>
      <c r="B37">
        <f t="shared" si="1"/>
        <v>8.4056762652043204</v>
      </c>
      <c r="C37">
        <f t="shared" si="0"/>
        <v>10.923166340532086</v>
      </c>
      <c r="D37" s="7">
        <f>SUM(rollout_ref!$D$10:$AV$10)*$C37/100/1000000</f>
        <v>110.40922896662269</v>
      </c>
      <c r="E37">
        <f>SUM(rollout_ref!$D$11:$AV$11)*$C37/100/1000000</f>
        <v>92.559294059546772</v>
      </c>
      <c r="F37">
        <f t="shared" si="2"/>
        <v>202.96852302616946</v>
      </c>
    </row>
    <row r="38" spans="1:6" ht="14.45" x14ac:dyDescent="0.3">
      <c r="A38">
        <v>35</v>
      </c>
      <c r="B38">
        <f t="shared" si="1"/>
        <v>8.6097491369497838</v>
      </c>
      <c r="C38">
        <f t="shared" si="0"/>
        <v>11.171947711865082</v>
      </c>
      <c r="D38" s="7">
        <f>SUM(rollout_ref!$D$10:$AV$10)*$C38/100/1000000</f>
        <v>112.9238624102435</v>
      </c>
      <c r="E38">
        <f>SUM(rollout_ref!$D$11:$AV$11)*$C38/100/1000000</f>
        <v>94.667385009357048</v>
      </c>
      <c r="F38">
        <f t="shared" si="2"/>
        <v>207.59124741960056</v>
      </c>
    </row>
    <row r="39" spans="1:6" x14ac:dyDescent="0.25">
      <c r="A39">
        <v>36</v>
      </c>
      <c r="B39">
        <f t="shared" si="1"/>
        <v>8.811866264670364</v>
      </c>
      <c r="C39">
        <f t="shared" si="0"/>
        <v>11.41757805201421</v>
      </c>
      <c r="D39" s="7">
        <f>SUM(rollout_ref!$D$10:$AV$10)*$C39/100/1000000</f>
        <v>115.40664584695105</v>
      </c>
      <c r="E39">
        <f>SUM(rollout_ref!$D$11:$AV$11)*$C39/100/1000000</f>
        <v>96.748775164466807</v>
      </c>
      <c r="F39">
        <f t="shared" si="2"/>
        <v>212.15542101141784</v>
      </c>
    </row>
    <row r="40" spans="1:6" x14ac:dyDescent="0.25">
      <c r="A40">
        <v>37</v>
      </c>
      <c r="B40">
        <f t="shared" si="1"/>
        <v>9.0120605664635978</v>
      </c>
      <c r="C40">
        <f t="shared" si="0"/>
        <v>11.660119333440754</v>
      </c>
      <c r="D40" s="7">
        <f>SUM(rollout_ref!$D$10:$AV$10)*$C40/100/1000000</f>
        <v>117.85820568226312</v>
      </c>
      <c r="E40">
        <f>SUM(rollout_ref!$D$11:$AV$11)*$C40/100/1000000</f>
        <v>98.803989658989025</v>
      </c>
      <c r="F40">
        <f t="shared" si="2"/>
        <v>216.66219534125213</v>
      </c>
    </row>
    <row r="41" spans="1:6" x14ac:dyDescent="0.25">
      <c r="A41">
        <v>38</v>
      </c>
      <c r="B41">
        <f t="shared" si="1"/>
        <v>9.2103641712429578</v>
      </c>
      <c r="C41">
        <f t="shared" si="0"/>
        <v>11.89963187487627</v>
      </c>
      <c r="D41" s="7">
        <f>SUM(rollout_ref!$D$10:$AV$10)*$C41/100/1000000</f>
        <v>120.27915160612092</v>
      </c>
      <c r="E41">
        <f>SUM(rollout_ref!$D$11:$AV$11)*$C41/100/1000000</f>
        <v>100.83353961387871</v>
      </c>
      <c r="F41">
        <f t="shared" si="2"/>
        <v>221.11269121999965</v>
      </c>
    </row>
    <row r="42" spans="1:6" x14ac:dyDescent="0.25">
      <c r="A42">
        <v>39</v>
      </c>
      <c r="B42">
        <f t="shared" si="1"/>
        <v>9.4068084432136327</v>
      </c>
      <c r="C42">
        <f t="shared" si="0"/>
        <v>12.136174396953169</v>
      </c>
      <c r="D42" s="7">
        <f>SUM(rollout_ref!$D$10:$AV$10)*$C42/100/1000000</f>
        <v>122.67007715519195</v>
      </c>
      <c r="E42">
        <f>SUM(rollout_ref!$D$11:$AV$11)*$C42/100/1000000</f>
        <v>102.83792260832793</v>
      </c>
      <c r="F42">
        <f t="shared" si="2"/>
        <v>225.50799976351988</v>
      </c>
    </row>
    <row r="43" spans="1:6" x14ac:dyDescent="0.25">
      <c r="A43">
        <v>40</v>
      </c>
      <c r="B43">
        <f t="shared" si="1"/>
        <v>9.60142400541908</v>
      </c>
      <c r="C43">
        <f t="shared" si="0"/>
        <v>12.369804075580626</v>
      </c>
      <c r="D43" s="7">
        <f>SUM(rollout_ref!$D$10:$AV$10)*$C43/100/1000000</f>
        <v>125.03156025238341</v>
      </c>
      <c r="E43">
        <f>SUM(rollout_ref!$D$11:$AV$11)*$C43/100/1000000</f>
        <v>104.81762313205563</v>
      </c>
      <c r="F43">
        <f t="shared" si="2"/>
        <v>229.84918338443904</v>
      </c>
    </row>
    <row r="44" spans="1:6" x14ac:dyDescent="0.25">
      <c r="A44">
        <v>41</v>
      </c>
      <c r="B44">
        <f t="shared" si="1"/>
        <v>9.794240762400575</v>
      </c>
      <c r="C44">
        <f t="shared" si="0"/>
        <v>12.600576593174118</v>
      </c>
      <c r="D44" s="7">
        <f>SUM(rollout_ref!$D$10:$AV$10)*$C44/100/1000000</f>
        <v>127.36416372466036</v>
      </c>
      <c r="E44">
        <f>SUM(rollout_ref!$D$11:$AV$11)*$C44/100/1000000</f>
        <v>106.77311301940979</v>
      </c>
      <c r="F44">
        <f t="shared" si="2"/>
        <v>234.13727674407016</v>
      </c>
    </row>
    <row r="45" spans="1:6" x14ac:dyDescent="0.25">
      <c r="A45">
        <v>42</v>
      </c>
      <c r="B45">
        <f t="shared" si="1"/>
        <v>9.9852879220086894</v>
      </c>
      <c r="C45">
        <f t="shared" si="0"/>
        <v>12.828546187838274</v>
      </c>
      <c r="D45" s="7">
        <f>SUM(rollout_ref!$D$10:$AV$10)*$C45/100/1000000</f>
        <v>129.66843580017621</v>
      </c>
      <c r="E45">
        <f>SUM(rollout_ref!$D$11:$AV$11)*$C45/100/1000000</f>
        <v>108.7048518661266</v>
      </c>
      <c r="F45">
        <f t="shared" si="2"/>
        <v>238.37328766630282</v>
      </c>
    </row>
    <row r="46" spans="1:6" x14ac:dyDescent="0.25">
      <c r="A46">
        <v>43</v>
      </c>
      <c r="B46">
        <f t="shared" si="1"/>
        <v>10.17459401640448</v>
      </c>
      <c r="C46">
        <f t="shared" si="0"/>
        <v>13.053765700599286</v>
      </c>
      <c r="D46" s="7">
        <f>SUM(rollout_ref!$D$10:$AV$10)*$C46/100/1000000</f>
        <v>131.94491058568886</v>
      </c>
      <c r="E46">
        <f>SUM(rollout_ref!$D$11:$AV$11)*$C46/100/1000000</f>
        <v>110.61328742956221</v>
      </c>
      <c r="F46">
        <f t="shared" si="2"/>
        <v>242.55819801525107</v>
      </c>
    </row>
    <row r="47" spans="1:6" x14ac:dyDescent="0.25">
      <c r="A47">
        <v>44</v>
      </c>
      <c r="B47">
        <f t="shared" si="1"/>
        <v>10.362186922285821</v>
      </c>
      <c r="C47">
        <f t="shared" si="0"/>
        <v>13.276286620776546</v>
      </c>
      <c r="D47" s="7">
        <f>SUM(rollout_ref!$D$10:$AV$10)*$C47/100/1000000</f>
        <v>134.19410852516819</v>
      </c>
      <c r="E47">
        <f>SUM(rollout_ref!$D$11:$AV$11)*$C47/100/1000000</f>
        <v>112.49885601315707</v>
      </c>
      <c r="F47">
        <f t="shared" si="2"/>
        <v>246.69296453832527</v>
      </c>
    </row>
    <row r="48" spans="1:6" x14ac:dyDescent="0.25">
      <c r="A48">
        <v>45</v>
      </c>
      <c r="B48">
        <f t="shared" si="1"/>
        <v>10.548093880372566</v>
      </c>
      <c r="C48">
        <f t="shared" si="0"/>
        <v>13.496159129579722</v>
      </c>
      <c r="D48" s="7">
        <f>SUM(rollout_ref!$D$10:$AV$10)*$C48/100/1000000</f>
        <v>136.41653684046685</v>
      </c>
      <c r="E48">
        <f>SUM(rollout_ref!$D$11:$AV$11)*$C48/100/1000000</f>
        <v>114.36198283586293</v>
      </c>
      <c r="F48">
        <f t="shared" si="2"/>
        <v>250.77851967632978</v>
      </c>
    </row>
    <row r="49" spans="1:6" x14ac:dyDescent="0.25">
      <c r="A49">
        <v>46</v>
      </c>
      <c r="B49">
        <f t="shared" si="1"/>
        <v>10.732341514182696</v>
      </c>
      <c r="C49">
        <f t="shared" si="0"/>
        <v>13.713432142011662</v>
      </c>
      <c r="D49" s="7">
        <f>SUM(rollout_ref!$D$10:$AV$10)*$C49/100/1000000</f>
        <v>138.6126899548666</v>
      </c>
      <c r="E49">
        <f>SUM(rollout_ref!$D$11:$AV$11)*$C49/100/1000000</f>
        <v>116.20308238721445</v>
      </c>
      <c r="F49">
        <f t="shared" si="2"/>
        <v>254.81577234208106</v>
      </c>
    </row>
    <row r="50" spans="1:6" x14ac:dyDescent="0.25">
      <c r="A50">
        <v>47</v>
      </c>
      <c r="B50">
        <f t="shared" si="1"/>
        <v>10.914955848129937</v>
      </c>
      <c r="C50">
        <f t="shared" si="0"/>
        <v>13.928153347154637</v>
      </c>
      <c r="D50" s="7">
        <f>SUM(rollout_ref!$D$10:$AV$10)*$C50/100/1000000</f>
        <v>140.78304990028374</v>
      </c>
      <c r="E50">
        <f>SUM(rollout_ref!$D$11:$AV$11)*$C50/100/1000000</f>
        <v>118.02255876870116</v>
      </c>
      <c r="F50">
        <f t="shared" si="2"/>
        <v>258.80560866898492</v>
      </c>
    </row>
    <row r="51" spans="1:6" x14ac:dyDescent="0.25">
      <c r="A51">
        <v>48</v>
      </c>
      <c r="B51">
        <f t="shared" si="1"/>
        <v>11.095962324971554</v>
      </c>
      <c r="C51">
        <f t="shared" si="0"/>
        <v>14.140369246912298</v>
      </c>
      <c r="D51" s="7">
        <f>SUM(rollout_ref!$D$10:$AV$10)*$C51/100/1000000</f>
        <v>142.92808670886541</v>
      </c>
      <c r="E51">
        <f>SUM(rollout_ref!$D$11:$AV$11)*$C51/100/1000000</f>
        <v>119.82080602205426</v>
      </c>
      <c r="F51">
        <f t="shared" si="2"/>
        <v>262.74889273091969</v>
      </c>
    </row>
    <row r="52" spans="1:6" x14ac:dyDescent="0.25">
      <c r="A52">
        <v>49</v>
      </c>
      <c r="B52">
        <f t="shared" si="1"/>
        <v>11.275385822634354</v>
      </c>
      <c r="C52">
        <f t="shared" si="0"/>
        <v>14.350125193276819</v>
      </c>
      <c r="D52" s="7">
        <f>SUM(rollout_ref!$D$10:$AV$10)*$C52/100/1000000</f>
        <v>145.04825878967827</v>
      </c>
      <c r="E52">
        <f>SUM(rollout_ref!$D$11:$AV$11)*$C52/100/1000000</f>
        <v>121.59820844503579</v>
      </c>
      <c r="F52">
        <f t="shared" si="2"/>
        <v>266.64646723471407</v>
      </c>
    </row>
    <row r="53" spans="1:6" x14ac:dyDescent="0.25">
      <c r="A53">
        <v>50</v>
      </c>
      <c r="B53">
        <f t="shared" si="1"/>
        <v>11.453250670444392</v>
      </c>
      <c r="C53">
        <f t="shared" si="0"/>
        <v>14.5574654241865</v>
      </c>
      <c r="D53" s="7">
        <f>SUM(rollout_ref!$D$10:$AV$10)*$C53/100/1000000</f>
        <v>147.14401329115046</v>
      </c>
      <c r="E53">
        <f>SUM(rollout_ref!$D$11:$AV$11)*$C53/100/1000000</f>
        <v>123.35514089528435</v>
      </c>
      <c r="F53">
        <f t="shared" si="2"/>
        <v>270.49915418643479</v>
      </c>
    </row>
    <row r="54" spans="1:6" x14ac:dyDescent="0.25">
      <c r="A54">
        <v>51</v>
      </c>
      <c r="B54">
        <f t="shared" si="1"/>
        <v>11.629580664786044</v>
      </c>
      <c r="C54">
        <f t="shared" si="0"/>
        <v>14.762433098036276</v>
      </c>
      <c r="D54" s="7">
        <f>SUM(rollout_ref!$D$10:$AV$10)*$C54/100/1000000</f>
        <v>149.2157864498968</v>
      </c>
      <c r="E54">
        <f>SUM(rollout_ref!$D$11:$AV$11)*$C54/100/1000000</f>
        <v>125.09196908274548</v>
      </c>
      <c r="F54">
        <f t="shared" si="2"/>
        <v>274.30775553264226</v>
      </c>
    </row>
    <row r="55" spans="1:6" x14ac:dyDescent="0.25">
      <c r="A55">
        <v>52</v>
      </c>
      <c r="B55">
        <f t="shared" si="1"/>
        <v>11.804399084213546</v>
      </c>
      <c r="C55">
        <f t="shared" si="0"/>
        <v>14.965070326900243</v>
      </c>
      <c r="D55" s="7">
        <f>SUM(rollout_ref!$D$10:$AV$10)*$C55/100/1000000</f>
        <v>151.26400392652579</v>
      </c>
      <c r="E55">
        <f>SUM(rollout_ref!$D$11:$AV$11)*$C55/100/1000000</f>
        <v>126.80904985118846</v>
      </c>
      <c r="F55">
        <f t="shared" si="2"/>
        <v>278.07305377771422</v>
      </c>
    </row>
    <row r="56" spans="1:6" x14ac:dyDescent="0.25">
      <c r="A56">
        <v>53</v>
      </c>
      <c r="B56">
        <f t="shared" si="1"/>
        <v>11.977728704038048</v>
      </c>
      <c r="C56">
        <f t="shared" si="0"/>
        <v>15.165418208522329</v>
      </c>
      <c r="D56" s="7">
        <f>SUM(rollout_ref!$D$10:$AV$10)*$C56/100/1000000</f>
        <v>153.28908112899504</v>
      </c>
      <c r="E56">
        <f>SUM(rollout_ref!$D$11:$AV$11)*$C56/100/1000000</f>
        <v>128.50673144928476</v>
      </c>
      <c r="F56">
        <f t="shared" si="2"/>
        <v>281.79581257827977</v>
      </c>
    </row>
    <row r="57" spans="1:6" x14ac:dyDescent="0.25">
      <c r="A57">
        <v>54</v>
      </c>
      <c r="B57">
        <f t="shared" si="1"/>
        <v>12.149591810411287</v>
      </c>
      <c r="C57">
        <f t="shared" si="0"/>
        <v>15.363516857128278</v>
      </c>
      <c r="D57" s="7">
        <f>SUM(rollout_ref!$D$10:$AV$10)*$C57/100/1000000</f>
        <v>155.29142352405256</v>
      </c>
      <c r="E57">
        <f>SUM(rollout_ref!$D$11:$AV$11)*$C57/100/1000000</f>
        <v>130.1853537916983</v>
      </c>
      <c r="F57">
        <f t="shared" si="2"/>
        <v>285.47677731575084</v>
      </c>
    </row>
    <row r="58" spans="1:6" x14ac:dyDescent="0.25">
      <c r="A58">
        <v>55</v>
      </c>
      <c r="B58">
        <f t="shared" si="1"/>
        <v>12.320010213926835</v>
      </c>
      <c r="C58">
        <f t="shared" si="0"/>
        <v>15.559405433110019</v>
      </c>
      <c r="D58" s="7">
        <f>SUM(rollout_ref!$D$10:$AV$10)*$C58/100/1000000</f>
        <v>157.27142693728084</v>
      </c>
      <c r="E58">
        <f>SUM(rollout_ref!$D$11:$AV$11)*$C58/100/1000000</f>
        <v>131.84524871062129</v>
      </c>
      <c r="F58">
        <f t="shared" si="2"/>
        <v>289.11667564790213</v>
      </c>
    </row>
    <row r="59" spans="1:6" x14ac:dyDescent="0.25">
      <c r="A59">
        <v>56</v>
      </c>
      <c r="B59">
        <f t="shared" si="1"/>
        <v>12.489005262757956</v>
      </c>
      <c r="C59">
        <f t="shared" si="0"/>
        <v>15.753122171630318</v>
      </c>
      <c r="D59" s="7">
        <f>SUM(rollout_ref!$D$10:$AV$10)*$C59/100/1000000</f>
        <v>159.22947784222686</v>
      </c>
      <c r="E59">
        <f>SUM(rollout_ref!$D$11:$AV$11)*$C59/100/1000000</f>
        <v>133.48674019816036</v>
      </c>
      <c r="F59">
        <f t="shared" si="2"/>
        <v>292.71621804038722</v>
      </c>
    </row>
    <row r="60" spans="1:6" x14ac:dyDescent="0.25">
      <c r="A60">
        <v>57</v>
      </c>
      <c r="B60">
        <f t="shared" si="1"/>
        <v>12.656597855351171</v>
      </c>
      <c r="C60">
        <f t="shared" si="0"/>
        <v>15.9447044101939</v>
      </c>
      <c r="D60" s="7">
        <f>SUM(rollout_ref!$D$10:$AV$10)*$C60/100/1000000</f>
        <v>161.16595363908581</v>
      </c>
      <c r="E60">
        <f>SUM(rollout_ref!$D$11:$AV$11)*$C60/100/1000000</f>
        <v>135.11014463996517</v>
      </c>
      <c r="F60">
        <f t="shared" si="2"/>
        <v>296.27609827905098</v>
      </c>
    </row>
    <row r="61" spans="1:6" x14ac:dyDescent="0.25">
      <c r="A61">
        <v>58</v>
      </c>
      <c r="B61">
        <f t="shared" si="1"/>
        <v>12.822808452692936</v>
      </c>
      <c r="C61">
        <f t="shared" si="0"/>
        <v>16.134188615228251</v>
      </c>
      <c r="D61" s="7">
        <f>SUM(rollout_ref!$D$10:$AV$10)*$C61/100/1000000</f>
        <v>163.08122292337441</v>
      </c>
      <c r="E61">
        <f>SUM(rollout_ref!$D$11:$AV$11)*$C61/100/1000000</f>
        <v>136.71577104046546</v>
      </c>
      <c r="F61">
        <f t="shared" si="2"/>
        <v>299.7969939638399</v>
      </c>
    </row>
    <row r="62" spans="1:6" x14ac:dyDescent="0.25">
      <c r="A62">
        <v>59</v>
      </c>
      <c r="B62">
        <f t="shared" si="1"/>
        <v>12.987657090166593</v>
      </c>
      <c r="C62">
        <f t="shared" si="0"/>
        <v>16.321610407716001</v>
      </c>
      <c r="D62" s="7">
        <f>SUM(rollout_ref!$D$10:$AV$10)*$C62/100/1000000</f>
        <v>164.97564574501814</v>
      </c>
      <c r="E62">
        <f>SUM(rollout_ref!$D$11:$AV$11)*$C62/100/1000000</f>
        <v>138.30392124007102</v>
      </c>
      <c r="F62">
        <f t="shared" si="2"/>
        <v>303.27956698508916</v>
      </c>
    </row>
    <row r="63" spans="1:6" x14ac:dyDescent="0.25">
      <c r="A63">
        <v>60</v>
      </c>
      <c r="B63">
        <f t="shared" si="1"/>
        <v>13.151163389015652</v>
      </c>
      <c r="C63">
        <f t="shared" si="0"/>
        <v>16.507004587918406</v>
      </c>
      <c r="D63" s="7">
        <f>SUM(rollout_ref!$D$10:$AV$10)*$C63/100/1000000</f>
        <v>166.84957385825146</v>
      </c>
      <c r="E63">
        <f>SUM(rollout_ref!$D$11:$AV$11)*$C63/100/1000000</f>
        <v>139.87489012467074</v>
      </c>
      <c r="F63">
        <f t="shared" si="2"/>
        <v>306.7244639829222</v>
      </c>
    </row>
    <row r="64" spans="1:6" x14ac:dyDescent="0.25">
      <c r="A64">
        <v>61</v>
      </c>
      <c r="B64">
        <f t="shared" si="1"/>
        <v>13.31334656742894</v>
      </c>
      <c r="C64">
        <f t="shared" si="0"/>
        <v>16.690405159227417</v>
      </c>
      <c r="D64" s="7">
        <f>SUM(rollout_ref!$D$10:$AV$10)*$C64/100/1000000</f>
        <v>168.70335096270958</v>
      </c>
      <c r="E64">
        <f>SUM(rollout_ref!$D$11:$AV$11)*$C64/100/1000000</f>
        <v>141.42896582774685</v>
      </c>
      <c r="F64">
        <f t="shared" si="2"/>
        <v>310.13231679045646</v>
      </c>
    </row>
    <row r="65" spans="1:6" x14ac:dyDescent="0.25">
      <c r="A65">
        <v>62</v>
      </c>
      <c r="B65">
        <f t="shared" si="1"/>
        <v>13.4742254512622</v>
      </c>
      <c r="C65">
        <f t="shared" si="0"/>
        <v>16.871845351182181</v>
      </c>
      <c r="D65" s="7">
        <f>SUM(rollout_ref!$D$10:$AV$10)*$C65/100/1000000</f>
        <v>170.53731293607504</v>
      </c>
      <c r="E65">
        <f>SUM(rollout_ref!$D$11:$AV$11)*$C65/100/1000000</f>
        <v>142.96642992540916</v>
      </c>
      <c r="F65">
        <f t="shared" si="2"/>
        <v>313.50374286148417</v>
      </c>
    </row>
    <row r="66" spans="1:6" x14ac:dyDescent="0.25">
      <c r="A66">
        <v>63</v>
      </c>
      <c r="B66">
        <f t="shared" si="1"/>
        <v>13.633818484410376</v>
      </c>
      <c r="C66">
        <f t="shared" si="0"/>
        <v>17.051357641684461</v>
      </c>
      <c r="D66" s="7">
        <f>SUM(rollout_ref!$D$10:$AV$10)*$C66/100/1000000</f>
        <v>172.35178805862671</v>
      </c>
      <c r="E66">
        <f>SUM(rollout_ref!$D$11:$AV$11)*$C66/100/1000000</f>
        <v>144.48755762464131</v>
      </c>
      <c r="F66">
        <f t="shared" si="2"/>
        <v>316.83934568326799</v>
      </c>
    </row>
    <row r="67" spans="1:6" x14ac:dyDescent="0.25">
      <c r="A67">
        <v>64</v>
      </c>
      <c r="B67">
        <f t="shared" si="1"/>
        <v>13.792143738844098</v>
      </c>
      <c r="C67">
        <f t="shared" ref="C67:C130" si="3">100*(1-(0.0000892*(100-B67)^2-0.00468*(100-B67)+0.531)/0.955)</f>
        <v>17.228973778445489</v>
      </c>
      <c r="D67" s="7">
        <f>SUM(rollout_ref!$D$10:$AV$10)*$C67/100/1000000</f>
        <v>174.14709723002034</v>
      </c>
      <c r="E67">
        <f>SUM(rollout_ref!$D$11:$AV$11)*$C67/100/1000000</f>
        <v>145.99261794503406</v>
      </c>
      <c r="F67">
        <f t="shared" si="2"/>
        <v>320.13971517505439</v>
      </c>
    </row>
    <row r="68" spans="1:6" x14ac:dyDescent="0.25">
      <c r="A68">
        <v>65</v>
      </c>
      <c r="B68">
        <f t="shared" ref="B68:B131" si="4">100*(1-(1+A68/100)^(-0.3))</f>
        <v>13.949218924322803</v>
      </c>
      <c r="C68">
        <f t="shared" si="3"/>
        <v>17.404724799694794</v>
      </c>
      <c r="D68" s="7">
        <f>SUM(rollout_ref!$D$10:$AV$10)*$C68/100/1000000</f>
        <v>175.92355417860935</v>
      </c>
      <c r="E68">
        <f>SUM(rollout_ref!$D$11:$AV$11)*$C68/100/1000000</f>
        <v>147.48187389426533</v>
      </c>
      <c r="F68">
        <f t="shared" ref="F68:F131" si="5">(D68+E68)</f>
        <v>323.40542807287466</v>
      </c>
    </row>
    <row r="69" spans="1:6" x14ac:dyDescent="0.25">
      <c r="A69">
        <v>66</v>
      </c>
      <c r="B69">
        <f t="shared" si="4"/>
        <v>14.105061397797336</v>
      </c>
      <c r="C69">
        <f t="shared" si="3"/>
        <v>17.57864105418161</v>
      </c>
      <c r="D69" s="7">
        <f>SUM(rollout_ref!$D$10:$AV$10)*$C69/100/1000000</f>
        <v>177.68146566361537</v>
      </c>
      <c r="E69">
        <f>SUM(rollout_ref!$D$11:$AV$11)*$C69/100/1000000</f>
        <v>148.95558263758525</v>
      </c>
      <c r="F69">
        <f t="shared" si="5"/>
        <v>326.63704830120059</v>
      </c>
    </row>
    <row r="70" spans="1:6" x14ac:dyDescent="0.25">
      <c r="A70">
        <v>67</v>
      </c>
      <c r="B70">
        <f t="shared" si="4"/>
        <v>14.259688172513407</v>
      </c>
      <c r="C70">
        <f t="shared" si="3"/>
        <v>17.750752220496302</v>
      </c>
      <c r="D70" s="7">
        <f>SUM(rollout_ref!$D$10:$AV$10)*$C70/100/1000000</f>
        <v>179.42113167042504</v>
      </c>
      <c r="E70">
        <f>SUM(rollout_ref!$D$11:$AV$11)*$C70/100/1000000</f>
        <v>150.41399566153973</v>
      </c>
      <c r="F70">
        <f t="shared" si="5"/>
        <v>329.83512733196477</v>
      </c>
    </row>
    <row r="71" spans="1:6" x14ac:dyDescent="0.25">
      <c r="A71">
        <v>68</v>
      </c>
      <c r="B71">
        <f t="shared" si="4"/>
        <v>14.413115926827302</v>
      </c>
      <c r="C71">
        <f t="shared" si="3"/>
        <v>17.921087325739137</v>
      </c>
      <c r="D71" s="7">
        <f>SUM(rollout_ref!$D$10:$AV$10)*$C71/100/1000000</f>
        <v>181.14284559929067</v>
      </c>
      <c r="E71">
        <f>SUM(rollout_ref!$D$11:$AV$11)*$C71/100/1000000</f>
        <v>151.85735893216327</v>
      </c>
      <c r="F71">
        <f t="shared" si="5"/>
        <v>333.00020453145396</v>
      </c>
    </row>
    <row r="72" spans="1:6" x14ac:dyDescent="0.25">
      <c r="A72">
        <v>69</v>
      </c>
      <c r="B72">
        <f t="shared" si="4"/>
        <v>14.565361012744448</v>
      </c>
      <c r="C72">
        <f t="shared" si="3"/>
        <v>18.089674763562336</v>
      </c>
      <c r="D72" s="7">
        <f>SUM(rollout_ref!$D$10:$AV$10)*$C72/100/1000000</f>
        <v>182.84689444769543</v>
      </c>
      <c r="E72">
        <f>SUM(rollout_ref!$D$11:$AV$11)*$C72/100/1000000</f>
        <v>153.28591304786147</v>
      </c>
      <c r="F72">
        <f t="shared" si="5"/>
        <v>336.1328074955569</v>
      </c>
    </row>
    <row r="73" spans="1:6" x14ac:dyDescent="0.25">
      <c r="A73">
        <v>70</v>
      </c>
      <c r="B73">
        <f t="shared" si="4"/>
        <v>14.716439464191355</v>
      </c>
      <c r="C73">
        <f t="shared" si="3"/>
        <v>18.256542311609625</v>
      </c>
      <c r="D73" s="7">
        <f>SUM(rollout_ref!$D$10:$AV$10)*$C73/100/1000000</f>
        <v>184.53355898662937</v>
      </c>
      <c r="E73">
        <f>SUM(rollout_ref!$D$11:$AV$11)*$C73/100/1000000</f>
        <v>154.6998933871879</v>
      </c>
      <c r="F73">
        <f t="shared" si="5"/>
        <v>339.23345237381727</v>
      </c>
    </row>
    <row r="74" spans="1:6" x14ac:dyDescent="0.25">
      <c r="A74">
        <v>71</v>
      </c>
      <c r="B74">
        <f t="shared" si="4"/>
        <v>14.866367005030545</v>
      </c>
      <c r="C74">
        <f t="shared" si="3"/>
        <v>18.421717148377059</v>
      </c>
      <c r="D74" s="7">
        <f>SUM(rollout_ref!$D$10:$AV$10)*$C74/100/1000000</f>
        <v>186.20311393101483</v>
      </c>
      <c r="E74">
        <f>SUM(rollout_ref!$D$11:$AV$11)*$C74/100/1000000</f>
        <v>156.0995302517172</v>
      </c>
      <c r="F74">
        <f t="shared" si="5"/>
        <v>342.30264418273202</v>
      </c>
    </row>
    <row r="75" spans="1:6" x14ac:dyDescent="0.25">
      <c r="A75">
        <v>72</v>
      </c>
      <c r="B75">
        <f t="shared" si="4"/>
        <v>15.015159056828043</v>
      </c>
      <c r="C75">
        <f t="shared" si="3"/>
        <v>18.585225869517529</v>
      </c>
      <c r="D75" s="7">
        <f>SUM(rollout_ref!$D$10:$AV$10)*$C75/100/1000000</f>
        <v>187.85582810450953</v>
      </c>
      <c r="E75">
        <f>SUM(rollout_ref!$D$11:$AV$11)*$C75/100/1000000</f>
        <v>157.48504900420414</v>
      </c>
      <c r="F75">
        <f t="shared" si="5"/>
        <v>345.3408771087137</v>
      </c>
    </row>
    <row r="76" spans="1:6" x14ac:dyDescent="0.25">
      <c r="A76">
        <v>73</v>
      </c>
      <c r="B76">
        <f t="shared" si="4"/>
        <v>15.162830746382438</v>
      </c>
      <c r="C76">
        <f t="shared" si="3"/>
        <v>18.747094503610249</v>
      </c>
      <c r="D76" s="7">
        <f>SUM(rollout_ref!$D$10:$AV$10)*$C76/100/1000000</f>
        <v>189.49196459890146</v>
      </c>
      <c r="E76">
        <f>SUM(rollout_ref!$D$11:$AV$11)*$C76/100/1000000</f>
        <v>158.85667020220885</v>
      </c>
      <c r="F76">
        <f t="shared" si="5"/>
        <v>348.34863480111028</v>
      </c>
    </row>
    <row r="77" spans="1:6" x14ac:dyDescent="0.25">
      <c r="A77">
        <v>74</v>
      </c>
      <c r="B77">
        <f t="shared" si="4"/>
        <v>15.309396913024088</v>
      </c>
      <c r="C77">
        <f t="shared" si="3"/>
        <v>18.907348527416058</v>
      </c>
      <c r="D77" s="7">
        <f>SUM(rollout_ref!$D$10:$AV$10)*$C77/100/1000000</f>
        <v>191.11178092830616</v>
      </c>
      <c r="E77">
        <f>SUM(rollout_ref!$D$11:$AV$11)*$C77/100/1000000</f>
        <v>160.21460972736534</v>
      </c>
      <c r="F77">
        <f t="shared" si="5"/>
        <v>351.3263906556715</v>
      </c>
    </row>
    <row r="78" spans="1:6" x14ac:dyDescent="0.25">
      <c r="A78">
        <v>75</v>
      </c>
      <c r="B78">
        <f t="shared" si="4"/>
        <v>15.454872115692918</v>
      </c>
      <c r="C78">
        <f t="shared" si="3"/>
        <v>19.066012880637761</v>
      </c>
      <c r="D78" s="7">
        <f>SUM(rollout_ref!$D$10:$AV$10)*$C78/100/1000000</f>
        <v>192.71552917836189</v>
      </c>
      <c r="E78">
        <f>SUM(rollout_ref!$D$11:$AV$11)*$C78/100/1000000</f>
        <v>161.5590789104557</v>
      </c>
      <c r="F78">
        <f t="shared" si="5"/>
        <v>354.27460808881756</v>
      </c>
    </row>
    <row r="79" spans="1:6" x14ac:dyDescent="0.25">
      <c r="A79">
        <v>76</v>
      </c>
      <c r="B79">
        <f t="shared" si="4"/>
        <v>15.599270639802498</v>
      </c>
      <c r="C79">
        <f t="shared" si="3"/>
        <v>19.223111980204553</v>
      </c>
      <c r="D79" s="7">
        <f>SUM(rollout_ref!$D$10:$AV$10)*$C79/100/1000000</f>
        <v>194.30345615061336</v>
      </c>
      <c r="E79">
        <f>SUM(rollout_ref!$D$11:$AV$11)*$C79/100/1000000</f>
        <v>162.89028465245161</v>
      </c>
      <c r="F79">
        <f t="shared" si="5"/>
        <v>357.193740803065</v>
      </c>
    </row>
    <row r="80" spans="1:6" x14ac:dyDescent="0.25">
      <c r="A80">
        <v>77</v>
      </c>
      <c r="B80">
        <f t="shared" si="4"/>
        <v>15.742606503898337</v>
      </c>
      <c r="C80">
        <f t="shared" si="3"/>
        <v>19.37866973409832</v>
      </c>
      <c r="D80" s="7">
        <f>SUM(rollout_ref!$D$10:$AV$10)*$C80/100/1000000</f>
        <v>195.87580350226543</v>
      </c>
      <c r="E80">
        <f>SUM(rollout_ref!$D$11:$AV$11)*$C80/100/1000000</f>
        <v>164.20842954167375</v>
      </c>
      <c r="F80">
        <f t="shared" si="5"/>
        <v>360.08423304393921</v>
      </c>
    </row>
    <row r="81" spans="1:6" x14ac:dyDescent="0.25">
      <c r="A81">
        <v>78</v>
      </c>
      <c r="B81">
        <f t="shared" si="4"/>
        <v>15.884893466117433</v>
      </c>
      <c r="C81">
        <f t="shared" si="3"/>
        <v>19.532709554739093</v>
      </c>
      <c r="D81" s="7">
        <f>SUM(rollout_ref!$D$10:$AV$10)*$C81/100/1000000</f>
        <v>197.43280788148064</v>
      </c>
      <c r="E81">
        <f>SUM(rollout_ref!$D$11:$AV$11)*$C81/100/1000000</f>
        <v>165.51371196721584</v>
      </c>
      <c r="F81">
        <f t="shared" si="5"/>
        <v>362.94651984869648</v>
      </c>
    </row>
    <row r="82" spans="1:6" x14ac:dyDescent="0.25">
      <c r="A82">
        <v>79</v>
      </c>
      <c r="B82">
        <f t="shared" si="4"/>
        <v>16.026145030456206</v>
      </c>
      <c r="C82">
        <f t="shared" si="3"/>
        <v>19.685254371945959</v>
      </c>
      <c r="D82" s="7">
        <f>SUM(rollout_ref!$D$10:$AV$10)*$C82/100/1000000</f>
        <v>198.97470105838562</v>
      </c>
      <c r="E82">
        <f>SUM(rollout_ref!$D$11:$AV$11)*$C82/100/1000000</f>
        <v>166.8063262287709</v>
      </c>
      <c r="F82">
        <f t="shared" si="5"/>
        <v>365.78102728715652</v>
      </c>
    </row>
    <row r="83" spans="1:6" x14ac:dyDescent="0.25">
      <c r="A83">
        <v>80</v>
      </c>
      <c r="B83">
        <f t="shared" si="4"/>
        <v>16.16637445285355</v>
      </c>
      <c r="C83">
        <f t="shared" si="3"/>
        <v>19.83632664548939</v>
      </c>
      <c r="D83" s="7">
        <f>SUM(rollout_ref!$D$10:$AV$10)*$C83/100/1000000</f>
        <v>200.50171005194747</v>
      </c>
      <c r="E83">
        <f>SUM(rollout_ref!$D$11:$AV$11)*$C83/100/1000000</f>
        <v>168.08646264299577</v>
      </c>
      <c r="F83">
        <f t="shared" si="5"/>
        <v>368.58817269494324</v>
      </c>
    </row>
    <row r="84" spans="1:6" x14ac:dyDescent="0.25">
      <c r="A84">
        <v>81</v>
      </c>
      <c r="B84">
        <f t="shared" si="4"/>
        <v>16.305594747095352</v>
      </c>
      <c r="C84">
        <f t="shared" si="3"/>
        <v>19.985948377249695</v>
      </c>
      <c r="D84" s="7">
        <f>SUM(rollout_ref!$D$10:$AV$10)*$C84/100/1000000</f>
        <v>202.01405725286921</v>
      </c>
      <c r="E84">
        <f>SUM(rollout_ref!$D$11:$AV$11)*$C84/100/1000000</f>
        <v>169.35430764653771</v>
      </c>
      <c r="F84">
        <f t="shared" si="5"/>
        <v>371.36836489940691</v>
      </c>
    </row>
    <row r="85" spans="1:6" x14ac:dyDescent="0.25">
      <c r="A85">
        <v>82</v>
      </c>
      <c r="B85">
        <f t="shared" si="4"/>
        <v>16.443818690546784</v>
      </c>
      <c r="C85">
        <f t="shared" si="3"/>
        <v>20.134141122996418</v>
      </c>
      <c r="D85" s="7">
        <f>SUM(rollout_ref!$D$10:$AV$10)*$C85/100/1000000</f>
        <v>203.51196054265336</v>
      </c>
      <c r="E85">
        <f>SUM(rollout_ref!$D$11:$AV$11)*$C85/100/1000000</f>
        <v>170.61004389584892</v>
      </c>
      <c r="F85">
        <f t="shared" si="5"/>
        <v>374.12200443850224</v>
      </c>
    </row>
    <row r="86" spans="1:6" x14ac:dyDescent="0.25">
      <c r="A86">
        <v>83</v>
      </c>
      <c r="B86">
        <f t="shared" si="4"/>
        <v>16.581058829718287</v>
      </c>
      <c r="C86">
        <f t="shared" si="3"/>
        <v>20.280926003802325</v>
      </c>
      <c r="D86" s="7">
        <f>SUM(rollout_ref!$D$10:$AV$10)*$C86/100/1000000</f>
        <v>204.99563340897248</v>
      </c>
      <c r="E86">
        <f>SUM(rollout_ref!$D$11:$AV$11)*$C86/100/1000000</f>
        <v>171.85385036390531</v>
      </c>
      <c r="F86">
        <f t="shared" si="5"/>
        <v>376.84948377287776</v>
      </c>
    </row>
    <row r="87" spans="1:6" x14ac:dyDescent="0.25">
      <c r="A87">
        <v>84</v>
      </c>
      <c r="B87">
        <f t="shared" si="4"/>
        <v>16.71732748567074</v>
      </c>
      <c r="C87">
        <f t="shared" si="3"/>
        <v>20.42632371710501</v>
      </c>
      <c r="D87" s="7">
        <f>SUM(rollout_ref!$D$10:$AV$10)*$C87/100/1000000</f>
        <v>206.46528505747767</v>
      </c>
      <c r="E87">
        <f>SUM(rollout_ref!$D$11:$AV$11)*$C87/100/1000000</f>
        <v>173.08590243393846</v>
      </c>
      <c r="F87">
        <f t="shared" si="5"/>
        <v>379.55118749141616</v>
      </c>
    </row>
    <row r="88" spans="1:6" x14ac:dyDescent="0.25">
      <c r="A88">
        <v>85</v>
      </c>
      <c r="B88">
        <f t="shared" si="4"/>
        <v>16.852636759265817</v>
      </c>
      <c r="C88">
        <f t="shared" si="3"/>
        <v>20.570354547429492</v>
      </c>
      <c r="D88" s="7">
        <f>SUM(rollout_ref!$D$10:$AV$10)*$C88/100/1000000</f>
        <v>207.92112052018052</v>
      </c>
      <c r="E88">
        <f>SUM(rollout_ref!$D$11:$AV$11)*$C88/100/1000000</f>
        <v>174.30637199029559</v>
      </c>
      <c r="F88">
        <f t="shared" si="5"/>
        <v>382.22749251047611</v>
      </c>
    </row>
    <row r="89" spans="1:6" x14ac:dyDescent="0.25">
      <c r="A89">
        <v>86</v>
      </c>
      <c r="B89">
        <f t="shared" si="4"/>
        <v>16.98699853626605</v>
      </c>
      <c r="C89">
        <f t="shared" si="3"/>
        <v>20.7130383767831</v>
      </c>
      <c r="D89" s="7">
        <f>SUM(rollout_ref!$D$10:$AV$10)*$C89/100/1000000</f>
        <v>209.36334076052242</v>
      </c>
      <c r="E89">
        <f>SUM(rollout_ref!$D$11:$AV$11)*$C89/100/1000000</f>
        <v>175.51542750652231</v>
      </c>
      <c r="F89">
        <f t="shared" si="5"/>
        <v>384.87876826704473</v>
      </c>
    </row>
    <row r="90" spans="1:6" x14ac:dyDescent="0.25">
      <c r="A90">
        <v>87</v>
      </c>
      <c r="B90">
        <f t="shared" si="4"/>
        <v>17.120424492290454</v>
      </c>
      <c r="C90">
        <f t="shared" si="3"/>
        <v>20.854394694735035</v>
      </c>
      <c r="D90" s="7">
        <f>SUM(rollout_ref!$D$10:$AV$10)*$C90/100/1000000</f>
        <v>210.79214277525708</v>
      </c>
      <c r="E90">
        <f>SUM(rollout_ref!$D$11:$AV$11)*$C90/100/1000000</f>
        <v>176.71323413077363</v>
      </c>
      <c r="F90">
        <f t="shared" si="5"/>
        <v>387.50537690603073</v>
      </c>
    </row>
    <row r="91" spans="1:6" x14ac:dyDescent="0.25">
      <c r="A91">
        <v>88</v>
      </c>
      <c r="B91">
        <f t="shared" si="4"/>
        <v>17.252926097629917</v>
      </c>
      <c r="C91">
        <f t="shared" si="3"/>
        <v>20.994442608191477</v>
      </c>
      <c r="D91" s="7">
        <f>SUM(rollout_ref!$D$10:$AV$10)*$C91/100/1000000</f>
        <v>212.20771969325506</v>
      </c>
      <c r="E91">
        <f>SUM(rollout_ref!$D$11:$AV$11)*$C91/100/1000000</f>
        <v>177.89995376864459</v>
      </c>
      <c r="F91">
        <f t="shared" si="5"/>
        <v>390.10767346189965</v>
      </c>
    </row>
    <row r="92" spans="1:6" x14ac:dyDescent="0.25">
      <c r="A92">
        <v>89</v>
      </c>
      <c r="B92">
        <f t="shared" si="4"/>
        <v>17.384514621927405</v>
      </c>
      <c r="C92">
        <f t="shared" si="3"/>
        <v>21.133200850877067</v>
      </c>
      <c r="D92" s="7">
        <f>SUM(rollout_ref!$D$10:$AV$10)*$C92/100/1000000</f>
        <v>213.61026087134113</v>
      </c>
      <c r="E92">
        <f>SUM(rollout_ref!$D$11:$AV$11)*$C92/100/1000000</f>
        <v>179.07574516351372</v>
      </c>
      <c r="F92">
        <f t="shared" si="5"/>
        <v>392.68600603485481</v>
      </c>
    </row>
    <row r="93" spans="1:6" x14ac:dyDescent="0.25">
      <c r="A93">
        <v>90</v>
      </c>
      <c r="B93">
        <f t="shared" si="4"/>
        <v>17.515201138727356</v>
      </c>
      <c r="C93">
        <f t="shared" si="3"/>
        <v>21.270687792532893</v>
      </c>
      <c r="D93" s="7">
        <f>SUM(rollout_ref!$D$10:$AV$10)*$C93/100/1000000</f>
        <v>214.99995198726523</v>
      </c>
      <c r="E93">
        <f>SUM(rollout_ref!$D$11:$AV$11)*$C93/100/1000000</f>
        <v>180.24076397448326</v>
      </c>
      <c r="F93">
        <f t="shared" si="5"/>
        <v>395.24071596174849</v>
      </c>
    </row>
    <row r="94" spans="1:6" x14ac:dyDescent="0.25">
      <c r="A94">
        <v>91</v>
      </c>
      <c r="B94">
        <f t="shared" si="4"/>
        <v>17.644996529898648</v>
      </c>
      <c r="C94">
        <f t="shared" si="3"/>
        <v>21.406921447841476</v>
      </c>
      <c r="D94" s="7">
        <f>SUM(rollout_ref!$D$10:$AV$10)*$C94/100/1000000</f>
        <v>216.37697512991497</v>
      </c>
      <c r="E94">
        <f>SUM(rollout_ref!$D$11:$AV$11)*$C94/100/1000000</f>
        <v>181.39516285200691</v>
      </c>
      <c r="F94">
        <f t="shared" si="5"/>
        <v>397.7721379819219</v>
      </c>
    </row>
    <row r="95" spans="1:6" x14ac:dyDescent="0.25">
      <c r="A95">
        <v>92</v>
      </c>
      <c r="B95">
        <f t="shared" si="4"/>
        <v>17.773911489935156</v>
      </c>
      <c r="C95">
        <f t="shared" si="3"/>
        <v>21.541919485087313</v>
      </c>
      <c r="D95" s="7">
        <f>SUM(rollout_ref!$D$10:$AV$10)*$C95/100/1000000</f>
        <v>217.74150888685435</v>
      </c>
      <c r="E95">
        <f>SUM(rollout_ref!$D$11:$AV$11)*$C95/100/1000000</f>
        <v>182.53909151127607</v>
      </c>
      <c r="F95">
        <f t="shared" si="5"/>
        <v>400.28060039813045</v>
      </c>
    </row>
    <row r="96" spans="1:6" x14ac:dyDescent="0.25">
      <c r="A96">
        <v>93</v>
      </c>
      <c r="B96">
        <f t="shared" si="4"/>
        <v>17.901956530138076</v>
      </c>
      <c r="C96">
        <f t="shared" si="3"/>
        <v>21.675699234563016</v>
      </c>
      <c r="D96" s="7">
        <f>SUM(rollout_ref!$D$10:$AV$10)*$C96/100/1000000</f>
        <v>219.09372842929164</v>
      </c>
      <c r="E96">
        <f>SUM(rollout_ref!$D$11:$AV$11)*$C96/100/1000000</f>
        <v>183.672696803451</v>
      </c>
      <c r="F96">
        <f t="shared" si="5"/>
        <v>402.76642523274268</v>
      </c>
    </row>
    <row r="97" spans="1:6" x14ac:dyDescent="0.25">
      <c r="A97">
        <v>94</v>
      </c>
      <c r="B97">
        <f t="shared" si="4"/>
        <v>18.029141982683772</v>
      </c>
      <c r="C97">
        <f t="shared" si="3"/>
        <v>21.808277696729249</v>
      </c>
      <c r="D97" s="7">
        <f>SUM(rollout_ref!$D$10:$AV$10)*$C97/100/1000000</f>
        <v>220.43380559455812</v>
      </c>
      <c r="E97">
        <f>SUM(rollout_ref!$D$11:$AV$11)*$C97/100/1000000</f>
        <v>184.79612278480514</v>
      </c>
      <c r="F97">
        <f t="shared" si="5"/>
        <v>405.22992837936329</v>
      </c>
    </row>
    <row r="98" spans="1:6" x14ac:dyDescent="0.25">
      <c r="A98">
        <v>95</v>
      </c>
      <c r="B98">
        <f t="shared" si="4"/>
        <v>18.155478004580793</v>
      </c>
      <c r="C98">
        <f t="shared" si="3"/>
        <v>21.939671550137131</v>
      </c>
      <c r="D98" s="7">
        <f>SUM(rollout_ref!$D$10:$AV$10)*$C98/100/1000000</f>
        <v>221.76190896618641</v>
      </c>
      <c r="E98">
        <f>SUM(rollout_ref!$D$11:$AV$11)*$C98/100/1000000</f>
        <v>185.90951078385712</v>
      </c>
      <c r="F98">
        <f t="shared" si="5"/>
        <v>407.67141975004353</v>
      </c>
    </row>
    <row r="99" spans="1:6" x14ac:dyDescent="0.25">
      <c r="A99">
        <v>96</v>
      </c>
      <c r="B99">
        <f t="shared" si="4"/>
        <v>18.280974581519782</v>
      </c>
      <c r="C99">
        <f t="shared" si="3"/>
        <v>22.069897159120945</v>
      </c>
      <c r="D99" s="7">
        <f>SUM(rollout_ref!$D$10:$AV$10)*$C99/100/1000000</f>
        <v>223.07820395166695</v>
      </c>
      <c r="E99">
        <f>SUM(rollout_ref!$D$11:$AV$11)*$C99/100/1000000</f>
        <v>187.01299946655615</v>
      </c>
      <c r="F99">
        <f t="shared" si="5"/>
        <v>410.09120341822313</v>
      </c>
    </row>
    <row r="100" spans="1:6" x14ac:dyDescent="0.25">
      <c r="A100">
        <v>97</v>
      </c>
      <c r="B100">
        <f t="shared" si="4"/>
        <v>18.405641531619597</v>
      </c>
      <c r="C100">
        <f t="shared" si="3"/>
        <v>22.198970581269418</v>
      </c>
      <c r="D100" s="7">
        <f>SUM(rollout_ref!$D$10:$AV$10)*$C100/100/1000000</f>
        <v>224.38285285796584</v>
      </c>
      <c r="E100">
        <f>SUM(rollout_ref!$D$11:$AV$11)*$C100/100/1000000</f>
        <v>188.10672489959126</v>
      </c>
      <c r="F100">
        <f t="shared" si="5"/>
        <v>412.48957775755707</v>
      </c>
    </row>
    <row r="101" spans="1:6" x14ac:dyDescent="0.25">
      <c r="A101">
        <v>98</v>
      </c>
      <c r="B101">
        <f t="shared" si="4"/>
        <v>18.529488509072934</v>
      </c>
      <c r="C101">
        <f t="shared" si="3"/>
        <v>22.326907574682519</v>
      </c>
      <c r="D101" s="7">
        <f>SUM(rollout_ref!$D$10:$AV$10)*$C101/100/1000000</f>
        <v>225.67601496487561</v>
      </c>
      <c r="E101">
        <f>SUM(rollout_ref!$D$11:$AV$11)*$C101/100/1000000</f>
        <v>189.19082061188274</v>
      </c>
      <c r="F101">
        <f t="shared" si="5"/>
        <v>414.86683557675838</v>
      </c>
    </row>
    <row r="102" spans="1:6" x14ac:dyDescent="0.25">
      <c r="A102">
        <v>99</v>
      </c>
      <c r="B102">
        <f t="shared" si="4"/>
        <v>18.652525007694752</v>
      </c>
      <c r="C102">
        <f t="shared" si="3"/>
        <v>22.453723605021146</v>
      </c>
      <c r="D102" s="7">
        <f>SUM(rollout_ref!$D$10:$AV$10)*$C102/100/1000000</f>
        <v>226.95784659627176</v>
      </c>
      <c r="E102">
        <f>SUM(rollout_ref!$D$11:$AV$11)*$C102/100/1000000</f>
        <v>190.26541765431921</v>
      </c>
      <c r="F102">
        <f t="shared" si="5"/>
        <v>417.223264250591</v>
      </c>
    </row>
    <row r="103" spans="1:6" x14ac:dyDescent="0.25">
      <c r="A103">
        <v>100</v>
      </c>
      <c r="B103">
        <f t="shared" si="4"/>
        <v>18.774760364376451</v>
      </c>
      <c r="C103">
        <f t="shared" si="3"/>
        <v>22.579433852356789</v>
      </c>
      <c r="D103" s="7">
        <f>SUM(rollout_ref!$D$10:$AV$10)*$C103/100/1000000</f>
        <v>228.22850118934792</v>
      </c>
      <c r="E103">
        <f>SUM(rollout_ref!$D$11:$AV$11)*$C103/100/1000000</f>
        <v>191.33064465779918</v>
      </c>
      <c r="F103">
        <f t="shared" si="5"/>
        <v>419.55914584714708</v>
      </c>
    </row>
    <row r="104" spans="1:6" x14ac:dyDescent="0.25">
      <c r="A104">
        <v>101</v>
      </c>
      <c r="B104">
        <f t="shared" si="4"/>
        <v>18.896203762448806</v>
      </c>
      <c r="C104">
        <f t="shared" si="3"/>
        <v>22.704053217827557</v>
      </c>
      <c r="D104" s="7">
        <f>SUM(rollout_ref!$D$10:$AV$10)*$C104/100/1000000</f>
        <v>229.48812936189361</v>
      </c>
      <c r="E104">
        <f>SUM(rollout_ref!$D$11:$AV$11)*$C104/100/1000000</f>
        <v>192.38662788963205</v>
      </c>
      <c r="F104">
        <f t="shared" si="5"/>
        <v>421.87475725152569</v>
      </c>
    </row>
    <row r="105" spans="1:6" x14ac:dyDescent="0.25">
      <c r="A105">
        <v>102</v>
      </c>
      <c r="B105">
        <f t="shared" si="4"/>
        <v>19.016864234956575</v>
      </c>
      <c r="C105">
        <f t="shared" si="3"/>
        <v>22.82759633010718</v>
      </c>
      <c r="D105" s="7">
        <f>SUM(rollout_ref!$D$10:$AV$10)*$C105/100/1000000</f>
        <v>230.73687897768181</v>
      </c>
      <c r="E105">
        <f>SUM(rollout_ref!$D$11:$AV$11)*$C105/100/1000000</f>
        <v>193.43349130835426</v>
      </c>
      <c r="F105">
        <f t="shared" si="5"/>
        <v>424.17037028603607</v>
      </c>
    </row>
    <row r="106" spans="1:6" x14ac:dyDescent="0.25">
      <c r="A106">
        <v>103</v>
      </c>
      <c r="B106">
        <f t="shared" si="4"/>
        <v>19.136750667847412</v>
      </c>
      <c r="C106">
        <f t="shared" si="3"/>
        <v>22.950077551693017</v>
      </c>
      <c r="D106" s="7">
        <f>SUM(rollout_ref!$D$10:$AV$10)*$C106/100/1000000</f>
        <v>231.97489521002672</v>
      </c>
      <c r="E106">
        <f>SUM(rollout_ref!$D$11:$AV$11)*$C106/100/1000000</f>
        <v>194.47135661701199</v>
      </c>
      <c r="F106">
        <f t="shared" si="5"/>
        <v>426.44625182703874</v>
      </c>
    </row>
    <row r="107" spans="1:6" x14ac:dyDescent="0.25">
      <c r="A107">
        <v>104</v>
      </c>
      <c r="B107">
        <f t="shared" si="4"/>
        <v>19.255871803077728</v>
      </c>
      <c r="C107">
        <f t="shared" si="3"/>
        <v>23.071510985018772</v>
      </c>
      <c r="D107" s="7">
        <f>SUM(rollout_ref!$D$10:$AV$10)*$C107/100/1000000</f>
        <v>233.20232060357</v>
      </c>
      <c r="E107">
        <f>SUM(rollout_ref!$D$11:$AV$11)*$C107/100/1000000</f>
        <v>195.500343314958</v>
      </c>
      <c r="F107">
        <f t="shared" si="5"/>
        <v>428.702663918528</v>
      </c>
    </row>
    <row r="108" spans="1:6" x14ac:dyDescent="0.25">
      <c r="A108">
        <v>105</v>
      </c>
      <c r="B108">
        <f t="shared" si="4"/>
        <v>19.3742362416383</v>
      </c>
      <c r="C108">
        <f t="shared" si="3"/>
        <v>23.191910478398359</v>
      </c>
      <c r="D108" s="7">
        <f>SUM(rollout_ref!$D$10:$AV$10)*$C108/100/1000000</f>
        <v>234.4192951343602</v>
      </c>
      <c r="E108">
        <f>SUM(rollout_ref!$D$11:$AV$11)*$C108/100/1000000</f>
        <v>196.52056874821812</v>
      </c>
      <c r="F108">
        <f t="shared" si="5"/>
        <v>430.93986388257832</v>
      </c>
    </row>
    <row r="109" spans="1:6" x14ac:dyDescent="0.25">
      <c r="A109">
        <v>106</v>
      </c>
      <c r="B109">
        <f t="shared" si="4"/>
        <v>19.491852446501657</v>
      </c>
      <c r="C109">
        <f t="shared" si="3"/>
        <v>23.311289631805387</v>
      </c>
      <c r="D109" s="7">
        <f>SUM(rollout_ref!$D$10:$AV$10)*$C109/100/1000000</f>
        <v>235.62595626827058</v>
      </c>
      <c r="E109">
        <f>SUM(rollout_ref!$D$11:$AV$11)*$C109/100/1000000</f>
        <v>197.53214815846471</v>
      </c>
      <c r="F109">
        <f t="shared" si="5"/>
        <v>433.15810442673529</v>
      </c>
    </row>
    <row r="110" spans="1:6" x14ac:dyDescent="0.25">
      <c r="A110">
        <v>107</v>
      </c>
      <c r="B110">
        <f t="shared" si="4"/>
        <v>19.608728745494108</v>
      </c>
      <c r="C110">
        <f t="shared" si="3"/>
        <v>23.42966180249433</v>
      </c>
      <c r="D110" s="7">
        <f>SUM(rollout_ref!$D$10:$AV$10)*$C110/100/1000000</f>
        <v>236.82243901781689</v>
      </c>
      <c r="E110">
        <f>SUM(rollout_ref!$D$11:$AV$11)*$C110/100/1000000</f>
        <v>198.53519473064856</v>
      </c>
      <c r="F110">
        <f t="shared" si="5"/>
        <v>435.35763374846545</v>
      </c>
    </row>
    <row r="111" spans="1:6" x14ac:dyDescent="0.25">
      <c r="A111">
        <v>108</v>
      </c>
      <c r="B111">
        <f t="shared" si="4"/>
        <v>19.724873334094305</v>
      </c>
      <c r="C111">
        <f t="shared" si="3"/>
        <v>23.547040110468277</v>
      </c>
      <c r="D111" s="7">
        <f>SUM(rollout_ref!$D$10:$AV$10)*$C111/100/1000000</f>
        <v>238.0088759974243</v>
      </c>
      <c r="E111">
        <f>SUM(rollout_ref!$D$11:$AV$11)*$C111/100/1000000</f>
        <v>199.52981963933078</v>
      </c>
      <c r="F111">
        <f t="shared" si="5"/>
        <v>437.53869563675505</v>
      </c>
    </row>
    <row r="112" spans="1:6" x14ac:dyDescent="0.25">
      <c r="A112">
        <v>109</v>
      </c>
      <c r="B112">
        <f t="shared" si="4"/>
        <v>19.840294278160798</v>
      </c>
      <c r="C112">
        <f t="shared" si="3"/>
        <v>23.663437443797854</v>
      </c>
      <c r="D112" s="7">
        <f>SUM(rollout_ref!$D$10:$AV$10)*$C112/100/1000000</f>
        <v>239.18539747718998</v>
      </c>
      <c r="E112">
        <f>SUM(rollout_ref!$D$11:$AV$11)*$C112/100/1000000</f>
        <v>200.51613209375364</v>
      </c>
      <c r="F112">
        <f t="shared" si="5"/>
        <v>439.70152957094365</v>
      </c>
    </row>
    <row r="113" spans="1:6" x14ac:dyDescent="0.25">
      <c r="A113">
        <v>110</v>
      </c>
      <c r="B113">
        <f t="shared" si="4"/>
        <v>19.9549995165906</v>
      </c>
      <c r="C113">
        <f t="shared" si="3"/>
        <v>23.778866463796465</v>
      </c>
      <c r="D113" s="7">
        <f>SUM(rollout_ref!$D$10:$AV$10)*$C113/100/1000000</f>
        <v>240.35213143519348</v>
      </c>
      <c r="E113">
        <f>SUM(rollout_ref!$D$11:$AV$11)*$C113/100/1000000</f>
        <v>201.49423938169375</v>
      </c>
      <c r="F113">
        <f t="shared" si="5"/>
        <v>441.8463708168872</v>
      </c>
    </row>
    <row r="114" spans="1:6" x14ac:dyDescent="0.25">
      <c r="A114">
        <v>111</v>
      </c>
      <c r="B114">
        <f t="shared" si="4"/>
        <v>20.068996863910861</v>
      </c>
      <c r="C114">
        <f t="shared" si="3"/>
        <v>23.89333961005612</v>
      </c>
      <c r="D114" s="7">
        <f>SUM(rollout_ref!$D$10:$AV$10)*$C114/100/1000000</f>
        <v>241.50920360839785</v>
      </c>
      <c r="E114">
        <f>SUM(rollout_ref!$D$11:$AV$11)*$C114/100/1000000</f>
        <v>202.46424691213414</v>
      </c>
      <c r="F114">
        <f t="shared" si="5"/>
        <v>443.97345052053197</v>
      </c>
    </row>
    <row r="115" spans="1:6" x14ac:dyDescent="0.25">
      <c r="A115">
        <v>112</v>
      </c>
      <c r="B115">
        <f t="shared" si="4"/>
        <v>20.182294012805645</v>
      </c>
      <c r="C115">
        <f t="shared" si="3"/>
        <v>24.006869105348471</v>
      </c>
      <c r="D115" s="7">
        <f>SUM(rollout_ref!$D$10:$AV$10)*$C115/100/1000000</f>
        <v>242.6567375421883</v>
      </c>
      <c r="E115">
        <f>SUM(rollout_ref!$D$11:$AV$11)*$C115/100/1000000</f>
        <v>203.42625825679383</v>
      </c>
      <c r="F115">
        <f t="shared" si="5"/>
        <v>446.0829957989821</v>
      </c>
    </row>
    <row r="116" spans="1:6" x14ac:dyDescent="0.25">
      <c r="A116">
        <v>113</v>
      </c>
      <c r="B116">
        <f t="shared" si="4"/>
        <v>20.294898536579797</v>
      </c>
      <c r="C116">
        <f t="shared" si="3"/>
        <v>24.119466960394952</v>
      </c>
      <c r="D116" s="7">
        <f>SUM(rollout_ref!$D$10:$AV$10)*$C116/100/1000000</f>
        <v>243.79485463858799</v>
      </c>
      <c r="E116">
        <f>SUM(rollout_ref!$D$11:$AV$11)*$C116/100/1000000</f>
        <v>204.38037519054853</v>
      </c>
      <c r="F116">
        <f t="shared" si="5"/>
        <v>448.17522982913653</v>
      </c>
    </row>
    <row r="117" spans="1:6" x14ac:dyDescent="0.25">
      <c r="A117">
        <v>114</v>
      </c>
      <c r="B117">
        <f t="shared" si="4"/>
        <v>20.406817891561591</v>
      </c>
      <c r="C117">
        <f t="shared" si="3"/>
        <v>24.231144978510557</v>
      </c>
      <c r="D117" s="7">
        <f>SUM(rollout_ref!$D$10:$AV$10)*$C117/100/1000000</f>
        <v>244.92367420319638</v>
      </c>
      <c r="E117">
        <f>SUM(rollout_ref!$D$11:$AV$11)*$C117/100/1000000</f>
        <v>205.32669773078064</v>
      </c>
      <c r="F117">
        <f t="shared" si="5"/>
        <v>450.25037193397702</v>
      </c>
    </row>
    <row r="118" spans="1:6" x14ac:dyDescent="0.25">
      <c r="A118">
        <v>115</v>
      </c>
      <c r="B118">
        <f t="shared" si="4"/>
        <v>20.518059419446054</v>
      </c>
      <c r="C118">
        <f t="shared" si="3"/>
        <v>24.341914760124528</v>
      </c>
      <c r="D118" s="7">
        <f>SUM(rollout_ref!$D$10:$AV$10)*$C118/100/1000000</f>
        <v>246.04331349088338</v>
      </c>
      <c r="E118">
        <f>SUM(rollout_ref!$D$11:$AV$11)*$C118/100/1000000</f>
        <v>206.26532417568561</v>
      </c>
      <c r="F118">
        <f t="shared" si="5"/>
        <v>452.30863766656898</v>
      </c>
    </row>
    <row r="119" spans="1:6" x14ac:dyDescent="0.25">
      <c r="A119">
        <v>116</v>
      </c>
      <c r="B119">
        <f t="shared" si="4"/>
        <v>20.628630349580813</v>
      </c>
      <c r="C119">
        <f t="shared" si="3"/>
        <v>24.451787707182714</v>
      </c>
      <c r="D119" s="7">
        <f>SUM(rollout_ref!$D$10:$AV$10)*$C119/100/1000000</f>
        <v>247.15388775028751</v>
      </c>
      <c r="E119">
        <f>SUM(rollout_ref!$D$11:$AV$11)*$C119/100/1000000</f>
        <v>207.19635114157654</v>
      </c>
      <c r="F119">
        <f t="shared" si="5"/>
        <v>454.35023889186402</v>
      </c>
    </row>
    <row r="120" spans="1:6" x14ac:dyDescent="0.25">
      <c r="A120">
        <v>117</v>
      </c>
      <c r="B120">
        <f t="shared" si="4"/>
        <v>20.738537801195868</v>
      </c>
      <c r="C120">
        <f t="shared" si="3"/>
        <v>24.560775027434147</v>
      </c>
      <c r="D120" s="7">
        <f>SUM(rollout_ref!$D$10:$AV$10)*$C120/100/1000000</f>
        <v>248.25551026714402</v>
      </c>
      <c r="E120">
        <f>SUM(rollout_ref!$D$11:$AV$11)*$C120/100/1000000</f>
        <v>208.11987359920701</v>
      </c>
      <c r="F120">
        <f t="shared" si="5"/>
        <v>456.37538386635106</v>
      </c>
    </row>
    <row r="121" spans="1:6" x14ac:dyDescent="0.25">
      <c r="A121">
        <v>118</v>
      </c>
      <c r="B121">
        <f t="shared" si="4"/>
        <v>20.847788785579191</v>
      </c>
      <c r="C121">
        <f t="shared" si="3"/>
        <v>24.668887738606248</v>
      </c>
      <c r="D121" s="7">
        <f>SUM(rollout_ref!$D$10:$AV$10)*$C121/100/1000000</f>
        <v>249.34829240648676</v>
      </c>
      <c r="E121">
        <f>SUM(rollout_ref!$D$11:$AV$11)*$C121/100/1000000</f>
        <v>209.03598490915027</v>
      </c>
      <c r="F121">
        <f t="shared" si="5"/>
        <v>458.38427731563706</v>
      </c>
    </row>
    <row r="122" spans="1:6" x14ac:dyDescent="0.25">
      <c r="A122">
        <v>119</v>
      </c>
      <c r="B122">
        <f t="shared" si="4"/>
        <v>20.956390208199583</v>
      </c>
      <c r="C122">
        <f t="shared" si="3"/>
        <v>24.776136672471615</v>
      </c>
      <c r="D122" s="7">
        <f>SUM(rollout_ref!$D$10:$AV$10)*$C122/100/1000000</f>
        <v>250.43234365375454</v>
      </c>
      <c r="E122">
        <f>SUM(rollout_ref!$D$11:$AV$11)*$C122/100/1000000</f>
        <v>209.94477685626018</v>
      </c>
      <c r="F122">
        <f t="shared" si="5"/>
        <v>460.37712051001472</v>
      </c>
    </row>
    <row r="123" spans="1:6" x14ac:dyDescent="0.25">
      <c r="A123">
        <v>120</v>
      </c>
      <c r="B123">
        <f t="shared" si="4"/>
        <v>21.064348870778147</v>
      </c>
      <c r="C123">
        <f t="shared" si="3"/>
        <v>24.882532478809793</v>
      </c>
      <c r="D123" s="7">
        <f>SUM(rollout_ref!$D$10:$AV$10)*$C123/100/1000000</f>
        <v>251.50777165483615</v>
      </c>
      <c r="E123">
        <f>SUM(rollout_ref!$D$11:$AV$11)*$C123/100/1000000</f>
        <v>210.84633968324158</v>
      </c>
      <c r="F123">
        <f t="shared" si="5"/>
        <v>462.3541113380777</v>
      </c>
    </row>
    <row r="124" spans="1:6" x14ac:dyDescent="0.25">
      <c r="A124">
        <v>121</v>
      </c>
      <c r="B124">
        <f t="shared" si="4"/>
        <v>21.171671473310237</v>
      </c>
      <c r="C124">
        <f t="shared" si="3"/>
        <v>24.988085629267196</v>
      </c>
      <c r="D124" s="7">
        <f>SUM(rollout_ref!$D$10:$AV$10)*$C124/100/1000000</f>
        <v>252.57468225508541</v>
      </c>
      <c r="E124">
        <f>SUM(rollout_ref!$D$11:$AV$11)*$C124/100/1000000</f>
        <v>211.74076212335819</v>
      </c>
      <c r="F124">
        <f t="shared" si="5"/>
        <v>464.3154443784436</v>
      </c>
    </row>
    <row r="125" spans="1:6" x14ac:dyDescent="0.25">
      <c r="A125">
        <v>122</v>
      </c>
      <c r="B125">
        <f t="shared" si="4"/>
        <v>21.278364616038893</v>
      </c>
      <c r="C125">
        <f t="shared" si="3"/>
        <v>25.092806421118286</v>
      </c>
      <c r="D125" s="7">
        <f>SUM(rollout_ref!$D$10:$AV$10)*$C125/100/1000000</f>
        <v>253.63317953733863</v>
      </c>
      <c r="E125">
        <f>SUM(rollout_ref!$D$11:$AV$11)*$C125/100/1000000</f>
        <v>212.62813143230358</v>
      </c>
      <c r="F125">
        <f t="shared" si="5"/>
        <v>466.26131096964218</v>
      </c>
    </row>
    <row r="126" spans="1:6" x14ac:dyDescent="0.25">
      <c r="A126">
        <v>123</v>
      </c>
      <c r="B126">
        <f t="shared" si="4"/>
        <v>21.384434801381335</v>
      </c>
      <c r="C126">
        <f t="shared" si="3"/>
        <v>25.196704980930917</v>
      </c>
      <c r="D126" s="7">
        <f>SUM(rollout_ref!$D$10:$AV$10)*$C126/100/1000000</f>
        <v>254.68336585896304</v>
      </c>
      <c r="E126">
        <f>SUM(rollout_ref!$D$11:$AV$11)*$C126/100/1000000</f>
        <v>213.50853341926006</v>
      </c>
      <c r="F126">
        <f t="shared" si="5"/>
        <v>468.1918992782231</v>
      </c>
    </row>
    <row r="127" spans="1:6" x14ac:dyDescent="0.25">
      <c r="A127">
        <v>124</v>
      </c>
      <c r="B127">
        <f t="shared" si="4"/>
        <v>21.489888435809913</v>
      </c>
      <c r="C127">
        <f t="shared" si="3"/>
        <v>25.299791268138772</v>
      </c>
      <c r="D127" s="7">
        <f>SUM(rollout_ref!$D$10:$AV$10)*$C127/100/1000000</f>
        <v>255.72534188796647</v>
      </c>
      <c r="E127">
        <f>SUM(rollout_ref!$D$11:$AV$11)*$C127/100/1000000</f>
        <v>214.38205247717036</v>
      </c>
      <c r="F127">
        <f t="shared" si="5"/>
        <v>470.10739436513683</v>
      </c>
    </row>
    <row r="128" spans="1:6" x14ac:dyDescent="0.25">
      <c r="A128">
        <v>125</v>
      </c>
      <c r="B128">
        <f t="shared" si="4"/>
        <v>21.594731831688417</v>
      </c>
      <c r="C128">
        <f t="shared" si="3"/>
        <v>25.402075078523279</v>
      </c>
      <c r="D128" s="7">
        <f>SUM(rollout_ref!$D$10:$AV$10)*$C128/100/1000000</f>
        <v>256.75920663819159</v>
      </c>
      <c r="E128">
        <f>SUM(rollout_ref!$D$11:$AV$11)*$C128/100/1000000</f>
        <v>215.24877161224205</v>
      </c>
      <c r="F128">
        <f t="shared" si="5"/>
        <v>472.00797825043367</v>
      </c>
    </row>
    <row r="129" spans="1:6" x14ac:dyDescent="0.25">
      <c r="A129">
        <v>126</v>
      </c>
      <c r="B129">
        <f t="shared" si="4"/>
        <v>21.698971209065654</v>
      </c>
      <c r="C129">
        <f t="shared" si="3"/>
        <v>25.503566047608604</v>
      </c>
      <c r="D129" s="7">
        <f>SUM(rollout_ref!$D$10:$AV$10)*$C129/100/1000000</f>
        <v>257.78505750363212</v>
      </c>
      <c r="E129">
        <f>SUM(rollout_ref!$D$11:$AV$11)*$C129/100/1000000</f>
        <v>216.10877247271594</v>
      </c>
      <c r="F129">
        <f t="shared" si="5"/>
        <v>473.89382997634806</v>
      </c>
    </row>
    <row r="130" spans="1:6" x14ac:dyDescent="0.25">
      <c r="A130">
        <v>127</v>
      </c>
      <c r="B130">
        <f t="shared" si="4"/>
        <v>21.802612697426625</v>
      </c>
      <c r="C130">
        <f t="shared" si="3"/>
        <v>25.604273653970942</v>
      </c>
      <c r="D130" s="7">
        <f>SUM(rollout_ref!$D$10:$AV$10)*$C130/100/1000000</f>
        <v>258.80299029188245</v>
      </c>
      <c r="E130">
        <f>SUM(rollout_ref!$D$11:$AV$11)*$C130/100/1000000</f>
        <v>216.96213537690758</v>
      </c>
      <c r="F130">
        <f t="shared" si="5"/>
        <v>475.76512566879001</v>
      </c>
    </row>
    <row r="131" spans="1:6" x14ac:dyDescent="0.25">
      <c r="A131">
        <v>128</v>
      </c>
      <c r="B131">
        <f t="shared" si="4"/>
        <v>21.905662337403321</v>
      </c>
      <c r="C131">
        <f t="shared" ref="C131:C194" si="6">100*(1-(0.0000892*(100-B131)^2-0.00468*(100-B131)+0.531)/0.955)</f>
        <v>25.704207222466003</v>
      </c>
      <c r="D131" s="7">
        <f>SUM(rollout_ref!$D$10:$AV$10)*$C131/100/1000000</f>
        <v>259.81309925676027</v>
      </c>
      <c r="E131">
        <f>SUM(rollout_ref!$D$11:$AV$11)*$C131/100/1000000</f>
        <v>217.80893934055607</v>
      </c>
      <c r="F131">
        <f t="shared" si="5"/>
        <v>477.6220385973163</v>
      </c>
    </row>
    <row r="132" spans="1:6" x14ac:dyDescent="0.25">
      <c r="A132">
        <v>129</v>
      </c>
      <c r="B132">
        <f t="shared" ref="B132:B195" si="7">100*(1-(1+A132/100)^(-0.3))</f>
        <v>22.008126082445656</v>
      </c>
      <c r="C132">
        <f t="shared" si="6"/>
        <v>25.803375927375839</v>
      </c>
      <c r="D132" s="7">
        <f>SUM(rollout_ref!$D$10:$AV$10)*$C132/100/1000000</f>
        <v>260.81547713011417</v>
      </c>
      <c r="E132">
        <f>SUM(rollout_ref!$D$11:$AV$11)*$C132/100/1000000</f>
        <v>218.64926210348915</v>
      </c>
      <c r="F132">
        <f t="shared" ref="F132:F195" si="8">(D132+E132)</f>
        <v>479.46473923360332</v>
      </c>
    </row>
    <row r="133" spans="1:6" x14ac:dyDescent="0.25">
      <c r="A133">
        <v>130</v>
      </c>
      <c r="B133">
        <f t="shared" si="7"/>
        <v>22.110009800453867</v>
      </c>
      <c r="C133">
        <f t="shared" si="6"/>
        <v>25.901788795478396</v>
      </c>
      <c r="D133" s="7">
        <f>SUM(rollout_ref!$D$10:$AV$10)*$C133/100/1000000</f>
        <v>261.81021515285016</v>
      </c>
      <c r="E133">
        <f>SUM(rollout_ref!$D$11:$AV$11)*$C133/100/1000000</f>
        <v>219.48318015563379</v>
      </c>
      <c r="F133">
        <f t="shared" si="8"/>
        <v>481.29339530848392</v>
      </c>
    </row>
    <row r="134" spans="1:6" x14ac:dyDescent="0.25">
      <c r="A134">
        <v>131</v>
      </c>
      <c r="B134">
        <f t="shared" si="7"/>
        <v>22.211319275373498</v>
      </c>
      <c r="C134">
        <f t="shared" si="6"/>
        <v>25.99945470904137</v>
      </c>
      <c r="D134" s="7">
        <f>SUM(rollout_ref!$D$10:$AV$10)*$C134/100/1000000</f>
        <v>262.79740310519287</v>
      </c>
      <c r="E134">
        <f>SUM(rollout_ref!$D$11:$AV$11)*$C134/100/1000000</f>
        <v>220.3107687623847</v>
      </c>
      <c r="F134">
        <f t="shared" si="8"/>
        <v>483.10817186757754</v>
      </c>
    </row>
    <row r="135" spans="1:6" x14ac:dyDescent="0.25">
      <c r="A135">
        <v>132</v>
      </c>
      <c r="B135">
        <f t="shared" si="7"/>
        <v>22.312060208753671</v>
      </c>
      <c r="C135">
        <f t="shared" si="6"/>
        <v>26.096382408742524</v>
      </c>
      <c r="D135" s="7">
        <f>SUM(rollout_ref!$D$10:$AV$10)*$C135/100/1000000</f>
        <v>263.77712933620359</v>
      </c>
      <c r="E135">
        <f>SUM(rollout_ref!$D$11:$AV$11)*$C135/100/1000000</f>
        <v>221.13210198935059</v>
      </c>
      <c r="F135">
        <f t="shared" si="8"/>
        <v>484.90923132555417</v>
      </c>
    </row>
    <row r="136" spans="1:6" x14ac:dyDescent="0.25">
      <c r="A136">
        <v>133</v>
      </c>
      <c r="B136">
        <f t="shared" si="7"/>
        <v>22.412238221270165</v>
      </c>
      <c r="C136">
        <f t="shared" si="6"/>
        <v>26.192580496519192</v>
      </c>
      <c r="D136" s="7">
        <f>SUM(rollout_ref!$D$10:$AV$10)*$C136/100/1000000</f>
        <v>264.74948079258252</v>
      </c>
      <c r="E136">
        <f>SUM(rollout_ref!$D$11:$AV$11)*$C136/100/1000000</f>
        <v>221.94725272649967</v>
      </c>
      <c r="F136">
        <f t="shared" si="8"/>
        <v>486.69673351908216</v>
      </c>
    </row>
    <row r="137" spans="1:6" x14ac:dyDescent="0.25">
      <c r="A137">
        <v>134</v>
      </c>
      <c r="B137">
        <f t="shared" si="7"/>
        <v>22.511858854213674</v>
      </c>
      <c r="C137">
        <f t="shared" si="6"/>
        <v>26.288057438348279</v>
      </c>
      <c r="D137" s="7">
        <f>SUM(rollout_ref!$D$10:$AV$10)*$C137/100/1000000</f>
        <v>265.71454304676831</v>
      </c>
      <c r="E137">
        <f>SUM(rollout_ref!$D$11:$AV$11)*$C137/100/1000000</f>
        <v>222.75629271171647</v>
      </c>
      <c r="F137">
        <f t="shared" si="8"/>
        <v>488.47083575848478</v>
      </c>
    </row>
    <row r="138" spans="1:6" x14ac:dyDescent="0.25">
      <c r="A138">
        <v>135</v>
      </c>
      <c r="B138">
        <f t="shared" si="7"/>
        <v>22.61092757094465</v>
      </c>
      <c r="C138">
        <f t="shared" si="6"/>
        <v>26.382821566959258</v>
      </c>
      <c r="D138" s="7">
        <f>SUM(rollout_ref!$D$10:$AV$10)*$C138/100/1000000</f>
        <v>266.67240032436081</v>
      </c>
      <c r="E138">
        <f>SUM(rollout_ref!$D$11:$AV$11)*$C138/100/1000000</f>
        <v>223.55929255379093</v>
      </c>
      <c r="F138">
        <f t="shared" si="8"/>
        <v>490.23169287815176</v>
      </c>
    </row>
    <row r="139" spans="1:6" x14ac:dyDescent="0.25">
      <c r="A139">
        <v>136</v>
      </c>
      <c r="B139">
        <f t="shared" si="7"/>
        <v>22.709449758315227</v>
      </c>
      <c r="C139">
        <f t="shared" si="6"/>
        <v>26.476881084481551</v>
      </c>
      <c r="D139" s="7">
        <f>SUM(rollout_ref!$D$10:$AV$10)*$C139/100/1000000</f>
        <v>267.62313553087995</v>
      </c>
      <c r="E139">
        <f>SUM(rollout_ref!$D$11:$AV$11)*$C139/100/1000000</f>
        <v>224.35632175485142</v>
      </c>
      <c r="F139">
        <f t="shared" si="8"/>
        <v>491.97945728573137</v>
      </c>
    </row>
    <row r="140" spans="1:6" x14ac:dyDescent="0.25">
      <c r="A140">
        <v>137</v>
      </c>
      <c r="B140">
        <f t="shared" si="7"/>
        <v>22.807430728059465</v>
      </c>
      <c r="C140">
        <f t="shared" si="6"/>
        <v>26.570244065028692</v>
      </c>
      <c r="D140" s="7">
        <f>SUM(rollout_ref!$D$10:$AV$10)*$C140/100/1000000</f>
        <v>268.5668302778862</v>
      </c>
      <c r="E140">
        <f>SUM(rollout_ref!$D$11:$AV$11)*$C140/100/1000000</f>
        <v>225.14744873226203</v>
      </c>
      <c r="F140">
        <f t="shared" si="8"/>
        <v>493.71427901014823</v>
      </c>
    </row>
    <row r="141" spans="1:6" x14ac:dyDescent="0.25">
      <c r="A141">
        <v>138</v>
      </c>
      <c r="B141">
        <f t="shared" si="7"/>
        <v>22.904875718152606</v>
      </c>
      <c r="C141">
        <f t="shared" si="6"/>
        <v>26.662918457220719</v>
      </c>
      <c r="D141" s="7">
        <f>SUM(rollout_ref!$D$10:$AV$10)*$C141/100/1000000</f>
        <v>269.50356490847628</v>
      </c>
      <c r="E141">
        <f>SUM(rollout_ref!$D$11:$AV$11)*$C141/100/1000000</f>
        <v>225.9327408399966</v>
      </c>
      <c r="F141">
        <f t="shared" si="8"/>
        <v>495.43630574847288</v>
      </c>
    </row>
    <row r="142" spans="1:6" x14ac:dyDescent="0.25">
      <c r="A142">
        <v>139</v>
      </c>
      <c r="B142">
        <f t="shared" si="7"/>
        <v>23.00178989413989</v>
      </c>
      <c r="C142">
        <f t="shared" si="6"/>
        <v>26.75491208664651</v>
      </c>
      <c r="D142" s="7">
        <f>SUM(rollout_ref!$D$10:$AV$10)*$C142/100/1000000</f>
        <v>270.43341852217196</v>
      </c>
      <c r="E142">
        <f>SUM(rollout_ref!$D$11:$AV$11)*$C142/100/1000000</f>
        <v>226.71226438950356</v>
      </c>
      <c r="F142">
        <f t="shared" si="8"/>
        <v>497.14568291167552</v>
      </c>
    </row>
    <row r="143" spans="1:6" x14ac:dyDescent="0.25">
      <c r="A143">
        <v>140</v>
      </c>
      <c r="B143">
        <f t="shared" si="7"/>
        <v>23.09817835043637</v>
      </c>
      <c r="C143">
        <f t="shared" si="6"/>
        <v>26.846232658267887</v>
      </c>
      <c r="D143" s="7">
        <f>SUM(rollout_ref!$D$10:$AV$10)*$C143/100/1000000</f>
        <v>271.3564689992204</v>
      </c>
      <c r="E143">
        <f>SUM(rollout_ref!$D$11:$AV$11)*$C143/100/1000000</f>
        <v>227.48608467007773</v>
      </c>
      <c r="F143">
        <f t="shared" si="8"/>
        <v>498.84255366929813</v>
      </c>
    </row>
    <row r="144" spans="1:6" x14ac:dyDescent="0.25">
      <c r="A144">
        <v>141</v>
      </c>
      <c r="B144">
        <f t="shared" si="7"/>
        <v>23.194046111597711</v>
      </c>
      <c r="C144">
        <f t="shared" si="6"/>
        <v>26.936887758766957</v>
      </c>
      <c r="D144" s="7">
        <f>SUM(rollout_ref!$D$10:$AV$10)*$C144/100/1000000</f>
        <v>272.27279302432049</v>
      </c>
      <c r="E144">
        <f>SUM(rollout_ref!$D$11:$AV$11)*$C144/100/1000000</f>
        <v>228.25426596875079</v>
      </c>
      <c r="F144">
        <f t="shared" si="8"/>
        <v>500.52705899307125</v>
      </c>
    </row>
    <row r="145" spans="1:6" x14ac:dyDescent="0.25">
      <c r="A145">
        <v>142</v>
      </c>
      <c r="B145">
        <f t="shared" si="7"/>
        <v>23.289398133563409</v>
      </c>
      <c r="C145">
        <f t="shared" si="6"/>
        <v>27.026884858838418</v>
      </c>
      <c r="D145" s="7">
        <f>SUM(rollout_ref!$D$10:$AV$10)*$C145/100/1000000</f>
        <v>273.18246610979304</v>
      </c>
      <c r="E145">
        <f>SUM(rollout_ref!$D$11:$AV$11)*$C145/100/1000000</f>
        <v>229.01687158971529</v>
      </c>
      <c r="F145">
        <f t="shared" si="8"/>
        <v>502.19933769950831</v>
      </c>
    </row>
    <row r="146" spans="1:6" x14ac:dyDescent="0.25">
      <c r="A146">
        <v>143</v>
      </c>
      <c r="B146">
        <f t="shared" si="7"/>
        <v>23.3842393048727</v>
      </c>
      <c r="C146">
        <f t="shared" si="6"/>
        <v>27.116231315428152</v>
      </c>
      <c r="D146" s="7">
        <f>SUM(rollout_ref!$D$10:$AV$10)*$C146/100/1000000</f>
        <v>274.08556261820814</v>
      </c>
      <c r="E146">
        <f>SUM(rollout_ref!$D$11:$AV$11)*$C146/100/1000000</f>
        <v>229.77396387329441</v>
      </c>
      <c r="F146">
        <f t="shared" si="8"/>
        <v>503.85952649150255</v>
      </c>
    </row>
    <row r="147" spans="1:6" x14ac:dyDescent="0.25">
      <c r="A147">
        <v>144</v>
      </c>
      <c r="B147">
        <f t="shared" si="7"/>
        <v>23.478574447854072</v>
      </c>
      <c r="C147">
        <f t="shared" si="6"/>
        <v>27.204934373919787</v>
      </c>
      <c r="D147" s="7">
        <f>SUM(rollout_ref!$D$10:$AV$10)*$C147/100/1000000</f>
        <v>274.98215578448651</v>
      </c>
      <c r="E147">
        <f>SUM(rollout_ref!$D$11:$AV$11)*$C147/100/1000000</f>
        <v>230.52560421446938</v>
      </c>
      <c r="F147">
        <f t="shared" si="8"/>
        <v>505.50775999895586</v>
      </c>
    </row>
    <row r="148" spans="1:6" x14ac:dyDescent="0.25">
      <c r="A148">
        <v>145</v>
      </c>
      <c r="B148">
        <f t="shared" si="7"/>
        <v>23.572408319789051</v>
      </c>
      <c r="C148">
        <f t="shared" si="6"/>
        <v>27.293001170270404</v>
      </c>
      <c r="D148" s="7">
        <f>SUM(rollout_ref!$D$10:$AV$10)*$C148/100/1000000</f>
        <v>275.87231773748658</v>
      </c>
      <c r="E148">
        <f>SUM(rollout_ref!$D$11:$AV$11)*$C148/100/1000000</f>
        <v>231.27185308097725</v>
      </c>
      <c r="F148">
        <f t="shared" si="8"/>
        <v>507.14417081846386</v>
      </c>
    </row>
    <row r="149" spans="1:6" x14ac:dyDescent="0.25">
      <c r="A149">
        <v>146</v>
      </c>
      <c r="B149">
        <f t="shared" si="7"/>
        <v>23.665745614050671</v>
      </c>
      <c r="C149">
        <f t="shared" si="6"/>
        <v>27.380438733096945</v>
      </c>
      <c r="D149" s="7">
        <f>SUM(rollout_ref!$D$10:$AV$10)*$C149/100/1000000</f>
        <v>276.75611952109358</v>
      </c>
      <c r="E149">
        <f>SUM(rollout_ref!$D$11:$AV$11)*$C149/100/1000000</f>
        <v>232.01277003099025</v>
      </c>
      <c r="F149">
        <f t="shared" si="8"/>
        <v>508.76888955208381</v>
      </c>
    </row>
    <row r="150" spans="1:6" x14ac:dyDescent="0.25">
      <c r="A150">
        <v>147</v>
      </c>
      <c r="B150">
        <f t="shared" si="7"/>
        <v>23.758590961217852</v>
      </c>
      <c r="C150">
        <f t="shared" si="6"/>
        <v>27.467253985714692</v>
      </c>
      <c r="D150" s="7">
        <f>SUM(rollout_ref!$D$10:$AV$10)*$C150/100/1000000</f>
        <v>277.63363111482454</v>
      </c>
      <c r="E150">
        <f>SUM(rollout_ref!$D$11:$AV$11)*$C150/100/1000000</f>
        <v>232.7484137303893</v>
      </c>
      <c r="F150">
        <f t="shared" si="8"/>
        <v>510.38204484521384</v>
      </c>
    </row>
    <row r="151" spans="1:6" x14ac:dyDescent="0.25">
      <c r="A151">
        <v>148</v>
      </c>
      <c r="B151">
        <f t="shared" si="7"/>
        <v>23.850948930165561</v>
      </c>
      <c r="C151">
        <f t="shared" si="6"/>
        <v>27.553453748128931</v>
      </c>
      <c r="D151" s="7">
        <f>SUM(rollout_ref!$D$10:$AV$10)*$C151/100/1000000</f>
        <v>278.50492145395873</v>
      </c>
      <c r="E151">
        <f>SUM(rollout_ref!$D$11:$AV$11)*$C151/100/1000000</f>
        <v>233.47884196964046</v>
      </c>
      <c r="F151">
        <f t="shared" si="8"/>
        <v>511.98376342359916</v>
      </c>
    </row>
    <row r="152" spans="1:6" x14ac:dyDescent="0.25">
      <c r="A152">
        <v>149</v>
      </c>
      <c r="B152">
        <f t="shared" si="7"/>
        <v>23.942824029131906</v>
      </c>
      <c r="C152">
        <f t="shared" si="6"/>
        <v>27.639044738981156</v>
      </c>
      <c r="D152" s="7">
        <f>SUM(rollout_ref!$D$10:$AV$10)*$C152/100/1000000</f>
        <v>279.3700584492106</v>
      </c>
      <c r="E152">
        <f>SUM(rollout_ref!$D$11:$AV$11)*$C152/100/1000000</f>
        <v>234.20411168028676</v>
      </c>
      <c r="F152">
        <f t="shared" si="8"/>
        <v>513.57417012949736</v>
      </c>
    </row>
    <row r="153" spans="1:6" x14ac:dyDescent="0.25">
      <c r="A153">
        <v>150</v>
      </c>
      <c r="B153">
        <f t="shared" si="7"/>
        <v>24.034220706762621</v>
      </c>
      <c r="C153">
        <f t="shared" si="6"/>
        <v>27.724033577451024</v>
      </c>
      <c r="D153" s="7">
        <f>SUM(rollout_ref!$D$10:$AV$10)*$C153/100/1000000</f>
        <v>280.22910900595326</v>
      </c>
      <c r="E153">
        <f>SUM(rollout_ref!$D$11:$AV$11)*$C153/100/1000000</f>
        <v>234.92427895106448</v>
      </c>
      <c r="F153">
        <f t="shared" si="8"/>
        <v>515.15338795701769</v>
      </c>
    </row>
    <row r="154" spans="1:6" x14ac:dyDescent="0.25">
      <c r="A154">
        <v>151</v>
      </c>
      <c r="B154">
        <f t="shared" si="7"/>
        <v>24.125143353133328</v>
      </c>
      <c r="C154">
        <f t="shared" si="6"/>
        <v>27.808426785115291</v>
      </c>
      <c r="D154" s="7">
        <f>SUM(rollout_ref!$D$10:$AV$10)*$C154/100/1000000</f>
        <v>281.08213904300914</v>
      </c>
      <c r="E154">
        <f>SUM(rollout_ref!$D$11:$AV$11)*$C154/100/1000000</f>
        <v>235.6393990436552</v>
      </c>
      <c r="F154">
        <f t="shared" si="8"/>
        <v>516.7215380866644</v>
      </c>
    </row>
    <row r="155" spans="1:6" x14ac:dyDescent="0.25">
      <c r="A155">
        <v>152</v>
      </c>
      <c r="B155">
        <f t="shared" si="7"/>
        <v>24.215596300750409</v>
      </c>
      <c r="C155">
        <f t="shared" si="6"/>
        <v>27.89223078776476</v>
      </c>
      <c r="D155" s="7">
        <f>SUM(rollout_ref!$D$10:$AV$10)*$C155/100/1000000</f>
        <v>281.92921351101495</v>
      </c>
      <c r="E155">
        <f>SUM(rollout_ref!$D$11:$AV$11)*$C155/100/1000000</f>
        <v>236.34952640808217</v>
      </c>
      <c r="F155">
        <f t="shared" si="8"/>
        <v>518.27873991909712</v>
      </c>
    </row>
    <row r="156" spans="1:6" x14ac:dyDescent="0.25">
      <c r="A156">
        <v>153</v>
      </c>
      <c r="B156">
        <f t="shared" si="7"/>
        <v>24.305583825530775</v>
      </c>
      <c r="C156">
        <f t="shared" si="6"/>
        <v>27.975451917180482</v>
      </c>
      <c r="D156" s="7">
        <f>SUM(rollout_ref!$D$10:$AV$10)*$C156/100/1000000</f>
        <v>282.77039641037499</v>
      </c>
      <c r="E156">
        <f>SUM(rollout_ref!$D$11:$AV$11)*$C156/100/1000000</f>
        <v>237.054714697761</v>
      </c>
      <c r="F156">
        <f t="shared" si="8"/>
        <v>519.82511110813596</v>
      </c>
    </row>
    <row r="157" spans="1:6" x14ac:dyDescent="0.25">
      <c r="A157">
        <v>154</v>
      </c>
      <c r="B157">
        <f t="shared" si="7"/>
        <v>24.395110147761201</v>
      </c>
      <c r="C157">
        <f t="shared" si="6"/>
        <v>28.058096412869993</v>
      </c>
      <c r="D157" s="7">
        <f>SUM(rollout_ref!$D$10:$AV$10)*$C157/100/1000000</f>
        <v>283.60575080881125</v>
      </c>
      <c r="E157">
        <f>SUM(rollout_ref!$D$11:$AV$11)*$C157/100/1000000</f>
        <v>237.75501678421224</v>
      </c>
      <c r="F157">
        <f t="shared" si="8"/>
        <v>521.36076759302352</v>
      </c>
    </row>
    <row r="158" spans="1:6" x14ac:dyDescent="0.25">
      <c r="A158">
        <v>155</v>
      </c>
      <c r="B158">
        <f t="shared" si="7"/>
        <v>24.484179433037699</v>
      </c>
      <c r="C158">
        <f t="shared" si="6"/>
        <v>28.140170423765099</v>
      </c>
      <c r="D158" s="7">
        <f>SUM(rollout_ref!$D$10:$AV$10)*$C158/100/1000000</f>
        <v>284.43533885852372</v>
      </c>
      <c r="E158">
        <f>SUM(rollout_ref!$D$11:$AV$11)*$C158/100/1000000</f>
        <v>238.45048477144758</v>
      </c>
      <c r="F158">
        <f t="shared" si="8"/>
        <v>522.88582362997136</v>
      </c>
    </row>
    <row r="159" spans="1:6" x14ac:dyDescent="0.25">
      <c r="A159">
        <v>156</v>
      </c>
      <c r="B159">
        <f t="shared" si="7"/>
        <v>24.572795793185453</v>
      </c>
      <c r="C159">
        <f t="shared" si="6"/>
        <v>28.22168000988189</v>
      </c>
      <c r="D159" s="7">
        <f>SUM(rollout_ref!$D$10:$AV$10)*$C159/100/1000000</f>
        <v>285.25922181296983</v>
      </c>
      <c r="E159">
        <f>SUM(rollout_ref!$D$11:$AV$11)*$C159/100/1000000</f>
        <v>239.14117001003638</v>
      </c>
      <c r="F159">
        <f t="shared" si="8"/>
        <v>524.4003918230062</v>
      </c>
    </row>
    <row r="160" spans="1:6" x14ac:dyDescent="0.25">
      <c r="A160">
        <v>157</v>
      </c>
      <c r="B160">
        <f t="shared" si="7"/>
        <v>24.660963287159689</v>
      </c>
      <c r="C160">
        <f t="shared" si="6"/>
        <v>28.302631143943913</v>
      </c>
      <c r="D160" s="7">
        <f>SUM(rollout_ref!$D$10:$AV$10)*$C160/100/1000000</f>
        <v>286.07746004327089</v>
      </c>
      <c r="E160">
        <f>SUM(rollout_ref!$D$11:$AV$11)*$C160/100/1000000</f>
        <v>239.82712311086004</v>
      </c>
      <c r="F160">
        <f t="shared" si="8"/>
        <v>525.90458315413093</v>
      </c>
    </row>
    <row r="161" spans="1:6" x14ac:dyDescent="0.25">
      <c r="A161">
        <v>158</v>
      </c>
      <c r="B161">
        <f t="shared" si="7"/>
        <v>24.748685921927983</v>
      </c>
      <c r="C161">
        <f t="shared" si="6"/>
        <v>28.383029712969719</v>
      </c>
      <c r="D161" s="7">
        <f>SUM(rollout_ref!$D$10:$AV$10)*$C161/100/1000000</f>
        <v>286.89011305425919</v>
      </c>
      <c r="E161">
        <f>SUM(rollout_ref!$D$11:$AV$11)*$C161/100/1000000</f>
        <v>240.50839395856408</v>
      </c>
      <c r="F161">
        <f t="shared" si="8"/>
        <v>527.3985070128233</v>
      </c>
    </row>
    <row r="162" spans="1:6" x14ac:dyDescent="0.25">
      <c r="A162">
        <v>159</v>
      </c>
      <c r="B162">
        <f t="shared" si="7"/>
        <v>24.835967653334656</v>
      </c>
      <c r="C162">
        <f t="shared" si="6"/>
        <v>28.462881519825377</v>
      </c>
      <c r="D162" s="7">
        <f>SUM(rollout_ref!$D$10:$AV$10)*$C162/100/1000000</f>
        <v>287.69723950016987</v>
      </c>
      <c r="E162">
        <f>SUM(rollout_ref!$D$11:$AV$11)*$C162/100/1000000</f>
        <v>241.18503172471375</v>
      </c>
      <c r="F162">
        <f t="shared" si="8"/>
        <v>528.88227122488365</v>
      </c>
    </row>
    <row r="163" spans="1:6" x14ac:dyDescent="0.25">
      <c r="A163">
        <v>160</v>
      </c>
      <c r="B163">
        <f t="shared" si="7"/>
        <v>24.922812386947378</v>
      </c>
      <c r="C163">
        <f t="shared" si="6"/>
        <v>28.542192284743408</v>
      </c>
      <c r="D163" s="7">
        <f>SUM(rollout_ref!$D$10:$AV$10)*$C163/100/1000000</f>
        <v>288.49889719999453</v>
      </c>
      <c r="E163">
        <f>SUM(rollout_ref!$D$11:$AV$11)*$C163/100/1000000</f>
        <v>241.85708488066507</v>
      </c>
      <c r="F163">
        <f t="shared" si="8"/>
        <v>530.3559820806596</v>
      </c>
    </row>
    <row r="164" spans="1:6" x14ac:dyDescent="0.25">
      <c r="A164">
        <v>161</v>
      </c>
      <c r="B164">
        <f t="shared" si="7"/>
        <v>25.009223978886553</v>
      </c>
      <c r="C164">
        <f t="shared" si="6"/>
        <v>28.620967646808126</v>
      </c>
      <c r="D164" s="7">
        <f>SUM(rollout_ref!$D$10:$AV$10)*$C164/100/1000000</f>
        <v>289.2951431524944</v>
      </c>
      <c r="E164">
        <f>SUM(rollout_ref!$D$11:$AV$11)*$C164/100/1000000</f>
        <v>242.52460121015091</v>
      </c>
      <c r="F164">
        <f t="shared" si="8"/>
        <v>531.81974436264534</v>
      </c>
    </row>
    <row r="165" spans="1:6" x14ac:dyDescent="0.25">
      <c r="A165">
        <v>162</v>
      </c>
      <c r="B165">
        <f t="shared" si="7"/>
        <v>25.095206236638003</v>
      </c>
      <c r="C165">
        <f t="shared" si="6"/>
        <v>28.699213165409219</v>
      </c>
      <c r="D165" s="7">
        <f>SUM(rollout_ref!$D$10:$AV$10)*$C165/100/1000000</f>
        <v>290.08603355089326</v>
      </c>
      <c r="E165">
        <f>SUM(rollout_ref!$D$11:$AV$11)*$C165/100/1000000</f>
        <v>243.1876278215984</v>
      </c>
      <c r="F165">
        <f t="shared" si="8"/>
        <v>533.27366137249169</v>
      </c>
    </row>
    <row r="166" spans="1:6" x14ac:dyDescent="0.25">
      <c r="A166">
        <v>163</v>
      </c>
      <c r="B166">
        <f t="shared" si="7"/>
        <v>25.180762919849144</v>
      </c>
      <c r="C166">
        <f t="shared" si="6"/>
        <v>28.776934321663528</v>
      </c>
      <c r="D166" s="7">
        <f>SUM(rollout_ref!$D$10:$AV$10)*$C166/100/1000000</f>
        <v>290.87162379724805</v>
      </c>
      <c r="E166">
        <f>SUM(rollout_ref!$D$11:$AV$11)*$C166/100/1000000</f>
        <v>243.84621116017644</v>
      </c>
      <c r="F166">
        <f t="shared" si="8"/>
        <v>534.71783495742443</v>
      </c>
    </row>
    <row r="167" spans="1:6" x14ac:dyDescent="0.25">
      <c r="A167">
        <v>164</v>
      </c>
      <c r="B167">
        <f t="shared" si="7"/>
        <v>25.265897741109278</v>
      </c>
      <c r="C167">
        <f t="shared" si="6"/>
        <v>28.854136519806517</v>
      </c>
      <c r="D167" s="7">
        <f>SUM(rollout_ref!$D$10:$AV$10)*$C167/100/1000000</f>
        <v>291.65196851651376</v>
      </c>
      <c r="E167">
        <f>SUM(rollout_ref!$D$11:$AV$11)*$C167/100/1000000</f>
        <v>244.50039701958647</v>
      </c>
      <c r="F167">
        <f t="shared" si="8"/>
        <v>536.15236553610021</v>
      </c>
    </row>
    <row r="168" spans="1:6" x14ac:dyDescent="0.25">
      <c r="A168">
        <v>165</v>
      </c>
      <c r="B168">
        <f t="shared" si="7"/>
        <v>25.350614366714129</v>
      </c>
      <c r="C168">
        <f t="shared" si="6"/>
        <v>28.930825088553615</v>
      </c>
      <c r="D168" s="7">
        <f>SUM(rollout_ref!$D$10:$AV$10)*$C168/100/1000000</f>
        <v>292.42712157030394</v>
      </c>
      <c r="E168">
        <f>SUM(rollout_ref!$D$11:$AV$11)*$C168/100/1000000</f>
        <v>245.1502305535985</v>
      </c>
      <c r="F168">
        <f t="shared" si="8"/>
        <v>537.57735212390241</v>
      </c>
    </row>
    <row r="169" spans="1:6" x14ac:dyDescent="0.25">
      <c r="A169">
        <v>166</v>
      </c>
      <c r="B169">
        <f t="shared" si="7"/>
        <v>25.434916417415231</v>
      </c>
      <c r="C169">
        <f t="shared" si="6"/>
        <v>29.007005282432686</v>
      </c>
      <c r="D169" s="7">
        <f>SUM(rollout_ref!$D$10:$AV$10)*$C169/100/1000000</f>
        <v>293.19713607035834</v>
      </c>
      <c r="E169">
        <f>SUM(rollout_ref!$D$11:$AV$11)*$C169/100/1000000</f>
        <v>245.79575628734125</v>
      </c>
      <c r="F169">
        <f t="shared" si="8"/>
        <v>538.99289235769959</v>
      </c>
    </row>
    <row r="170" spans="1:6" x14ac:dyDescent="0.25">
      <c r="A170">
        <v>167</v>
      </c>
      <c r="B170">
        <f t="shared" si="7"/>
        <v>25.51880746915436</v>
      </c>
      <c r="C170">
        <f t="shared" si="6"/>
        <v>29.082682283087991</v>
      </c>
      <c r="D170" s="7">
        <f>SUM(rollout_ref!$D$10:$AV$10)*$C170/100/1000000</f>
        <v>293.9620643917238</v>
      </c>
      <c r="E170">
        <f>SUM(rollout_ref!$D$11:$AV$11)*$C170/100/1000000</f>
        <v>246.43701812835221</v>
      </c>
      <c r="F170">
        <f t="shared" si="8"/>
        <v>540.39908252007604</v>
      </c>
    </row>
    <row r="171" spans="1:6" x14ac:dyDescent="0.25">
      <c r="A171">
        <v>168</v>
      </c>
      <c r="B171">
        <f t="shared" si="7"/>
        <v>25.602291053783375</v>
      </c>
      <c r="C171">
        <f t="shared" si="6"/>
        <v>29.157861200556447</v>
      </c>
      <c r="D171" s="7">
        <f>SUM(rollout_ref!$D$10:$AV$10)*$C171/100/1000000</f>
        <v>294.72195818565399</v>
      </c>
      <c r="E171">
        <f>SUM(rollout_ref!$D$11:$AV$11)*$C171/100/1000000</f>
        <v>247.07405937739193</v>
      </c>
      <c r="F171">
        <f t="shared" si="8"/>
        <v>541.79601756304589</v>
      </c>
    </row>
    <row r="172" spans="1:6" x14ac:dyDescent="0.25">
      <c r="A172">
        <v>169</v>
      </c>
      <c r="B172">
        <f t="shared" si="7"/>
        <v>25.685370659770101</v>
      </c>
      <c r="C172">
        <f t="shared" si="6"/>
        <v>29.232547074517079</v>
      </c>
      <c r="D172" s="7">
        <f>SUM(rollout_ref!$D$10:$AV$10)*$C172/100/1000000</f>
        <v>295.47686839223883</v>
      </c>
      <c r="E172">
        <f>SUM(rollout_ref!$D$11:$AV$11)*$C172/100/1000000</f>
        <v>247.7069227390314</v>
      </c>
      <c r="F172">
        <f t="shared" si="8"/>
        <v>543.18379113127025</v>
      </c>
    </row>
    <row r="173" spans="1:6" x14ac:dyDescent="0.25">
      <c r="A173">
        <v>170</v>
      </c>
      <c r="B173">
        <f t="shared" si="7"/>
        <v>25.768049732889942</v>
      </c>
      <c r="C173">
        <f t="shared" si="6"/>
        <v>29.306744875514035</v>
      </c>
      <c r="D173" s="7">
        <f>SUM(rollout_ref!$D$10:$AV$10)*$C173/100/1000000</f>
        <v>296.22684525276645</v>
      </c>
      <c r="E173">
        <f>SUM(rollout_ref!$D$11:$AV$11)*$C173/100/1000000</f>
        <v>248.33565033201563</v>
      </c>
      <c r="F173">
        <f t="shared" si="8"/>
        <v>544.56249558478203</v>
      </c>
    </row>
    <row r="174" spans="1:6" x14ac:dyDescent="0.25">
      <c r="A174">
        <v>171</v>
      </c>
      <c r="B174">
        <f t="shared" si="7"/>
        <v>25.850331676904315</v>
      </c>
      <c r="C174">
        <f t="shared" si="6"/>
        <v>29.380459506153812</v>
      </c>
      <c r="D174" s="7">
        <f>SUM(rollout_ref!$D$10:$AV$10)*$C174/100/1000000</f>
        <v>296.97193832182433</v>
      </c>
      <c r="E174">
        <f>SUM(rollout_ref!$D$11:$AV$11)*$C174/100/1000000</f>
        <v>248.96028369940842</v>
      </c>
      <c r="F174">
        <f t="shared" si="8"/>
        <v>545.93222202123275</v>
      </c>
    </row>
    <row r="175" spans="1:6" x14ac:dyDescent="0.25">
      <c r="A175">
        <v>172</v>
      </c>
      <c r="B175">
        <f t="shared" si="7"/>
        <v>25.932219854225625</v>
      </c>
      <c r="C175">
        <f t="shared" si="6"/>
        <v>29.453695802277803</v>
      </c>
      <c r="D175" s="7">
        <f>SUM(rollout_ref!$D$10:$AV$10)*$C175/100/1000000</f>
        <v>297.71219647915154</v>
      </c>
      <c r="E175">
        <f>SUM(rollout_ref!$D$11:$AV$11)*$C175/100/1000000</f>
        <v>249.5808638185282</v>
      </c>
      <c r="F175">
        <f t="shared" si="8"/>
        <v>547.29306029767974</v>
      </c>
    </row>
    <row r="176" spans="1:6" x14ac:dyDescent="0.25">
      <c r="A176">
        <v>173</v>
      </c>
      <c r="B176">
        <f t="shared" si="7"/>
        <v>26.013717586569463</v>
      </c>
      <c r="C176">
        <f t="shared" si="6"/>
        <v>29.526458534110134</v>
      </c>
      <c r="D176" s="7">
        <f>SUM(rollout_ref!$D$10:$AV$10)*$C176/100/1000000</f>
        <v>298.44766794124052</v>
      </c>
      <c r="E176">
        <f>SUM(rollout_ref!$D$11:$AV$11)*$C176/100/1000000</f>
        <v>250.19743111067444</v>
      </c>
      <c r="F176">
        <f t="shared" si="8"/>
        <v>548.64509905191494</v>
      </c>
    </row>
    <row r="177" spans="1:6" x14ac:dyDescent="0.25">
      <c r="A177">
        <v>174</v>
      </c>
      <c r="B177">
        <f t="shared" si="7"/>
        <v>26.09482815559404</v>
      </c>
      <c r="C177">
        <f t="shared" si="6"/>
        <v>29.598752407381678</v>
      </c>
      <c r="D177" s="7">
        <f>SUM(rollout_ref!$D$10:$AV$10)*$C177/100/1000000</f>
        <v>299.1784002726987</v>
      </c>
      <c r="E177">
        <f>SUM(rollout_ref!$D$11:$AV$11)*$C177/100/1000000</f>
        <v>250.81002545065209</v>
      </c>
      <c r="F177">
        <f t="shared" si="8"/>
        <v>549.98842572335082</v>
      </c>
    </row>
    <row r="178" spans="1:6" x14ac:dyDescent="0.25">
      <c r="A178">
        <v>175</v>
      </c>
      <c r="B178">
        <f t="shared" si="7"/>
        <v>26.175554803527312</v>
      </c>
      <c r="C178">
        <f t="shared" si="6"/>
        <v>29.670582064430995</v>
      </c>
      <c r="D178" s="7">
        <f>SUM(rollout_ref!$D$10:$AV$10)*$C178/100/1000000</f>
        <v>299.90444039737611</v>
      </c>
      <c r="E178">
        <f>SUM(rollout_ref!$D$11:$AV$11)*$C178/100/1000000</f>
        <v>251.41868617610069</v>
      </c>
      <c r="F178">
        <f t="shared" si="8"/>
        <v>551.32312657347677</v>
      </c>
    </row>
    <row r="179" spans="1:6" x14ac:dyDescent="0.25">
      <c r="A179">
        <v>176</v>
      </c>
      <c r="B179">
        <f t="shared" si="7"/>
        <v>26.255900733782166</v>
      </c>
      <c r="C179">
        <f t="shared" si="6"/>
        <v>29.741952085282406</v>
      </c>
      <c r="D179" s="7">
        <f>SUM(rollout_ref!$D$10:$AV$10)*$C179/100/1000000</f>
        <v>300.62583460926288</v>
      </c>
      <c r="E179">
        <f>SUM(rollout_ref!$D$11:$AV$11)*$C179/100/1000000</f>
        <v>252.02345209662957</v>
      </c>
      <c r="F179">
        <f t="shared" si="8"/>
        <v>552.64928670589245</v>
      </c>
    </row>
    <row r="180" spans="1:6" x14ac:dyDescent="0.25">
      <c r="A180">
        <v>177</v>
      </c>
      <c r="B180">
        <f t="shared" si="7"/>
        <v>26.335869111559639</v>
      </c>
      <c r="C180">
        <f t="shared" si="6"/>
        <v>29.812866988702179</v>
      </c>
      <c r="D180" s="7">
        <f>SUM(rollout_ref!$D$10:$AV$10)*$C180/100/1000000</f>
        <v>301.34262858316464</v>
      </c>
      <c r="E180">
        <f>SUM(rollout_ref!$D$11:$AV$11)*$C180/100/1000000</f>
        <v>252.62436150276747</v>
      </c>
      <c r="F180">
        <f t="shared" si="8"/>
        <v>553.96699008593214</v>
      </c>
    </row>
    <row r="181" spans="1:6" x14ac:dyDescent="0.25">
      <c r="A181">
        <v>178</v>
      </c>
      <c r="B181">
        <f t="shared" si="7"/>
        <v>26.415463064440779</v>
      </c>
      <c r="C181">
        <f t="shared" si="6"/>
        <v>29.883331233232745</v>
      </c>
      <c r="D181" s="7">
        <f>SUM(rollout_ref!$D$10:$AV$10)*$C181/100/1000000</f>
        <v>302.05486738515623</v>
      </c>
      <c r="E181">
        <f>SUM(rollout_ref!$D$11:$AV$11)*$C181/100/1000000</f>
        <v>253.22145217472652</v>
      </c>
      <c r="F181">
        <f t="shared" si="8"/>
        <v>555.27631955988272</v>
      </c>
    </row>
    <row r="182" spans="1:6" x14ac:dyDescent="0.25">
      <c r="A182">
        <v>179</v>
      </c>
      <c r="B182">
        <f t="shared" si="7"/>
        <v>26.494685682967166</v>
      </c>
      <c r="C182">
        <f t="shared" si="6"/>
        <v>29.953349218206181</v>
      </c>
      <c r="D182" s="7">
        <f>SUM(rollout_ref!$D$10:$AV$10)*$C182/100/1000000</f>
        <v>302.76259548282587</v>
      </c>
      <c r="E182">
        <f>SUM(rollout_ref!$D$11:$AV$11)*$C182/100/1000000</f>
        <v>253.8147613909897</v>
      </c>
      <c r="F182">
        <f t="shared" si="8"/>
        <v>556.57735687381557</v>
      </c>
    </row>
    <row r="183" spans="1:6" x14ac:dyDescent="0.25">
      <c r="A183">
        <v>180</v>
      </c>
      <c r="B183">
        <f t="shared" si="7"/>
        <v>26.573540021210384</v>
      </c>
      <c r="C183">
        <f t="shared" si="6"/>
        <v>30.0229252847369</v>
      </c>
      <c r="D183" s="7">
        <f>SUM(rollout_ref!$D$10:$AV$10)*$C183/100/1000000</f>
        <v>303.46585675530895</v>
      </c>
      <c r="E183">
        <f>SUM(rollout_ref!$D$11:$AV$11)*$C183/100/1000000</f>
        <v>254.40432593672284</v>
      </c>
      <c r="F183">
        <f t="shared" si="8"/>
        <v>557.87018269203179</v>
      </c>
    </row>
    <row r="184" spans="1:6" x14ac:dyDescent="0.25">
      <c r="A184">
        <v>181</v>
      </c>
      <c r="B184">
        <f t="shared" si="7"/>
        <v>26.6520290973309</v>
      </c>
      <c r="C184">
        <f t="shared" si="6"/>
        <v>30.092063716694351</v>
      </c>
      <c r="D184" s="7">
        <f>SUM(rollout_ref!$D$10:$AV$10)*$C184/100/1000000</f>
        <v>304.16469450312007</v>
      </c>
      <c r="E184">
        <f>SUM(rollout_ref!$D$11:$AV$11)*$C184/100/1000000</f>
        <v>254.99018211201695</v>
      </c>
      <c r="F184">
        <f t="shared" si="8"/>
        <v>559.15487661513703</v>
      </c>
    </row>
    <row r="185" spans="1:6" x14ac:dyDescent="0.25">
      <c r="A185">
        <v>182</v>
      </c>
      <c r="B185">
        <f t="shared" si="7"/>
        <v>26.730155894126241</v>
      </c>
      <c r="C185">
        <f t="shared" si="6"/>
        <v>30.160768741655964</v>
      </c>
      <c r="D185" s="7">
        <f>SUM(rollout_ref!$D$10:$AV$10)*$C185/100/1000000</f>
        <v>304.85915145778495</v>
      </c>
      <c r="E185">
        <f>SUM(rollout_ref!$D$11:$AV$11)*$C185/100/1000000</f>
        <v>255.57236573996312</v>
      </c>
      <c r="F185">
        <f t="shared" si="8"/>
        <v>560.43151719774801</v>
      </c>
    </row>
    <row r="186" spans="1:6" x14ac:dyDescent="0.25">
      <c r="A186">
        <v>183</v>
      </c>
      <c r="B186">
        <f t="shared" si="7"/>
        <v>26.807923359569052</v>
      </c>
      <c r="C186">
        <f t="shared" si="6"/>
        <v>30.229044531841176</v>
      </c>
      <c r="D186" s="7">
        <f>SUM(rollout_ref!$D$10:$AV$10)*$C186/100/1000000</f>
        <v>305.54926979128174</v>
      </c>
      <c r="E186">
        <f>SUM(rollout_ref!$D$11:$AV$11)*$C186/100/1000000</f>
        <v>256.15091217456711</v>
      </c>
      <c r="F186">
        <f t="shared" si="8"/>
        <v>561.70018196584886</v>
      </c>
    </row>
    <row r="187" spans="1:6" x14ac:dyDescent="0.25">
      <c r="A187">
        <v>184</v>
      </c>
      <c r="B187">
        <f t="shared" si="7"/>
        <v>26.88533440733498</v>
      </c>
      <c r="C187">
        <f t="shared" si="6"/>
        <v>30.296895205026487</v>
      </c>
      <c r="D187" s="7">
        <f>SUM(rollout_ref!$D$10:$AV$10)*$C187/100/1000000</f>
        <v>306.23509112528984</v>
      </c>
      <c r="E187">
        <f>SUM(rollout_ref!$D$11:$AV$11)*$C187/100/1000000</f>
        <v>256.72585630850324</v>
      </c>
      <c r="F187">
        <f t="shared" si="8"/>
        <v>562.96094743379308</v>
      </c>
    </row>
    <row r="188" spans="1:6" x14ac:dyDescent="0.25">
      <c r="A188">
        <v>185</v>
      </c>
      <c r="B188">
        <f t="shared" si="7"/>
        <v>26.962391917320772</v>
      </c>
      <c r="C188">
        <f t="shared" si="6"/>
        <v>30.364324825442456</v>
      </c>
      <c r="D188" s="7">
        <f>SUM(rollout_ref!$D$10:$AV$10)*$C188/100/1000000</f>
        <v>306.91665654025695</v>
      </c>
      <c r="E188">
        <f>SUM(rollout_ref!$D$11:$AV$11)*$C188/100/1000000</f>
        <v>257.29723258071527</v>
      </c>
      <c r="F188">
        <f t="shared" si="8"/>
        <v>564.21388912097223</v>
      </c>
    </row>
    <row r="189" spans="1:6" x14ac:dyDescent="0.25">
      <c r="A189">
        <v>186</v>
      </c>
      <c r="B189">
        <f t="shared" si="7"/>
        <v>27.039098736152802</v>
      </c>
      <c r="C189">
        <f t="shared" si="6"/>
        <v>30.431337404652748</v>
      </c>
      <c r="D189" s="7">
        <f>SUM(rollout_ref!$D$10:$AV$10)*$C189/100/1000000</f>
        <v>307.59400658428387</v>
      </c>
      <c r="E189">
        <f>SUM(rollout_ref!$D$11:$AV$11)*$C189/100/1000000</f>
        <v>257.86507498386516</v>
      </c>
      <c r="F189">
        <f t="shared" si="8"/>
        <v>565.45908156814903</v>
      </c>
    </row>
    <row r="190" spans="1:6" x14ac:dyDescent="0.25">
      <c r="A190">
        <v>187</v>
      </c>
      <c r="B190">
        <f t="shared" si="7"/>
        <v>27.115457677686116</v>
      </c>
      <c r="C190">
        <f t="shared" si="6"/>
        <v>30.497936902415791</v>
      </c>
      <c r="D190" s="7">
        <f>SUM(rollout_ref!$D$10:$AV$10)*$C190/100/1000000</f>
        <v>308.26718128183444</v>
      </c>
      <c r="E190">
        <f>SUM(rollout_ref!$D$11:$AV$11)*$C190/100/1000000</f>
        <v>258.42941707163453</v>
      </c>
      <c r="F190">
        <f t="shared" si="8"/>
        <v>566.69659835346897</v>
      </c>
    </row>
    <row r="191" spans="1:6" x14ac:dyDescent="0.25">
      <c r="A191">
        <v>188</v>
      </c>
      <c r="B191">
        <f t="shared" si="7"/>
        <v>27.19147152349435</v>
      </c>
      <c r="C191">
        <f t="shared" si="6"/>
        <v>30.56412722752939</v>
      </c>
      <c r="D191" s="7">
        <f>SUM(rollout_ref!$D$10:$AV$10)*$C191/100/1000000</f>
        <v>308.93622014227225</v>
      </c>
      <c r="E191">
        <f>SUM(rollout_ref!$D$11:$AV$11)*$C191/100/1000000</f>
        <v>258.99029196588134</v>
      </c>
      <c r="F191">
        <f t="shared" si="8"/>
        <v>567.92651210815359</v>
      </c>
    </row>
    <row r="192" spans="1:6" x14ac:dyDescent="0.25">
      <c r="A192">
        <v>189</v>
      </c>
      <c r="B192">
        <f t="shared" si="7"/>
        <v>27.267143023350616</v>
      </c>
      <c r="C192">
        <f t="shared" si="6"/>
        <v>30.629912238658786</v>
      </c>
      <c r="D192" s="7">
        <f>SUM(rollout_ref!$D$10:$AV$10)*$C192/100/1000000</f>
        <v>309.60116216823093</v>
      </c>
      <c r="E192">
        <f>SUM(rollout_ref!$D$11:$AV$11)*$C192/100/1000000</f>
        <v>259.54773236365708</v>
      </c>
      <c r="F192">
        <f t="shared" si="8"/>
        <v>569.148894531888</v>
      </c>
    </row>
    <row r="193" spans="1:6" x14ac:dyDescent="0.25">
      <c r="A193">
        <v>190</v>
      </c>
      <c r="B193">
        <f t="shared" si="7"/>
        <v>27.34247489569961</v>
      </c>
      <c r="C193">
        <f t="shared" si="6"/>
        <v>30.695295745148453</v>
      </c>
      <c r="D193" s="7">
        <f>SUM(rollout_ref!$D$10:$AV$10)*$C193/100/1000000</f>
        <v>310.26204586381942</v>
      </c>
      <c r="E193">
        <f>SUM(rollout_ref!$D$11:$AV$11)*$C193/100/1000000</f>
        <v>260.10177054408513</v>
      </c>
      <c r="F193">
        <f t="shared" si="8"/>
        <v>570.36381640790455</v>
      </c>
    </row>
    <row r="194" spans="1:6" x14ac:dyDescent="0.25">
      <c r="A194">
        <v>191</v>
      </c>
      <c r="B194">
        <f t="shared" si="7"/>
        <v>27.417469828121067</v>
      </c>
      <c r="C194">
        <f t="shared" si="6"/>
        <v>30.760281507817833</v>
      </c>
      <c r="D194" s="7">
        <f>SUM(rollout_ref!$D$10:$AV$10)*$C194/100/1000000</f>
        <v>310.91890924266499</v>
      </c>
      <c r="E194">
        <f>SUM(rollout_ref!$D$11:$AV$11)*$C194/100/1000000</f>
        <v>260.652438375104</v>
      </c>
      <c r="F194">
        <f t="shared" si="8"/>
        <v>571.57134761776899</v>
      </c>
    </row>
    <row r="195" spans="1:6" x14ac:dyDescent="0.25">
      <c r="A195">
        <v>192</v>
      </c>
      <c r="B195">
        <f t="shared" si="7"/>
        <v>27.492130477784858</v>
      </c>
      <c r="C195">
        <f t="shared" ref="C195:C258" si="9">100*(1-(0.0000892*(100-B195)^2-0.00468*(100-B195)+0.531)/0.955)</f>
        <v>30.824873239741933</v>
      </c>
      <c r="D195" s="7">
        <f>SUM(rollout_ref!$D$10:$AV$10)*$C195/100/1000000</f>
        <v>311.57178983580366</v>
      </c>
      <c r="E195">
        <f>SUM(rollout_ref!$D$11:$AV$11)*$C195/100/1000000</f>
        <v>261.19976732008155</v>
      </c>
      <c r="F195">
        <f t="shared" si="8"/>
        <v>572.77155715588515</v>
      </c>
    </row>
    <row r="196" spans="1:6" x14ac:dyDescent="0.25">
      <c r="A196">
        <v>193</v>
      </c>
      <c r="B196">
        <f t="shared" ref="B196:B259" si="10">100*(1-(1+A196/100)^(-0.3))</f>
        <v>27.566459471897819</v>
      </c>
      <c r="C196">
        <f t="shared" si="9"/>
        <v>30.889074607016465</v>
      </c>
      <c r="D196" s="7">
        <f>SUM(rollout_ref!$D$10:$AV$10)*$C196/100/1000000</f>
        <v>312.22072469941378</v>
      </c>
      <c r="E196">
        <f>SUM(rollout_ref!$D$11:$AV$11)*$C196/100/1000000</f>
        <v>261.74378844429884</v>
      </c>
      <c r="F196">
        <f t="shared" ref="F196:F259" si="11">(D196+E196)</f>
        <v>573.96451314371257</v>
      </c>
    </row>
    <row r="197" spans="1:6" x14ac:dyDescent="0.25">
      <c r="A197">
        <v>194</v>
      </c>
      <c r="B197">
        <f t="shared" si="10"/>
        <v>27.640459408142494</v>
      </c>
      <c r="C197">
        <f t="shared" si="9"/>
        <v>30.952889229508273</v>
      </c>
      <c r="D197" s="7">
        <f>SUM(rollout_ref!$D$10:$AV$10)*$C197/100/1000000</f>
        <v>312.8657504224015</v>
      </c>
      <c r="E197">
        <f>SUM(rollout_ref!$D$11:$AV$11)*$C197/100/1000000</f>
        <v>262.28453242130854</v>
      </c>
      <c r="F197">
        <f t="shared" si="11"/>
        <v>575.1502828437101</v>
      </c>
    </row>
    <row r="198" spans="1:6" x14ac:dyDescent="0.25">
      <c r="A198">
        <v>195</v>
      </c>
      <c r="B198">
        <f t="shared" si="10"/>
        <v>27.714132855107977</v>
      </c>
      <c r="C198">
        <f t="shared" si="9"/>
        <v>31.01632068159137</v>
      </c>
      <c r="D198" s="7">
        <f>SUM(rollout_ref!$D$10:$AV$10)*$C198/100/1000000</f>
        <v>313.50690313384018</v>
      </c>
      <c r="E198">
        <f>SUM(rollout_ref!$D$11:$AV$11)*$C198/100/1000000</f>
        <v>262.82202953917243</v>
      </c>
      <c r="F198">
        <f t="shared" si="11"/>
        <v>576.32893267301256</v>
      </c>
    </row>
    <row r="199" spans="1:6" x14ac:dyDescent="0.25">
      <c r="A199">
        <v>196</v>
      </c>
      <c r="B199">
        <f t="shared" si="10"/>
        <v>27.787482352713099</v>
      </c>
      <c r="C199">
        <f t="shared" si="9"/>
        <v>31.079372492868629</v>
      </c>
      <c r="D199" s="7">
        <f>SUM(rollout_ref!$D$10:$AV$10)*$C199/100/1000000</f>
        <v>314.14421851026538</v>
      </c>
      <c r="E199">
        <f>SUM(rollout_ref!$D$11:$AV$11)*$C199/100/1000000</f>
        <v>263.35630970657621</v>
      </c>
      <c r="F199">
        <f t="shared" si="11"/>
        <v>577.50052821684153</v>
      </c>
    </row>
    <row r="200" spans="1:6" x14ac:dyDescent="0.25">
      <c r="A200">
        <v>197</v>
      </c>
      <c r="B200">
        <f t="shared" si="10"/>
        <v>27.86051041262202</v>
      </c>
      <c r="C200">
        <f t="shared" si="9"/>
        <v>31.14204814887993</v>
      </c>
      <c r="D200" s="7">
        <f>SUM(rollout_ref!$D$10:$AV$10)*$C200/100/1000000</f>
        <v>314.77773178283246</v>
      </c>
      <c r="E200">
        <f>SUM(rollout_ref!$D$11:$AV$11)*$C200/100/1000000</f>
        <v>263.88740245883054</v>
      </c>
      <c r="F200">
        <f t="shared" si="11"/>
        <v>578.66513424166305</v>
      </c>
    </row>
    <row r="201" spans="1:6" x14ac:dyDescent="0.25">
      <c r="A201">
        <v>198</v>
      </c>
      <c r="B201">
        <f t="shared" si="10"/>
        <v>27.933219518652308</v>
      </c>
      <c r="C201">
        <f t="shared" si="9"/>
        <v>31.2043510917965</v>
      </c>
      <c r="D201" s="7">
        <f>SUM(rollout_ref!$D$10:$AV$10)*$C201/100/1000000</f>
        <v>315.40747774433493</v>
      </c>
      <c r="E201">
        <f>SUM(rollout_ref!$D$11:$AV$11)*$C201/100/1000000</f>
        <v>264.41533696375438</v>
      </c>
      <c r="F201">
        <f t="shared" si="11"/>
        <v>579.82281470808925</v>
      </c>
    </row>
    <row r="202" spans="1:6" x14ac:dyDescent="0.25">
      <c r="A202">
        <v>199</v>
      </c>
      <c r="B202">
        <f t="shared" si="10"/>
        <v>28.005612127176061</v>
      </c>
      <c r="C202">
        <f t="shared" si="9"/>
        <v>31.266284721102235</v>
      </c>
      <c r="D202" s="7">
        <f>SUM(rollout_ref!$D$10:$AV$10)*$C202/100/1000000</f>
        <v>316.03349075609117</v>
      </c>
      <c r="E202">
        <f>SUM(rollout_ref!$D$11:$AV$11)*$C202/100/1000000</f>
        <v>264.94014202744853</v>
      </c>
      <c r="F202">
        <f t="shared" si="11"/>
        <v>580.97363278353964</v>
      </c>
    </row>
    <row r="203" spans="1:6" x14ac:dyDescent="0.25">
      <c r="A203">
        <v>200</v>
      </c>
      <c r="B203">
        <f t="shared" si="10"/>
        <v>28.077690667513554</v>
      </c>
      <c r="C203">
        <f t="shared" si="9"/>
        <v>31.327852394262067</v>
      </c>
      <c r="D203" s="7">
        <f>SUM(rollout_ref!$D$10:$AV$10)*$C203/100/1000000</f>
        <v>316.6558047547</v>
      </c>
      <c r="E203">
        <f>SUM(rollout_ref!$D$11:$AV$11)*$C203/100/1000000</f>
        <v>265.46184609995885</v>
      </c>
      <c r="F203">
        <f t="shared" si="11"/>
        <v>582.1176508546589</v>
      </c>
    </row>
    <row r="204" spans="1:6" x14ac:dyDescent="0.25">
      <c r="A204">
        <v>201</v>
      </c>
      <c r="B204">
        <f t="shared" si="10"/>
        <v>28.149457542320288</v>
      </c>
      <c r="C204">
        <f t="shared" si="9"/>
        <v>31.389057427377608</v>
      </c>
      <c r="D204" s="7">
        <f>SUM(rollout_ref!$D$10:$AV$10)*$C204/100/1000000</f>
        <v>317.27445325866802</v>
      </c>
      <c r="E204">
        <f>SUM(rollout_ref!$D$11:$AV$11)*$C204/100/1000000</f>
        <v>265.98047728083213</v>
      </c>
      <c r="F204">
        <f t="shared" si="11"/>
        <v>583.25493053950015</v>
      </c>
    </row>
    <row r="205" spans="1:6" x14ac:dyDescent="0.25">
      <c r="A205">
        <v>202</v>
      </c>
      <c r="B205">
        <f t="shared" si="10"/>
        <v>28.22091512796705</v>
      </c>
      <c r="C205">
        <f t="shared" si="9"/>
        <v>31.449903095830521</v>
      </c>
      <c r="D205" s="7">
        <f>SUM(rollout_ref!$D$10:$AV$10)*$C205/100/1000000</f>
        <v>317.88946937491232</v>
      </c>
      <c r="E205">
        <f>SUM(rollout_ref!$D$11:$AV$11)*$C205/100/1000000</f>
        <v>266.4960633245679</v>
      </c>
      <c r="F205">
        <f t="shared" si="11"/>
        <v>584.38553269948022</v>
      </c>
    </row>
    <row r="206" spans="1:6" x14ac:dyDescent="0.25">
      <c r="A206">
        <v>203</v>
      </c>
      <c r="B206">
        <f t="shared" si="10"/>
        <v>28.292065774913311</v>
      </c>
      <c r="C206">
        <f t="shared" si="9"/>
        <v>31.510392634913799</v>
      </c>
      <c r="D206" s="7">
        <f>SUM(rollout_ref!$D$10:$AV$10)*$C206/100/1000000</f>
        <v>318.50088580514182</v>
      </c>
      <c r="E206">
        <f>SUM(rollout_ref!$D$11:$AV$11)*$C206/100/1000000</f>
        <v>267.00863164596757</v>
      </c>
      <c r="F206">
        <f t="shared" si="11"/>
        <v>585.50951745110933</v>
      </c>
    </row>
    <row r="207" spans="1:6" x14ac:dyDescent="0.25">
      <c r="A207">
        <v>204</v>
      </c>
      <c r="B207">
        <f t="shared" si="10"/>
        <v>28.362911808074255</v>
      </c>
      <c r="C207">
        <f t="shared" si="9"/>
        <v>31.570529240451251</v>
      </c>
      <c r="D207" s="7">
        <f>SUM(rollout_ref!$D$10:$AV$10)*$C207/100/1000000</f>
        <v>319.10873485211852</v>
      </c>
      <c r="E207">
        <f>SUM(rollout_ref!$D$11:$AV$11)*$C207/100/1000000</f>
        <v>267.51820932538362</v>
      </c>
      <c r="F207">
        <f t="shared" si="11"/>
        <v>586.62694417750208</v>
      </c>
    </row>
    <row r="208" spans="1:6" x14ac:dyDescent="0.25">
      <c r="A208">
        <v>205</v>
      </c>
      <c r="B208">
        <f t="shared" si="10"/>
        <v>28.433455527181263</v>
      </c>
      <c r="C208">
        <f t="shared" si="9"/>
        <v>31.630316069405318</v>
      </c>
      <c r="D208" s="7">
        <f>SUM(rollout_ref!$D$10:$AV$10)*$C208/100/1000000</f>
        <v>319.71304842580122</v>
      </c>
      <c r="E208">
        <f>SUM(rollout_ref!$D$11:$AV$11)*$C208/100/1000000</f>
        <v>268.0248231138703</v>
      </c>
      <c r="F208">
        <f t="shared" si="11"/>
        <v>587.73787153967146</v>
      </c>
    </row>
    <row r="209" spans="1:6" x14ac:dyDescent="0.25">
      <c r="A209">
        <v>206</v>
      </c>
      <c r="B209">
        <f t="shared" si="10"/>
        <v>28.503699207136211</v>
      </c>
      <c r="C209">
        <f t="shared" si="9"/>
        <v>31.689756240473756</v>
      </c>
      <c r="D209" s="7">
        <f>SUM(rollout_ref!$D$10:$AV$10)*$C209/100/1000000</f>
        <v>320.31385804937696</v>
      </c>
      <c r="E209">
        <f>SUM(rollout_ref!$D$11:$AV$11)*$C209/100/1000000</f>
        <v>268.52849943823958</v>
      </c>
      <c r="F209">
        <f t="shared" si="11"/>
        <v>588.84235748761648</v>
      </c>
    </row>
    <row r="210" spans="1:6" x14ac:dyDescent="0.25">
      <c r="A210">
        <v>207</v>
      </c>
      <c r="B210">
        <f t="shared" si="10"/>
        <v>28.573645098359691</v>
      </c>
      <c r="C210">
        <f t="shared" si="9"/>
        <v>31.748852834675144</v>
      </c>
      <c r="D210" s="7">
        <f>SUM(rollout_ref!$D$10:$AV$10)*$C210/100/1000000</f>
        <v>320.91119486517897</v>
      </c>
      <c r="E210">
        <f>SUM(rollout_ref!$D$11:$AV$11)*$C210/100/1000000</f>
        <v>269.02926440602249</v>
      </c>
      <c r="F210">
        <f t="shared" si="11"/>
        <v>589.94045927120146</v>
      </c>
    </row>
    <row r="211" spans="1:6" x14ac:dyDescent="0.25">
      <c r="A211">
        <v>208</v>
      </c>
      <c r="B211">
        <f t="shared" si="10"/>
        <v>28.643295427133108</v>
      </c>
      <c r="C211">
        <f t="shared" si="9"/>
        <v>31.80760889592359</v>
      </c>
      <c r="D211" s="7">
        <f>SUM(rollout_ref!$D$10:$AV$10)*$C211/100/1000000</f>
        <v>321.50508964049556</v>
      </c>
      <c r="E211">
        <f>SUM(rollout_ref!$D$11:$AV$11)*$C211/100/1000000</f>
        <v>269.52714381033917</v>
      </c>
      <c r="F211">
        <f t="shared" si="11"/>
        <v>591.03223345083472</v>
      </c>
    </row>
    <row r="212" spans="1:6" x14ac:dyDescent="0.25">
      <c r="A212">
        <v>209</v>
      </c>
      <c r="B212">
        <f t="shared" si="10"/>
        <v>28.712652395935056</v>
      </c>
      <c r="C212">
        <f t="shared" si="9"/>
        <v>31.866027431592826</v>
      </c>
      <c r="D212" s="7">
        <f>SUM(rollout_ref!$D$10:$AV$10)*$C212/100/1000000</f>
        <v>322.09557277327235</v>
      </c>
      <c r="E212">
        <f>SUM(rollout_ref!$D$11:$AV$11)*$C212/100/1000000</f>
        <v>270.02216313467852</v>
      </c>
      <c r="F212">
        <f t="shared" si="11"/>
        <v>592.11773590795087</v>
      </c>
    </row>
    <row r="213" spans="1:6" x14ac:dyDescent="0.25">
      <c r="A213">
        <v>210</v>
      </c>
      <c r="B213">
        <f t="shared" si="10"/>
        <v>28.781718183771808</v>
      </c>
      <c r="C213">
        <f t="shared" si="9"/>
        <v>31.924111413070101</v>
      </c>
      <c r="D213" s="7">
        <f>SUM(rollout_ref!$D$10:$AV$10)*$C213/100/1000000</f>
        <v>322.68267429771049</v>
      </c>
      <c r="E213">
        <f>SUM(rollout_ref!$D$11:$AV$11)*$C213/100/1000000</f>
        <v>270.51434755759215</v>
      </c>
      <c r="F213">
        <f t="shared" si="11"/>
        <v>593.19702185530264</v>
      </c>
    </row>
    <row r="214" spans="1:6" x14ac:dyDescent="0.25">
      <c r="A214">
        <v>211</v>
      </c>
      <c r="B214">
        <f t="shared" si="10"/>
        <v>28.850494946502248</v>
      </c>
      <c r="C214">
        <f t="shared" si="9"/>
        <v>31.981863776299736</v>
      </c>
      <c r="D214" s="7">
        <f>SUM(rollout_ref!$D$10:$AV$10)*$C214/100/1000000</f>
        <v>323.26642388976092</v>
      </c>
      <c r="E214">
        <f>SUM(rollout_ref!$D$11:$AV$11)*$C214/100/1000000</f>
        <v>271.00372195729989</v>
      </c>
      <c r="F214">
        <f t="shared" si="11"/>
        <v>594.2701458470608</v>
      </c>
    </row>
    <row r="215" spans="1:6" x14ac:dyDescent="0.25">
      <c r="A215">
        <v>212</v>
      </c>
      <c r="B215">
        <f t="shared" si="10"/>
        <v>28.918984817157234</v>
      </c>
      <c r="C215">
        <f t="shared" si="9"/>
        <v>32.039287422316839</v>
      </c>
      <c r="D215" s="7">
        <f>SUM(rollout_ref!$D$10:$AV$10)*$C215/100/1000000</f>
        <v>323.8468508725191</v>
      </c>
      <c r="E215">
        <f>SUM(rollout_ref!$D$11:$AV$11)*$C215/100/1000000</f>
        <v>271.49031091621242</v>
      </c>
      <c r="F215">
        <f t="shared" si="11"/>
        <v>595.33716178873146</v>
      </c>
    </row>
    <row r="216" spans="1:6" x14ac:dyDescent="0.25">
      <c r="A216">
        <v>213</v>
      </c>
      <c r="B216">
        <f t="shared" si="10"/>
        <v>28.987189906253562</v>
      </c>
      <c r="C216">
        <f t="shared" si="9"/>
        <v>32.09638521777142</v>
      </c>
      <c r="D216" s="7">
        <f>SUM(rollout_ref!$D$10:$AV$10)*$C216/100/1000000</f>
        <v>324.42398422152263</v>
      </c>
      <c r="E216">
        <f>SUM(rollout_ref!$D$11:$AV$11)*$C216/100/1000000</f>
        <v>271.97413872537265</v>
      </c>
      <c r="F216">
        <f t="shared" si="11"/>
        <v>596.39812294689523</v>
      </c>
    </row>
    <row r="217" spans="1:6" x14ac:dyDescent="0.25">
      <c r="A217">
        <v>214</v>
      </c>
      <c r="B217">
        <f t="shared" si="10"/>
        <v>29.055112302102614</v>
      </c>
      <c r="C217">
        <f t="shared" si="9"/>
        <v>32.153159995442827</v>
      </c>
      <c r="D217" s="7">
        <f>SUM(rollout_ref!$D$10:$AV$10)*$C217/100/1000000</f>
        <v>324.99785256995119</v>
      </c>
      <c r="E217">
        <f>SUM(rollout_ref!$D$11:$AV$11)*$C217/100/1000000</f>
        <v>272.45522938881464</v>
      </c>
      <c r="F217">
        <f t="shared" si="11"/>
        <v>597.45308195876578</v>
      </c>
    </row>
    <row r="218" spans="1:6" x14ac:dyDescent="0.25">
      <c r="A218">
        <v>215</v>
      </c>
      <c r="B218">
        <f t="shared" si="10"/>
        <v>29.12275407111391</v>
      </c>
      <c r="C218">
        <f t="shared" si="9"/>
        <v>32.209614554745123</v>
      </c>
      <c r="D218" s="7">
        <f>SUM(rollout_ref!$D$10:$AV$10)*$C218/100/1000000</f>
        <v>325.56848421373456</v>
      </c>
      <c r="E218">
        <f>SUM(rollout_ref!$D$11:$AV$11)*$C218/100/1000000</f>
        <v>272.93360662784596</v>
      </c>
      <c r="F218">
        <f t="shared" si="11"/>
        <v>598.50209084158053</v>
      </c>
    </row>
    <row r="219" spans="1:6" x14ac:dyDescent="0.25">
      <c r="A219">
        <v>216</v>
      </c>
      <c r="B219">
        <f t="shared" si="10"/>
        <v>29.190117258093284</v>
      </c>
      <c r="C219">
        <f t="shared" si="9"/>
        <v>32.265751662222975</v>
      </c>
      <c r="D219" s="7">
        <f>SUM(rollout_ref!$D$10:$AV$10)*$C219/100/1000000</f>
        <v>326.13590711656514</v>
      </c>
      <c r="E219">
        <f>SUM(rollout_ref!$D$11:$AV$11)*$C219/100/1000000</f>
        <v>273.40929388524984</v>
      </c>
      <c r="F219">
        <f t="shared" si="11"/>
        <v>599.54520100181503</v>
      </c>
    </row>
    <row r="220" spans="1:6" x14ac:dyDescent="0.25">
      <c r="A220">
        <v>217</v>
      </c>
      <c r="B220">
        <f t="shared" si="10"/>
        <v>29.257203886536431</v>
      </c>
      <c r="C220">
        <f t="shared" si="9"/>
        <v>32.321574052039104</v>
      </c>
      <c r="D220" s="7">
        <f>SUM(rollout_ref!$D$10:$AV$10)*$C220/100/1000000</f>
        <v>326.70014891482498</v>
      </c>
      <c r="E220">
        <f>SUM(rollout_ref!$D$11:$AV$11)*$C220/100/1000000</f>
        <v>273.88231432941586</v>
      </c>
      <c r="F220">
        <f t="shared" si="11"/>
        <v>600.5824632442409</v>
      </c>
    </row>
    <row r="221" spans="1:6" x14ac:dyDescent="0.25">
      <c r="A221">
        <v>218</v>
      </c>
      <c r="B221">
        <f t="shared" si="10"/>
        <v>29.324015958917315</v>
      </c>
      <c r="C221">
        <f t="shared" si="9"/>
        <v>32.377084426452718</v>
      </c>
      <c r="D221" s="7">
        <f>SUM(rollout_ref!$D$10:$AV$10)*$C221/100/1000000</f>
        <v>327.26123692242157</v>
      </c>
      <c r="E221">
        <f>SUM(rollout_ref!$D$11:$AV$11)*$C221/100/1000000</f>
        <v>274.35269085839354</v>
      </c>
      <c r="F221">
        <f t="shared" si="11"/>
        <v>601.61392778081517</v>
      </c>
    </row>
    <row r="222" spans="1:6" x14ac:dyDescent="0.25">
      <c r="A222">
        <v>219</v>
      </c>
      <c r="B222">
        <f t="shared" si="10"/>
        <v>29.390555456971835</v>
      </c>
      <c r="C222">
        <f t="shared" si="9"/>
        <v>32.432285456289478</v>
      </c>
      <c r="D222" s="7">
        <f>SUM(rollout_ref!$D$10:$AV$10)*$C222/100/1000000</f>
        <v>327.81919813553839</v>
      </c>
      <c r="E222">
        <f>SUM(rollout_ref!$D$11:$AV$11)*$C222/100/1000000</f>
        <v>274.82044610387499</v>
      </c>
      <c r="F222">
        <f t="shared" si="11"/>
        <v>602.63964423941343</v>
      </c>
    </row>
    <row r="223" spans="1:6" x14ac:dyDescent="0.25">
      <c r="A223">
        <v>220</v>
      </c>
      <c r="B223">
        <f t="shared" si="10"/>
        <v>29.456824341976805</v>
      </c>
      <c r="C223">
        <f t="shared" si="9"/>
        <v>32.48717978140305</v>
      </c>
      <c r="D223" s="7">
        <f>SUM(rollout_ref!$D$10:$AV$10)*$C223/100/1000000</f>
        <v>328.3740592373</v>
      </c>
      <c r="E223">
        <f>SUM(rollout_ref!$D$11:$AV$11)*$C223/100/1000000</f>
        <v>275.285602435106</v>
      </c>
      <c r="F223">
        <f t="shared" si="11"/>
        <v>603.65966167240595</v>
      </c>
    </row>
    <row r="224" spans="1:6" x14ac:dyDescent="0.25">
      <c r="A224">
        <v>221</v>
      </c>
      <c r="B224">
        <f t="shared" si="10"/>
        <v>29.522824555024339</v>
      </c>
      <c r="C224">
        <f t="shared" si="9"/>
        <v>32.541770011128627</v>
      </c>
      <c r="D224" s="7">
        <f>SUM(rollout_ref!$D$10:$AV$10)*$C224/100/1000000</f>
        <v>328.9258466023561</v>
      </c>
      <c r="E224">
        <f>SUM(rollout_ref!$D$11:$AV$11)*$C224/100/1000000</f>
        <v>275.74818196272872</v>
      </c>
      <c r="F224">
        <f t="shared" si="11"/>
        <v>604.67402856508488</v>
      </c>
    </row>
    <row r="225" spans="1:6" x14ac:dyDescent="0.25">
      <c r="A225">
        <v>222</v>
      </c>
      <c r="B225">
        <f t="shared" si="10"/>
        <v>29.588558017291668</v>
      </c>
      <c r="C225">
        <f t="shared" si="9"/>
        <v>32.596058724728294</v>
      </c>
      <c r="D225" s="7">
        <f>SUM(rollout_ref!$D$10:$AV$10)*$C225/100/1000000</f>
        <v>329.47458630138345</v>
      </c>
      <c r="E225">
        <f>SUM(rollout_ref!$D$11:$AV$11)*$C225/100/1000000</f>
        <v>276.20820654255596</v>
      </c>
      <c r="F225">
        <f t="shared" si="11"/>
        <v>605.68279284393941</v>
      </c>
    </row>
    <row r="226" spans="1:6" x14ac:dyDescent="0.25">
      <c r="A226">
        <v>223</v>
      </c>
      <c r="B226">
        <f t="shared" si="10"/>
        <v>29.65402663030655</v>
      </c>
      <c r="C226">
        <f t="shared" si="9"/>
        <v>32.650048471828597</v>
      </c>
      <c r="D226" s="7">
        <f>SUM(rollout_ref!$D$10:$AV$10)*$C226/100/1000000</f>
        <v>330.02030410550844</v>
      </c>
      <c r="E226">
        <f>SUM(rollout_ref!$D$11:$AV$11)*$C226/100/1000000</f>
        <v>276.66569777927856</v>
      </c>
      <c r="F226">
        <f t="shared" si="11"/>
        <v>606.68600188478695</v>
      </c>
    </row>
    <row r="227" spans="1:6" x14ac:dyDescent="0.25">
      <c r="A227">
        <v>224</v>
      </c>
      <c r="B227">
        <f t="shared" si="10"/>
        <v>29.719232276208341</v>
      </c>
      <c r="C227">
        <f t="shared" si="9"/>
        <v>32.703741772850407</v>
      </c>
      <c r="D227" s="7">
        <f>SUM(rollout_ref!$D$10:$AV$10)*$C227/100/1000000</f>
        <v>330.56302549065231</v>
      </c>
      <c r="E227">
        <f>SUM(rollout_ref!$D$11:$AV$11)*$C227/100/1000000</f>
        <v>277.12067703010854</v>
      </c>
      <c r="F227">
        <f t="shared" si="11"/>
        <v>607.68370252076079</v>
      </c>
    </row>
    <row r="228" spans="1:6" x14ac:dyDescent="0.25">
      <c r="A228">
        <v>225</v>
      </c>
      <c r="B228">
        <f t="shared" si="10"/>
        <v>29.784176818004816</v>
      </c>
      <c r="C228">
        <f t="shared" si="9"/>
        <v>32.757141119431253</v>
      </c>
      <c r="D228" s="7">
        <f>SUM(rollout_ref!$D$10:$AV$10)*$C228/100/1000000</f>
        <v>331.10277564179995</v>
      </c>
      <c r="E228">
        <f>SUM(rollout_ref!$D$11:$AV$11)*$C228/100/1000000</f>
        <v>277.57316540835683</v>
      </c>
      <c r="F228">
        <f t="shared" si="11"/>
        <v>608.67594105015678</v>
      </c>
    </row>
    <row r="229" spans="1:6" x14ac:dyDescent="0.25">
      <c r="A229">
        <v>226</v>
      </c>
      <c r="B229">
        <f t="shared" si="10"/>
        <v>29.848862099824725</v>
      </c>
      <c r="C229">
        <f t="shared" si="9"/>
        <v>32.81024897484032</v>
      </c>
      <c r="D229" s="7">
        <f>SUM(rollout_ref!$D$10:$AV$10)*$C229/100/1000000</f>
        <v>331.63957945719437</v>
      </c>
      <c r="E229">
        <f>SUM(rollout_ref!$D$11:$AV$11)*$C229/100/1000000</f>
        <v>278.02318378695088</v>
      </c>
      <c r="F229">
        <f t="shared" si="11"/>
        <v>609.66276324414525</v>
      </c>
    </row>
    <row r="230" spans="1:6" x14ac:dyDescent="0.25">
      <c r="A230">
        <v>227</v>
      </c>
      <c r="B230">
        <f t="shared" si="10"/>
        <v>29.913289947166398</v>
      </c>
      <c r="C230">
        <f t="shared" si="9"/>
        <v>32.863067774386181</v>
      </c>
      <c r="D230" s="7">
        <f>SUM(rollout_ref!$D$10:$AV$10)*$C230/100/1000000</f>
        <v>332.17346155245849</v>
      </c>
      <c r="E230">
        <f>SUM(rollout_ref!$D$11:$AV$11)*$C230/100/1000000</f>
        <v>278.47075280188903</v>
      </c>
      <c r="F230">
        <f t="shared" si="11"/>
        <v>610.64421435434747</v>
      </c>
    </row>
    <row r="231" spans="1:6" x14ac:dyDescent="0.25">
      <c r="A231">
        <v>228</v>
      </c>
      <c r="B231">
        <f t="shared" si="10"/>
        <v>29.97746216714221</v>
      </c>
      <c r="C231">
        <f t="shared" si="9"/>
        <v>32.915599925817553</v>
      </c>
      <c r="D231" s="7">
        <f>SUM(rollout_ref!$D$10:$AV$10)*$C231/100/1000000</f>
        <v>332.70444626464524</v>
      </c>
      <c r="E231">
        <f>SUM(rollout_ref!$D$11:$AV$11)*$C231/100/1000000</f>
        <v>278.91589285563651</v>
      </c>
      <c r="F231">
        <f t="shared" si="11"/>
        <v>611.62033912028176</v>
      </c>
    </row>
    <row r="232" spans="1:6" x14ac:dyDescent="0.25">
      <c r="A232">
        <v>229</v>
      </c>
      <c r="B232">
        <f t="shared" si="10"/>
        <v>30.041380548719133</v>
      </c>
      <c r="C232">
        <f t="shared" si="9"/>
        <v>32.967847809716822</v>
      </c>
      <c r="D232" s="7">
        <f>SUM(rollout_ref!$D$10:$AV$10)*$C232/100/1000000</f>
        <v>333.23255765621587</v>
      </c>
      <c r="E232">
        <f>SUM(rollout_ref!$D$11:$AV$11)*$C232/100/1000000</f>
        <v>279.35862412046004</v>
      </c>
      <c r="F232">
        <f t="shared" si="11"/>
        <v>612.59118177667597</v>
      </c>
    </row>
    <row r="233" spans="1:6" x14ac:dyDescent="0.25">
      <c r="A233">
        <v>230</v>
      </c>
      <c r="B233">
        <f t="shared" si="10"/>
        <v>30.105046862955387</v>
      </c>
      <c r="C233">
        <f t="shared" si="9"/>
        <v>33.019813779887208</v>
      </c>
      <c r="D233" s="7">
        <f>SUM(rollout_ref!$D$10:$AV$10)*$C233/100/1000000</f>
        <v>333.75781951895294</v>
      </c>
      <c r="E233">
        <f>SUM(rollout_ref!$D$11:$AV$11)*$C233/100/1000000</f>
        <v>279.79896654170858</v>
      </c>
      <c r="F233">
        <f t="shared" si="11"/>
        <v>613.55678606066158</v>
      </c>
    </row>
    <row r="234" spans="1:6" x14ac:dyDescent="0.25">
      <c r="A234">
        <v>231</v>
      </c>
      <c r="B234">
        <f t="shared" si="10"/>
        <v>30.168462863233458</v>
      </c>
      <c r="C234">
        <f t="shared" si="9"/>
        <v>33.071500163732956</v>
      </c>
      <c r="D234" s="7">
        <f>SUM(rollout_ref!$D$10:$AV$10)*$C234/100/1000000</f>
        <v>334.28025537780337</v>
      </c>
      <c r="E234">
        <f>SUM(rollout_ref!$D$11:$AV$11)*$C234/100/1000000</f>
        <v>280.23693984103494</v>
      </c>
      <c r="F234">
        <f t="shared" si="11"/>
        <v>614.51719521883831</v>
      </c>
    </row>
    <row r="235" spans="1:6" x14ac:dyDescent="0.25">
      <c r="A235">
        <v>232</v>
      </c>
      <c r="B235">
        <f t="shared" si="10"/>
        <v>30.231630285489153</v>
      </c>
      <c r="C235">
        <f t="shared" si="9"/>
        <v>33.122909262633151</v>
      </c>
      <c r="D235" s="7">
        <f>SUM(rollout_ref!$D$10:$AV$10)*$C235/100/1000000</f>
        <v>334.79988849465678</v>
      </c>
      <c r="E235">
        <f>SUM(rollout_ref!$D$11:$AV$11)*$C235/100/1000000</f>
        <v>280.67256351956325</v>
      </c>
      <c r="F235">
        <f t="shared" si="11"/>
        <v>615.47245201422004</v>
      </c>
    </row>
    <row r="236" spans="1:6" x14ac:dyDescent="0.25">
      <c r="A236">
        <v>233</v>
      </c>
      <c r="B236">
        <f t="shared" si="10"/>
        <v>30.294550848437208</v>
      </c>
      <c r="C236">
        <f t="shared" si="9"/>
        <v>33.174043352309027</v>
      </c>
      <c r="D236" s="7">
        <f>SUM(rollout_ref!$D$10:$AV$10)*$C236/100/1000000</f>
        <v>335.31674187205846</v>
      </c>
      <c r="E236">
        <f>SUM(rollout_ref!$D$11:$AV$11)*$C236/100/1000000</f>
        <v>281.10585686100166</v>
      </c>
      <c r="F236">
        <f t="shared" si="11"/>
        <v>616.42259873306011</v>
      </c>
    </row>
    <row r="237" spans="1:6" x14ac:dyDescent="0.25">
      <c r="A237">
        <v>234</v>
      </c>
      <c r="B237">
        <f t="shared" si="10"/>
        <v>30.357226253793137</v>
      </c>
      <c r="C237">
        <f t="shared" si="9"/>
        <v>33.224904683185116</v>
      </c>
      <c r="D237" s="7">
        <f>SUM(rollout_ref!$D$10:$AV$10)*$C237/100/1000000</f>
        <v>335.83083825685924</v>
      </c>
      <c r="E237">
        <f>SUM(rollout_ref!$D$11:$AV$11)*$C237/100/1000000</f>
        <v>281.53683893470236</v>
      </c>
      <c r="F237">
        <f t="shared" si="11"/>
        <v>617.3676771915616</v>
      </c>
    </row>
    <row r="238" spans="1:6" x14ac:dyDescent="0.25">
      <c r="A238">
        <v>235</v>
      </c>
      <c r="B238">
        <f t="shared" si="10"/>
        <v>30.419658186491759</v>
      </c>
      <c r="C238">
        <f t="shared" si="9"/>
        <v>33.275495480744333</v>
      </c>
      <c r="D238" s="7">
        <f>SUM(rollout_ref!$D$10:$AV$10)*$C238/100/1000000</f>
        <v>336.34220014380526</v>
      </c>
      <c r="E238">
        <f>SUM(rollout_ref!$D$11:$AV$11)*$C238/100/1000000</f>
        <v>281.96552859867046</v>
      </c>
      <c r="F238">
        <f t="shared" si="11"/>
        <v>618.30772874247577</v>
      </c>
    </row>
    <row r="239" spans="1:6" x14ac:dyDescent="0.25">
      <c r="A239">
        <v>236</v>
      </c>
      <c r="B239">
        <f t="shared" si="10"/>
        <v>30.481848314902148</v>
      </c>
      <c r="C239">
        <f t="shared" si="9"/>
        <v>33.325817945876764</v>
      </c>
      <c r="D239" s="7">
        <f>SUM(rollout_ref!$D$10:$AV$10)*$C239/100/1000000</f>
        <v>336.85084977906297</v>
      </c>
      <c r="E239">
        <f>SUM(rollout_ref!$D$11:$AV$11)*$C239/100/1000000</f>
        <v>282.39194450251972</v>
      </c>
      <c r="F239">
        <f t="shared" si="11"/>
        <v>619.24279428158275</v>
      </c>
    </row>
    <row r="240" spans="1:6" x14ac:dyDescent="0.25">
      <c r="A240">
        <v>237</v>
      </c>
      <c r="B240">
        <f t="shared" si="10"/>
        <v>30.54379829103917</v>
      </c>
      <c r="C240">
        <f t="shared" si="9"/>
        <v>33.375874255222882</v>
      </c>
      <c r="D240" s="7">
        <f>SUM(rollout_ref!$D$10:$AV$10)*$C240/100/1000000</f>
        <v>337.35680916368869</v>
      </c>
      <c r="E240">
        <f>SUM(rollout_ref!$D$11:$AV$11)*$C240/100/1000000</f>
        <v>282.81610509038069</v>
      </c>
      <c r="F240">
        <f t="shared" si="11"/>
        <v>620.17291425406938</v>
      </c>
    </row>
    <row r="241" spans="1:6" x14ac:dyDescent="0.25">
      <c r="A241">
        <v>238</v>
      </c>
      <c r="B241">
        <f t="shared" si="10"/>
        <v>30.605509750771809</v>
      </c>
      <c r="C241">
        <f t="shared" si="9"/>
        <v>33.425666561510738</v>
      </c>
      <c r="D241" s="7">
        <f>SUM(rollout_ref!$D$10:$AV$10)*$C241/100/1000000</f>
        <v>337.86010005703639</v>
      </c>
      <c r="E241">
        <f>SUM(rollout_ref!$D$11:$AV$11)*$C241/100/1000000</f>
        <v>283.23802860375787</v>
      </c>
      <c r="F241">
        <f t="shared" si="11"/>
        <v>621.09812866079426</v>
      </c>
    </row>
    <row r="242" spans="1:6" x14ac:dyDescent="0.25">
      <c r="A242">
        <v>239</v>
      </c>
      <c r="B242">
        <f t="shared" si="10"/>
        <v>30.666984314028202</v>
      </c>
      <c r="C242">
        <f t="shared" si="9"/>
        <v>33.475196993887735</v>
      </c>
      <c r="D242" s="7">
        <f>SUM(rollout_ref!$D$10:$AV$10)*$C242/100/1000000</f>
        <v>338.36074398011164</v>
      </c>
      <c r="E242">
        <f>SUM(rollout_ref!$D$11:$AV$11)*$C242/100/1000000</f>
        <v>283.6577330843412</v>
      </c>
      <c r="F242">
        <f t="shared" si="11"/>
        <v>622.01847706445278</v>
      </c>
    </row>
    <row r="243" spans="1:6" x14ac:dyDescent="0.25">
      <c r="A243">
        <v>240</v>
      </c>
      <c r="B243">
        <f t="shared" si="10"/>
        <v>30.728223584997348</v>
      </c>
      <c r="C243">
        <f t="shared" si="9"/>
        <v>33.524467658246472</v>
      </c>
      <c r="D243" s="7">
        <f>SUM(rollout_ref!$D$10:$AV$10)*$C243/100/1000000</f>
        <v>338.85876221886497</v>
      </c>
      <c r="E243">
        <f>SUM(rollout_ref!$D$11:$AV$11)*$C243/100/1000000</f>
        <v>284.07523637676735</v>
      </c>
      <c r="F243">
        <f t="shared" si="11"/>
        <v>622.93399859563237</v>
      </c>
    </row>
    <row r="244" spans="1:6" x14ac:dyDescent="0.25">
      <c r="A244">
        <v>241</v>
      </c>
      <c r="B244">
        <f t="shared" si="10"/>
        <v>30.789229152327923</v>
      </c>
      <c r="C244">
        <f t="shared" si="9"/>
        <v>33.573480637545615</v>
      </c>
      <c r="D244" s="7">
        <f>SUM(rollout_ref!$D$10:$AV$10)*$C244/100/1000000</f>
        <v>339.3541758274352</v>
      </c>
      <c r="E244">
        <f>SUM(rollout_ref!$D$11:$AV$11)*$C244/100/1000000</f>
        <v>284.49055613133794</v>
      </c>
      <c r="F244">
        <f t="shared" si="11"/>
        <v>623.84473195877308</v>
      </c>
    </row>
    <row r="245" spans="1:6" x14ac:dyDescent="0.25">
      <c r="A245">
        <v>242</v>
      </c>
      <c r="B245">
        <f t="shared" si="10"/>
        <v>30.850002589323779</v>
      </c>
      <c r="C245">
        <f t="shared" si="9"/>
        <v>33.622237992125072</v>
      </c>
      <c r="D245" s="7">
        <f>SUM(rollout_ref!$D$10:$AV$10)*$C245/100/1000000</f>
        <v>339.84700563133509</v>
      </c>
      <c r="E245">
        <f>SUM(rollout_ref!$D$11:$AV$11)*$C245/100/1000000</f>
        <v>284.9037098066911</v>
      </c>
      <c r="F245">
        <f t="shared" si="11"/>
        <v>624.75071543802619</v>
      </c>
    </row>
    <row r="246" spans="1:6" x14ac:dyDescent="0.25">
      <c r="A246">
        <v>243</v>
      </c>
      <c r="B246">
        <f t="shared" si="10"/>
        <v>30.910545454136496</v>
      </c>
      <c r="C246">
        <f t="shared" si="9"/>
        <v>33.670741760015986</v>
      </c>
      <c r="D246" s="7">
        <f>SUM(rollout_ref!$D$10:$AV$10)*$C246/100/1000000</f>
        <v>340.3372722305848</v>
      </c>
      <c r="E246">
        <f>SUM(rollout_ref!$D$11:$AV$11)*$C246/100/1000000</f>
        <v>285.31471467242795</v>
      </c>
      <c r="F246">
        <f t="shared" si="11"/>
        <v>625.65198690301281</v>
      </c>
    </row>
    <row r="247" spans="1:6" x14ac:dyDescent="0.25">
      <c r="A247">
        <v>244</v>
      </c>
      <c r="B247">
        <f t="shared" si="10"/>
        <v>30.970859289955044</v>
      </c>
      <c r="C247">
        <f t="shared" si="9"/>
        <v>33.718993957245793</v>
      </c>
      <c r="D247" s="7">
        <f>SUM(rollout_ref!$D$10:$AV$10)*$C247/100/1000000</f>
        <v>340.82499600279539</v>
      </c>
      <c r="E247">
        <f>SUM(rollout_ref!$D$11:$AV$11)*$C247/100/1000000</f>
        <v>285.7235878116972</v>
      </c>
      <c r="F247">
        <f t="shared" si="11"/>
        <v>626.54858381449253</v>
      </c>
    </row>
    <row r="248" spans="1:6" x14ac:dyDescent="0.25">
      <c r="A248">
        <v>245</v>
      </c>
      <c r="B248">
        <f t="shared" si="10"/>
        <v>31.030945625192462</v>
      </c>
      <c r="C248">
        <f t="shared" si="9"/>
        <v>33.766996578138105</v>
      </c>
      <c r="D248" s="7">
        <f>SUM(rollout_ref!$D$10:$AV$10)*$C248/100/1000000</f>
        <v>341.31019710619989</v>
      </c>
      <c r="E248">
        <f>SUM(rollout_ref!$D$11:$AV$11)*$C248/100/1000000</f>
        <v>286.13034612373656</v>
      </c>
      <c r="F248">
        <f t="shared" si="11"/>
        <v>627.44054322993645</v>
      </c>
    </row>
    <row r="249" spans="1:6" x14ac:dyDescent="0.25">
      <c r="A249">
        <v>246</v>
      </c>
      <c r="B249">
        <f t="shared" si="10"/>
        <v>31.090805973669589</v>
      </c>
      <c r="C249">
        <f t="shared" si="9"/>
        <v>33.814751595607596</v>
      </c>
      <c r="D249" s="7">
        <f>SUM(rollout_ref!$D$10:$AV$10)*$C249/100/1000000</f>
        <v>341.79289548263398</v>
      </c>
      <c r="E249">
        <f>SUM(rollout_ref!$D$11:$AV$11)*$C249/100/1000000</f>
        <v>286.53500632637173</v>
      </c>
      <c r="F249">
        <f t="shared" si="11"/>
        <v>628.32790180900565</v>
      </c>
    </row>
    <row r="250" spans="1:6" x14ac:dyDescent="0.25">
      <c r="A250">
        <v>247</v>
      </c>
      <c r="B250">
        <f t="shared" si="10"/>
        <v>31.150441834796151</v>
      </c>
      <c r="C250">
        <f t="shared" si="9"/>
        <v>33.862260961450062</v>
      </c>
      <c r="D250" s="7">
        <f>SUM(rollout_ref!$D$10:$AV$10)*$C250/100/1000000</f>
        <v>342.27311086046774</v>
      </c>
      <c r="E250">
        <f>SUM(rollout_ref!$D$11:$AV$11)*$C250/100/1000000</f>
        <v>286.93758495847385</v>
      </c>
      <c r="F250">
        <f t="shared" si="11"/>
        <v>629.21069581894153</v>
      </c>
    </row>
    <row r="251" spans="1:6" x14ac:dyDescent="0.25">
      <c r="A251">
        <v>248</v>
      </c>
      <c r="B251">
        <f t="shared" si="10"/>
        <v>31.20985469374903</v>
      </c>
      <c r="C251">
        <f t="shared" si="9"/>
        <v>33.909526606628027</v>
      </c>
      <c r="D251" s="7">
        <f>SUM(rollout_ref!$D$10:$AV$10)*$C251/100/1000000</f>
        <v>342.75086275749277</v>
      </c>
      <c r="E251">
        <f>SUM(rollout_ref!$D$11:$AV$11)*$C251/100/1000000</f>
        <v>287.33809838237988</v>
      </c>
      <c r="F251">
        <f t="shared" si="11"/>
        <v>630.08896113987271</v>
      </c>
    </row>
    <row r="252" spans="1:6" x14ac:dyDescent="0.25">
      <c r="A252">
        <v>249</v>
      </c>
      <c r="B252">
        <f t="shared" si="10"/>
        <v>31.269046021647696</v>
      </c>
      <c r="C252">
        <f t="shared" si="9"/>
        <v>33.956550441551194</v>
      </c>
      <c r="D252" s="7">
        <f>SUM(rollout_ref!$D$10:$AV$10)*$C252/100/1000000</f>
        <v>343.22617048375668</v>
      </c>
      <c r="E252">
        <f>SUM(rollout_ref!$D$11:$AV$11)*$C252/100/1000000</f>
        <v>287.73656278626896</v>
      </c>
      <c r="F252">
        <f t="shared" si="11"/>
        <v>630.96273327002564</v>
      </c>
    </row>
    <row r="253" spans="1:6" x14ac:dyDescent="0.25">
      <c r="A253">
        <v>250</v>
      </c>
      <c r="B253">
        <f t="shared" si="10"/>
        <v>31.328017275727184</v>
      </c>
      <c r="C253">
        <f t="shared" si="9"/>
        <v>34.003334356352752</v>
      </c>
      <c r="D253" s="7">
        <f>SUM(rollout_ref!$D$10:$AV$10)*$C253/100/1000000</f>
        <v>343.69905314435607</v>
      </c>
      <c r="E253">
        <f>SUM(rollout_ref!$D$11:$AV$11)*$C253/100/1000000</f>
        <v>288.13299418650365</v>
      </c>
      <c r="F253">
        <f t="shared" si="11"/>
        <v>631.83204733085972</v>
      </c>
    </row>
    <row r="254" spans="1:6" x14ac:dyDescent="0.25">
      <c r="A254">
        <v>251</v>
      </c>
      <c r="B254">
        <f t="shared" si="10"/>
        <v>31.386769899508337</v>
      </c>
      <c r="C254">
        <f t="shared" si="9"/>
        <v>34.049880221161054</v>
      </c>
      <c r="D254" s="7">
        <f>SUM(rollout_ref!$D$10:$AV$10)*$C254/100/1000000</f>
        <v>344.16952964218245</v>
      </c>
      <c r="E254">
        <f>SUM(rollout_ref!$D$11:$AV$11)*$C254/100/1000000</f>
        <v>288.52740842993239</v>
      </c>
      <c r="F254">
        <f t="shared" si="11"/>
        <v>632.69693807211479</v>
      </c>
    </row>
    <row r="255" spans="1:6" x14ac:dyDescent="0.25">
      <c r="A255">
        <v>252</v>
      </c>
      <c r="B255">
        <f t="shared" si="10"/>
        <v>31.445305322965488</v>
      </c>
      <c r="C255">
        <f t="shared" si="9"/>
        <v>34.096189886366744</v>
      </c>
      <c r="D255" s="7">
        <f>SUM(rollout_ref!$D$10:$AV$10)*$C255/100/1000000</f>
        <v>344.63761868062284</v>
      </c>
      <c r="E255">
        <f>SUM(rollout_ref!$D$11:$AV$11)*$C255/100/1000000</f>
        <v>288.91982119615272</v>
      </c>
      <c r="F255">
        <f t="shared" si="11"/>
        <v>633.55743987677556</v>
      </c>
    </row>
    <row r="256" spans="1:6" x14ac:dyDescent="0.25">
      <c r="A256">
        <v>253</v>
      </c>
      <c r="B256">
        <f t="shared" si="10"/>
        <v>31.503624962691635</v>
      </c>
      <c r="C256">
        <f t="shared" si="9"/>
        <v>34.1422651828859</v>
      </c>
      <c r="D256" s="7">
        <f>SUM(rollout_ref!$D$10:$AV$10)*$C256/100/1000000</f>
        <v>345.10333876621843</v>
      </c>
      <c r="E256">
        <f>SUM(rollout_ref!$D$11:$AV$11)*$C256/100/1000000</f>
        <v>289.31024799974102</v>
      </c>
      <c r="F256">
        <f t="shared" si="11"/>
        <v>634.41358676595951</v>
      </c>
    </row>
    <row r="257" spans="1:6" x14ac:dyDescent="0.25">
      <c r="A257">
        <v>254</v>
      </c>
      <c r="B257">
        <f t="shared" si="10"/>
        <v>31.561730222061136</v>
      </c>
      <c r="C257">
        <f t="shared" si="9"/>
        <v>34.188107922418588</v>
      </c>
      <c r="D257" s="7">
        <f>SUM(rollout_ref!$D$10:$AV$10)*$C257/100/1000000</f>
        <v>345.56670821127949</v>
      </c>
      <c r="E257">
        <f>SUM(rollout_ref!$D$11:$AV$11)*$C257/100/1000000</f>
        <v>289.69870419244376</v>
      </c>
      <c r="F257">
        <f t="shared" si="11"/>
        <v>635.2654124037233</v>
      </c>
    </row>
    <row r="258" spans="1:6" x14ac:dyDescent="0.25">
      <c r="A258">
        <v>255</v>
      </c>
      <c r="B258">
        <f t="shared" si="10"/>
        <v>31.619622491390011</v>
      </c>
      <c r="C258">
        <f t="shared" si="9"/>
        <v>34.233719897703594</v>
      </c>
      <c r="D258" s="7">
        <f>SUM(rollout_ref!$D$10:$AV$10)*$C258/100/1000000</f>
        <v>346.02774513645886</v>
      </c>
      <c r="E258">
        <f>SUM(rollout_ref!$D$11:$AV$11)*$C258/100/1000000</f>
        <v>290.08520496533555</v>
      </c>
      <c r="F258">
        <f t="shared" si="11"/>
        <v>636.11295010179447</v>
      </c>
    </row>
    <row r="259" spans="1:6" x14ac:dyDescent="0.25">
      <c r="A259">
        <v>256</v>
      </c>
      <c r="B259">
        <f t="shared" si="10"/>
        <v>31.677303148093838</v>
      </c>
      <c r="C259">
        <f t="shared" ref="C259:C303" si="12">100*(1-(0.0000892*(100-B259)^2-0.00468*(100-B259)+0.531)/0.955)</f>
        <v>34.279102882768861</v>
      </c>
      <c r="D259" s="7">
        <f>SUM(rollout_ref!$D$10:$AV$10)*$C259/100/1000000</f>
        <v>346.48646747328411</v>
      </c>
      <c r="E259">
        <f>SUM(rollout_ref!$D$11:$AV$11)*$C259/100/1000000</f>
        <v>290.46976535094177</v>
      </c>
      <c r="F259">
        <f t="shared" si="11"/>
        <v>636.95623282422594</v>
      </c>
    </row>
    <row r="260" spans="1:6" x14ac:dyDescent="0.25">
      <c r="A260">
        <v>257</v>
      </c>
      <c r="B260">
        <f t="shared" ref="B260:B303" si="13">100*(1-(1+A260/100)^(-0.3))</f>
        <v>31.734773556843209</v>
      </c>
      <c r="C260">
        <f t="shared" si="12"/>
        <v>34.324258633177948</v>
      </c>
      <c r="D260" s="7">
        <f>SUM(rollout_ref!$D$10:$AV$10)*$C260/100/1000000</f>
        <v>346.94289296664834</v>
      </c>
      <c r="E260">
        <f>SUM(rollout_ref!$D$11:$AV$11)*$C260/100/1000000</f>
        <v>290.85240022532662</v>
      </c>
      <c r="F260">
        <f t="shared" ref="F260:F303" si="14">(D260+E260)</f>
        <v>637.79529319197491</v>
      </c>
    </row>
    <row r="261" spans="1:6" x14ac:dyDescent="0.25">
      <c r="A261">
        <v>258</v>
      </c>
      <c r="B261">
        <f t="shared" si="13"/>
        <v>31.792035069717084</v>
      </c>
      <c r="C261">
        <f t="shared" si="12"/>
        <v>34.369188886272795</v>
      </c>
      <c r="D261" s="7">
        <f>SUM(rollout_ref!$D$10:$AV$10)*$C261/100/1000000</f>
        <v>347.39703917726405</v>
      </c>
      <c r="E261">
        <f>SUM(rollout_ref!$D$11:$AV$11)*$C261/100/1000000</f>
        <v>291.23312431015034</v>
      </c>
      <c r="F261">
        <f t="shared" si="14"/>
        <v>638.63016348741439</v>
      </c>
    </row>
    <row r="262" spans="1:6" x14ac:dyDescent="0.25">
      <c r="A262">
        <v>259</v>
      </c>
      <c r="B262">
        <f t="shared" si="13"/>
        <v>31.849089026353596</v>
      </c>
      <c r="C262">
        <f t="shared" si="12"/>
        <v>34.413895361412195</v>
      </c>
      <c r="D262" s="7">
        <f>SUM(rollout_ref!$D$10:$AV$10)*$C262/100/1000000</f>
        <v>347.84892348407357</v>
      </c>
      <c r="E262">
        <f>SUM(rollout_ref!$D$11:$AV$11)*$C262/100/1000000</f>
        <v>291.61195217468975</v>
      </c>
      <c r="F262">
        <f t="shared" si="14"/>
        <v>639.46087565876337</v>
      </c>
    </row>
    <row r="263" spans="1:6" x14ac:dyDescent="0.25">
      <c r="A263">
        <v>260</v>
      </c>
      <c r="B263">
        <f t="shared" si="13"/>
        <v>31.905936754098963</v>
      </c>
      <c r="C263">
        <f t="shared" si="12"/>
        <v>34.458379760206995</v>
      </c>
      <c r="D263" s="7">
        <f>SUM(rollout_ref!$D$10:$AV$10)*$C263/100/1000000</f>
        <v>348.29856308662659</v>
      </c>
      <c r="E263">
        <f>SUM(rollout_ref!$D$11:$AV$11)*$C263/100/1000000</f>
        <v>291.9888982378319</v>
      </c>
      <c r="F263">
        <f t="shared" si="14"/>
        <v>640.28746132445849</v>
      </c>
    </row>
    <row r="264" spans="1:6" x14ac:dyDescent="0.25">
      <c r="A264">
        <v>261</v>
      </c>
      <c r="B264">
        <f t="shared" si="13"/>
        <v>31.962579568153959</v>
      </c>
      <c r="C264">
        <f t="shared" si="12"/>
        <v>34.502643766751305</v>
      </c>
      <c r="D264" s="7">
        <f>SUM(rollout_ref!$D$10:$AV$10)*$C264/100/1000000</f>
        <v>348.74597500741709</v>
      </c>
      <c r="E264">
        <f>SUM(rollout_ref!$D$11:$AV$11)*$C264/100/1000000</f>
        <v>292.36397677003242</v>
      </c>
      <c r="F264">
        <f t="shared" si="14"/>
        <v>641.10995177744951</v>
      </c>
    </row>
    <row r="265" spans="1:6" x14ac:dyDescent="0.25">
      <c r="A265">
        <v>262</v>
      </c>
      <c r="B265">
        <f t="shared" si="13"/>
        <v>32.019018771718287</v>
      </c>
      <c r="C265">
        <f t="shared" si="12"/>
        <v>34.546689047849966</v>
      </c>
      <c r="D265" s="7">
        <f>SUM(rollout_ref!$D$10:$AV$10)*$C265/100/1000000</f>
        <v>349.1911760941822</v>
      </c>
      <c r="E265">
        <f>SUM(rollout_ref!$D$11:$AV$11)*$C265/100/1000000</f>
        <v>292.73720189524346</v>
      </c>
      <c r="F265">
        <f t="shared" si="14"/>
        <v>641.9283779894256</v>
      </c>
    </row>
    <row r="266" spans="1:6" x14ac:dyDescent="0.25">
      <c r="A266">
        <v>263</v>
      </c>
      <c r="B266">
        <f t="shared" si="13"/>
        <v>32.075255656132981</v>
      </c>
      <c r="C266">
        <f t="shared" si="12"/>
        <v>34.590517253242801</v>
      </c>
      <c r="D266" s="7">
        <f>SUM(rollout_ref!$D$10:$AV$10)*$C266/100/1000000</f>
        <v>349.63418302216945</v>
      </c>
      <c r="E266">
        <f>SUM(rollout_ref!$D$11:$AV$11)*$C266/100/1000000</f>
        <v>293.10858759281399</v>
      </c>
      <c r="F266">
        <f t="shared" si="14"/>
        <v>642.74277061498344</v>
      </c>
    </row>
    <row r="267" spans="1:6" x14ac:dyDescent="0.25">
      <c r="A267">
        <v>264</v>
      </c>
      <c r="B267">
        <f t="shared" si="13"/>
        <v>32.131291501020542</v>
      </c>
      <c r="C267">
        <f t="shared" si="12"/>
        <v>34.63413001582505</v>
      </c>
      <c r="D267" s="7">
        <f>SUM(rollout_ref!$D$10:$AV$10)*$C267/100/1000000</f>
        <v>350.07501229636472</v>
      </c>
      <c r="E267">
        <f>SUM(rollout_ref!$D$11:$AV$11)*$C267/100/1000000</f>
        <v>293.47814769935752</v>
      </c>
      <c r="F267">
        <f t="shared" si="14"/>
        <v>643.55315999572224</v>
      </c>
    </row>
    <row r="268" spans="1:6" x14ac:dyDescent="0.25">
      <c r="A268">
        <v>265</v>
      </c>
      <c r="B268">
        <f t="shared" si="13"/>
        <v>32.187127574423137</v>
      </c>
      <c r="C268">
        <f t="shared" si="12"/>
        <v>34.677528951864403</v>
      </c>
      <c r="D268" s="7">
        <f>SUM(rollout_ref!$D$10:$AV$10)*$C268/100/1000000</f>
        <v>350.51368025368555</v>
      </c>
      <c r="E268">
        <f>SUM(rollout_ref!$D$11:$AV$11)*$C268/100/1000000</f>
        <v>293.84589591059114</v>
      </c>
      <c r="F268">
        <f t="shared" si="14"/>
        <v>644.35957616427663</v>
      </c>
    </row>
    <row r="269" spans="1:6" x14ac:dyDescent="0.25">
      <c r="A269">
        <v>266</v>
      </c>
      <c r="B269">
        <f t="shared" si="13"/>
        <v>32.242765132938842</v>
      </c>
      <c r="C269">
        <f t="shared" si="12"/>
        <v>34.720715661214896</v>
      </c>
      <c r="D269" s="7">
        <f>SUM(rollout_ref!$D$10:$AV$10)*$C269/100/1000000</f>
        <v>350.95020306514363</v>
      </c>
      <c r="E269">
        <f>SUM(rollout_ref!$D$11:$AV$11)*$C269/100/1000000</f>
        <v>294.21184578314814</v>
      </c>
      <c r="F269">
        <f t="shared" si="14"/>
        <v>645.16204884829176</v>
      </c>
    </row>
    <row r="270" spans="1:6" x14ac:dyDescent="0.25">
      <c r="A270">
        <v>267</v>
      </c>
      <c r="B270">
        <f t="shared" si="13"/>
        <v>32.298205421855783</v>
      </c>
      <c r="C270">
        <f t="shared" si="12"/>
        <v>34.763691727527181</v>
      </c>
      <c r="D270" s="7">
        <f>SUM(rollout_ref!$D$10:$AV$10)*$C270/100/1000000</f>
        <v>351.38459673797013</v>
      </c>
      <c r="E270">
        <f>SUM(rollout_ref!$D$11:$AV$11)*$C270/100/1000000</f>
        <v>294.57601073635965</v>
      </c>
      <c r="F270">
        <f t="shared" si="14"/>
        <v>645.96060747432978</v>
      </c>
    </row>
    <row r="271" spans="1:6" x14ac:dyDescent="0.25">
      <c r="A271">
        <v>268</v>
      </c>
      <c r="B271">
        <f t="shared" si="13"/>
        <v>32.353449675284466</v>
      </c>
      <c r="C271">
        <f t="shared" si="12"/>
        <v>34.806458718455666</v>
      </c>
      <c r="D271" s="7">
        <f>SUM(rollout_ref!$D$10:$AV$10)*$C271/100/1000000</f>
        <v>351.816877117709</v>
      </c>
      <c r="E271">
        <f>SUM(rollout_ref!$D$11:$AV$11)*$C271/100/1000000</f>
        <v>294.93840405400994</v>
      </c>
      <c r="F271">
        <f t="shared" si="14"/>
        <v>646.75528117171893</v>
      </c>
    </row>
    <row r="272" spans="1:6" x14ac:dyDescent="0.25">
      <c r="A272">
        <v>269</v>
      </c>
      <c r="B272">
        <f t="shared" si="13"/>
        <v>32.408499116288134</v>
      </c>
      <c r="C272">
        <f t="shared" si="12"/>
        <v>34.84901818586259</v>
      </c>
      <c r="D272" s="7">
        <f>SUM(rollout_ref!$D$10:$AV$10)*$C272/100/1000000</f>
        <v>352.24705989028035</v>
      </c>
      <c r="E272">
        <f>SUM(rollout_ref!$D$11:$AV$11)*$C272/100/1000000</f>
        <v>295.29903888606572</v>
      </c>
      <c r="F272">
        <f t="shared" si="14"/>
        <v>647.54609877634607</v>
      </c>
    </row>
    <row r="273" spans="1:6" x14ac:dyDescent="0.25">
      <c r="A273">
        <v>270</v>
      </c>
      <c r="B273">
        <f t="shared" si="13"/>
        <v>32.463354957011283</v>
      </c>
      <c r="C273">
        <f t="shared" si="12"/>
        <v>34.891371666018699</v>
      </c>
      <c r="D273" s="7">
        <f>SUM(rollout_ref!$D$10:$AV$10)*$C273/100/1000000</f>
        <v>352.67516058400844</v>
      </c>
      <c r="E273">
        <f>SUM(rollout_ref!$D$11:$AV$11)*$C273/100/1000000</f>
        <v>295.65792825037653</v>
      </c>
      <c r="F273">
        <f t="shared" si="14"/>
        <v>648.33308883438497</v>
      </c>
    </row>
    <row r="274" spans="1:6" x14ac:dyDescent="0.25">
      <c r="A274">
        <v>271</v>
      </c>
      <c r="B274">
        <f t="shared" si="13"/>
        <v>32.518018398806312</v>
      </c>
      <c r="C274">
        <f t="shared" si="12"/>
        <v>34.933520679800992</v>
      </c>
      <c r="D274" s="7">
        <f>SUM(rollout_ref!$D$10:$AV$10)*$C274/100/1000000</f>
        <v>353.10119457162057</v>
      </c>
      <c r="E274">
        <f>SUM(rollout_ref!$D$11:$AV$11)*$C274/100/1000000</f>
        <v>296.01508503435025</v>
      </c>
      <c r="F274">
        <f t="shared" si="14"/>
        <v>649.11627960597082</v>
      </c>
    </row>
    <row r="275" spans="1:6" x14ac:dyDescent="0.25">
      <c r="A275">
        <v>272</v>
      </c>
      <c r="B275">
        <f t="shared" si="13"/>
        <v>32.572490632358409</v>
      </c>
      <c r="C275">
        <f t="shared" si="12"/>
        <v>34.975466732887519</v>
      </c>
      <c r="D275" s="7">
        <f>SUM(rollout_ref!$D$10:$AV$10)*$C275/100/1000000</f>
        <v>353.52517707221574</v>
      </c>
      <c r="E275">
        <f>SUM(rollout_ref!$D$11:$AV$11)*$C275/100/1000000</f>
        <v>296.37052199660423</v>
      </c>
      <c r="F275">
        <f t="shared" si="14"/>
        <v>649.89569906882002</v>
      </c>
    </row>
    <row r="276" spans="1:6" x14ac:dyDescent="0.25">
      <c r="A276">
        <v>273</v>
      </c>
      <c r="B276">
        <f t="shared" si="13"/>
        <v>32.626772837808673</v>
      </c>
      <c r="C276">
        <f t="shared" si="12"/>
        <v>35.017211315948984</v>
      </c>
      <c r="D276" s="7">
        <f>SUM(rollout_ref!$D$10:$AV$10)*$C276/100/1000000</f>
        <v>353.94712315320214</v>
      </c>
      <c r="E276">
        <f>SUM(rollout_ref!$D$11:$AV$11)*$C276/100/1000000</f>
        <v>296.7242517685882</v>
      </c>
      <c r="F276">
        <f t="shared" si="14"/>
        <v>650.6713749217904</v>
      </c>
    </row>
    <row r="277" spans="1:6" x14ac:dyDescent="0.25">
      <c r="A277">
        <v>274</v>
      </c>
      <c r="B277">
        <f t="shared" si="13"/>
        <v>32.68086618487537</v>
      </c>
      <c r="C277">
        <f t="shared" si="12"/>
        <v>35.058755904837589</v>
      </c>
      <c r="D277" s="7">
        <f>SUM(rollout_ref!$D$10:$AV$10)*$C277/100/1000000</f>
        <v>354.36704773220498</v>
      </c>
      <c r="E277">
        <f>SUM(rollout_ref!$D$11:$AV$11)*$C277/100/1000000</f>
        <v>297.07628685618494</v>
      </c>
      <c r="F277">
        <f t="shared" si="14"/>
        <v>651.44333458838992</v>
      </c>
    </row>
    <row r="278" spans="1:6" x14ac:dyDescent="0.25">
      <c r="A278">
        <v>275</v>
      </c>
      <c r="B278">
        <f t="shared" si="13"/>
        <v>32.734771832973621</v>
      </c>
      <c r="C278">
        <f t="shared" si="12"/>
        <v>35.100101960773031</v>
      </c>
      <c r="D278" s="7">
        <f>SUM(rollout_ref!$D$10:$AV$10)*$C278/100/1000000</f>
        <v>354.78496557894732</v>
      </c>
      <c r="E278">
        <f>SUM(rollout_ref!$D$11:$AV$11)*$C278/100/1000000</f>
        <v>297.42663964128639</v>
      </c>
      <c r="F278">
        <f t="shared" si="14"/>
        <v>652.21160522023365</v>
      </c>
    </row>
    <row r="279" spans="1:6" x14ac:dyDescent="0.25">
      <c r="A279">
        <v>276</v>
      </c>
      <c r="B279">
        <f t="shared" si="13"/>
        <v>32.788490931333378</v>
      </c>
      <c r="C279">
        <f t="shared" si="12"/>
        <v>35.141250930525516</v>
      </c>
      <c r="D279" s="7">
        <f>SUM(rollout_ref!$D$10:$AV$10)*$C279/100/1000000</f>
        <v>355.20089131709921</v>
      </c>
      <c r="E279">
        <f>SUM(rollout_ref!$D$11:$AV$11)*$C279/100/1000000</f>
        <v>297.77532238334396</v>
      </c>
      <c r="F279">
        <f t="shared" si="14"/>
        <v>652.97621370044317</v>
      </c>
    </row>
    <row r="280" spans="1:6" x14ac:dyDescent="0.25">
      <c r="A280">
        <v>277</v>
      </c>
      <c r="B280">
        <f t="shared" si="13"/>
        <v>32.842024619115605</v>
      </c>
      <c r="C280">
        <f t="shared" si="12"/>
        <v>35.182204246596214</v>
      </c>
      <c r="D280" s="7">
        <f>SUM(rollout_ref!$D$10:$AV$10)*$C280/100/1000000</f>
        <v>355.61483942610261</v>
      </c>
      <c r="E280">
        <f>SUM(rollout_ref!$D$11:$AV$11)*$C280/100/1000000</f>
        <v>298.12234722089818</v>
      </c>
      <c r="F280">
        <f t="shared" si="14"/>
        <v>653.73718664700073</v>
      </c>
    </row>
    <row r="281" spans="1:6" x14ac:dyDescent="0.25">
      <c r="A281">
        <v>278</v>
      </c>
      <c r="B281">
        <f t="shared" si="13"/>
        <v>32.895374025526991</v>
      </c>
      <c r="C281">
        <f t="shared" si="12"/>
        <v>35.222963327394787</v>
      </c>
      <c r="D281" s="7">
        <f>SUM(rollout_ref!$D$10:$AV$10)*$C281/100/1000000</f>
        <v>356.02682424296466</v>
      </c>
      <c r="E281">
        <f>SUM(rollout_ref!$D$11:$AV$11)*$C281/100/1000000</f>
        <v>298.46772617308284</v>
      </c>
      <c r="F281">
        <f t="shared" si="14"/>
        <v>654.49455041604756</v>
      </c>
    </row>
    <row r="282" spans="1:6" x14ac:dyDescent="0.25">
      <c r="A282">
        <v>279</v>
      </c>
      <c r="B282">
        <f t="shared" si="13"/>
        <v>32.94854026993297</v>
      </c>
      <c r="C282">
        <f t="shared" si="12"/>
        <v>35.263529577414431</v>
      </c>
      <c r="D282" s="7">
        <f>SUM(rollout_ref!$D$10:$AV$10)*$C282/100/1000000</f>
        <v>356.4368599640282</v>
      </c>
      <c r="E282">
        <f>SUM(rollout_ref!$D$11:$AV$11)*$C282/100/1000000</f>
        <v>298.81147114110814</v>
      </c>
      <c r="F282">
        <f t="shared" si="14"/>
        <v>655.24833110513634</v>
      </c>
    </row>
    <row r="283" spans="1:6" x14ac:dyDescent="0.25">
      <c r="A283">
        <v>280</v>
      </c>
      <c r="B283">
        <f t="shared" si="13"/>
        <v>33.001524461969211</v>
      </c>
      <c r="C283">
        <f t="shared" si="12"/>
        <v>35.303904387404216</v>
      </c>
      <c r="D283" s="7">
        <f>SUM(rollout_ref!$D$10:$AV$10)*$C283/100/1000000</f>
        <v>356.84496064671254</v>
      </c>
      <c r="E283">
        <f>SUM(rollout_ref!$D$11:$AV$11)*$C283/100/1000000</f>
        <v>299.15359390972111</v>
      </c>
      <c r="F283">
        <f t="shared" si="14"/>
        <v>655.99855455643365</v>
      </c>
    </row>
    <row r="284" spans="1:6" x14ac:dyDescent="0.25">
      <c r="A284">
        <v>281</v>
      </c>
      <c r="B284">
        <f t="shared" si="13"/>
        <v>33.054327701651488</v>
      </c>
      <c r="C284">
        <f t="shared" si="12"/>
        <v>35.34408913453877</v>
      </c>
      <c r="D284" s="7">
        <f>SUM(rollout_ref!$D$10:$AV$10)*$C284/100/1000000</f>
        <v>357.2511402112296</v>
      </c>
      <c r="E284">
        <f>SUM(rollout_ref!$D$11:$AV$11)*$C284/100/1000000</f>
        <v>299.49410614864343</v>
      </c>
      <c r="F284">
        <f t="shared" si="14"/>
        <v>656.74524635987302</v>
      </c>
    </row>
    <row r="285" spans="1:6" x14ac:dyDescent="0.25">
      <c r="A285">
        <v>282</v>
      </c>
      <c r="B285">
        <f t="shared" si="13"/>
        <v>33.106951079484084</v>
      </c>
      <c r="C285">
        <f t="shared" si="12"/>
        <v>35.384085182585579</v>
      </c>
      <c r="D285" s="7">
        <f>SUM(rollout_ref!$D$10:$AV$10)*$C285/100/1000000</f>
        <v>357.65541244227438</v>
      </c>
      <c r="E285">
        <f>SUM(rollout_ref!$D$11:$AV$11)*$C285/100/1000000</f>
        <v>299.83301941398923</v>
      </c>
      <c r="F285">
        <f t="shared" si="14"/>
        <v>657.48843185626356</v>
      </c>
    </row>
    <row r="286" spans="1:6" x14ac:dyDescent="0.25">
      <c r="A286">
        <v>283</v>
      </c>
      <c r="B286">
        <f t="shared" si="13"/>
        <v>33.159395676566724</v>
      </c>
      <c r="C286">
        <f t="shared" si="12"/>
        <v>35.423893882069748</v>
      </c>
      <c r="D286" s="7">
        <f>SUM(rollout_ref!$D$10:$AV$10)*$C286/100/1000000</f>
        <v>358.05779099069053</v>
      </c>
      <c r="E286">
        <f>SUM(rollout_ref!$D$11:$AV$11)*$C286/100/1000000</f>
        <v>300.17034514966082</v>
      </c>
      <c r="F286">
        <f t="shared" si="14"/>
        <v>658.22813614035135</v>
      </c>
    </row>
    <row r="287" spans="1:6" x14ac:dyDescent="0.25">
      <c r="A287">
        <v>284</v>
      </c>
      <c r="B287">
        <f t="shared" si="13"/>
        <v>33.211662564699907</v>
      </c>
      <c r="C287">
        <f t="shared" si="12"/>
        <v>35.463516570436212</v>
      </c>
      <c r="D287" s="7">
        <f>SUM(rollout_ref!$D$10:$AV$10)*$C287/100/1000000</f>
        <v>358.45828937510981</v>
      </c>
      <c r="E287">
        <f>SUM(rollout_ref!$D$11:$AV$11)*$C287/100/1000000</f>
        <v>300.50609468872375</v>
      </c>
      <c r="F287">
        <f t="shared" si="14"/>
        <v>658.96438406383356</v>
      </c>
    </row>
    <row r="288" spans="1:6" x14ac:dyDescent="0.25">
      <c r="A288">
        <v>285</v>
      </c>
      <c r="B288">
        <f t="shared" si="13"/>
        <v>33.263752806488903</v>
      </c>
      <c r="C288">
        <f t="shared" si="12"/>
        <v>35.502954572209745</v>
      </c>
      <c r="D288" s="7">
        <f>SUM(rollout_ref!$D$10:$AV$10)*$C288/100/1000000</f>
        <v>358.85692098356958</v>
      </c>
      <c r="E288">
        <f>SUM(rollout_ref!$D$11:$AV$11)*$C288/100/1000000</f>
        <v>300.84027925476227</v>
      </c>
      <c r="F288">
        <f t="shared" si="14"/>
        <v>659.69720023833179</v>
      </c>
    </row>
    <row r="289" spans="1:6" x14ac:dyDescent="0.25">
      <c r="A289">
        <v>286</v>
      </c>
      <c r="B289">
        <f t="shared" si="13"/>
        <v>33.31566745544626</v>
      </c>
      <c r="C289">
        <f t="shared" si="12"/>
        <v>35.542209199152353</v>
      </c>
      <c r="D289" s="7">
        <f>SUM(rollout_ref!$D$10:$AV$10)*$C289/100/1000000</f>
        <v>359.25369907510373</v>
      </c>
      <c r="E289">
        <f>SUM(rollout_ref!$D$11:$AV$11)*$C289/100/1000000</f>
        <v>301.17290996321321</v>
      </c>
      <c r="F289">
        <f t="shared" si="14"/>
        <v>660.42660903831688</v>
      </c>
    </row>
    <row r="290" spans="1:6" x14ac:dyDescent="0.25">
      <c r="A290">
        <v>287</v>
      </c>
      <c r="B290">
        <f t="shared" si="13"/>
        <v>33.367407556092964</v>
      </c>
      <c r="C290">
        <f t="shared" si="12"/>
        <v>35.581281750418626</v>
      </c>
      <c r="D290" s="7">
        <f>SUM(rollout_ref!$D$10:$AV$10)*$C290/100/1000000</f>
        <v>359.64863678131258</v>
      </c>
      <c r="E290">
        <f>SUM(rollout_ref!$D$11:$AV$11)*$C290/100/1000000</f>
        <v>301.50399782268232</v>
      </c>
      <c r="F290">
        <f t="shared" si="14"/>
        <v>661.1526346039949</v>
      </c>
    </row>
    <row r="291" spans="1:6" x14ac:dyDescent="0.25">
      <c r="A291">
        <v>288</v>
      </c>
      <c r="B291">
        <f t="shared" si="13"/>
        <v>33.418974144058154</v>
      </c>
      <c r="C291">
        <f t="shared" si="12"/>
        <v>35.620173512708675</v>
      </c>
      <c r="D291" s="7">
        <f>SUM(rollout_ref!$D$10:$AV$10)*$C291/100/1000000</f>
        <v>360.04174710790932</v>
      </c>
      <c r="E291">
        <f>SUM(rollout_ref!$D$11:$AV$11)*$C291/100/1000000</f>
        <v>301.83355373624016</v>
      </c>
      <c r="F291">
        <f t="shared" si="14"/>
        <v>661.87530084414948</v>
      </c>
    </row>
    <row r="292" spans="1:6" x14ac:dyDescent="0.25">
      <c r="A292">
        <v>289</v>
      </c>
      <c r="B292">
        <f t="shared" si="13"/>
        <v>33.470368246177465</v>
      </c>
      <c r="C292">
        <f t="shared" si="12"/>
        <v>35.658885760418634</v>
      </c>
      <c r="D292" s="7">
        <f>SUM(rollout_ref!$D$10:$AV$10)*$C292/100/1000000</f>
        <v>360.43304293624084</v>
      </c>
      <c r="E292">
        <f>SUM(rollout_ref!$D$11:$AV$11)*$C292/100/1000000</f>
        <v>302.16158850269761</v>
      </c>
      <c r="F292">
        <f t="shared" si="14"/>
        <v>662.59463143893845</v>
      </c>
    </row>
    <row r="293" spans="1:6" x14ac:dyDescent="0.25">
      <c r="A293">
        <v>290</v>
      </c>
      <c r="B293">
        <f t="shared" si="13"/>
        <v>33.521590880590111</v>
      </c>
      <c r="C293">
        <f t="shared" si="12"/>
        <v>35.697419755789397</v>
      </c>
      <c r="D293" s="7">
        <f>SUM(rollout_ref!$D$10:$AV$10)*$C293/100/1000000</f>
        <v>360.82253702479119</v>
      </c>
      <c r="E293">
        <f>SUM(rollout_ref!$D$11:$AV$11)*$C293/100/1000000</f>
        <v>302.4881128178659</v>
      </c>
      <c r="F293">
        <f t="shared" si="14"/>
        <v>663.31064984265709</v>
      </c>
    </row>
    <row r="294" spans="1:6" x14ac:dyDescent="0.25">
      <c r="A294">
        <v>291</v>
      </c>
      <c r="B294">
        <f t="shared" si="13"/>
        <v>33.572643056834664</v>
      </c>
      <c r="C294">
        <f t="shared" si="12"/>
        <v>35.735776749052874</v>
      </c>
      <c r="D294" s="7">
        <f>SUM(rollout_ref!$D$10:$AV$10)*$C294/100/1000000</f>
        <v>361.21024201066001</v>
      </c>
      <c r="E294">
        <f>SUM(rollout_ref!$D$11:$AV$11)*$C294/100/1000000</f>
        <v>302.81313727579624</v>
      </c>
      <c r="F294">
        <f t="shared" si="14"/>
        <v>664.02337928645625</v>
      </c>
    </row>
    <row r="295" spans="1:6" x14ac:dyDescent="0.25">
      <c r="A295">
        <v>292</v>
      </c>
      <c r="B295">
        <f t="shared" si="13"/>
        <v>33.623525775943321</v>
      </c>
      <c r="C295">
        <f t="shared" si="12"/>
        <v>35.773957978576057</v>
      </c>
      <c r="D295" s="7">
        <f>SUM(rollout_ref!$D$10:$AV$10)*$C295/100/1000000</f>
        <v>361.59617041101859</v>
      </c>
      <c r="E295">
        <f>SUM(rollout_ref!$D$11:$AV$11)*$C295/100/1000000</f>
        <v>303.13667237000038</v>
      </c>
      <c r="F295">
        <f t="shared" si="14"/>
        <v>664.73284278101892</v>
      </c>
    </row>
    <row r="296" spans="1:6" x14ac:dyDescent="0.25">
      <c r="A296">
        <v>293</v>
      </c>
      <c r="B296">
        <f t="shared" si="13"/>
        <v>33.674240030535238</v>
      </c>
      <c r="C296">
        <f t="shared" si="12"/>
        <v>35.811964671003338</v>
      </c>
      <c r="D296" s="7">
        <f>SUM(rollout_ref!$D$10:$AV$10)*$C296/100/1000000</f>
        <v>361.98033462454856</v>
      </c>
      <c r="E296">
        <f>SUM(rollout_ref!$D$11:$AV$11)*$C296/100/1000000</f>
        <v>303.45872849465661</v>
      </c>
      <c r="F296">
        <f t="shared" si="14"/>
        <v>665.43906311920523</v>
      </c>
    </row>
    <row r="297" spans="1:6" x14ac:dyDescent="0.25">
      <c r="A297">
        <v>294</v>
      </c>
      <c r="B297">
        <f t="shared" si="13"/>
        <v>33.724786804908327</v>
      </c>
      <c r="C297">
        <f t="shared" si="12"/>
        <v>35.84979804139644</v>
      </c>
      <c r="D297" s="7">
        <f>SUM(rollout_ref!$D$10:$AV$10)*$C297/100/1000000</f>
        <v>362.36274693285623</v>
      </c>
      <c r="E297">
        <f>SUM(rollout_ref!$D$11:$AV$11)*$C297/100/1000000</f>
        <v>303.77931594579564</v>
      </c>
      <c r="F297">
        <f t="shared" si="14"/>
        <v>666.14206287865181</v>
      </c>
    </row>
    <row r="298" spans="1:6" x14ac:dyDescent="0.25">
      <c r="A298">
        <v>295</v>
      </c>
      <c r="B298">
        <f t="shared" si="13"/>
        <v>33.775167075129922</v>
      </c>
      <c r="C298">
        <f t="shared" si="12"/>
        <v>35.887459293372501</v>
      </c>
      <c r="D298" s="7">
        <f>SUM(rollout_ref!$D$10:$AV$10)*$C298/100/1000000</f>
        <v>362.74341950186806</v>
      </c>
      <c r="E298">
        <f>SUM(rollout_ref!$D$11:$AV$11)*$C298/100/1000000</f>
        <v>304.09844492247043</v>
      </c>
      <c r="F298">
        <f t="shared" si="14"/>
        <v>666.8418644243385</v>
      </c>
    </row>
    <row r="299" spans="1:6" x14ac:dyDescent="0.25">
      <c r="A299">
        <v>296</v>
      </c>
      <c r="B299">
        <f t="shared" si="13"/>
        <v>33.825381809126263</v>
      </c>
      <c r="C299">
        <f t="shared" si="12"/>
        <v>35.924949619240088</v>
      </c>
      <c r="D299" s="7">
        <f>SUM(rollout_ref!$D$10:$AV$10)*$C299/100/1000000</f>
        <v>363.12236438320599</v>
      </c>
      <c r="E299">
        <f>SUM(rollout_ref!$D$11:$AV$11)*$C299/100/1000000</f>
        <v>304.41612552790906</v>
      </c>
      <c r="F299">
        <f t="shared" si="14"/>
        <v>667.53848991111499</v>
      </c>
    </row>
    <row r="300" spans="1:6" x14ac:dyDescent="0.25">
      <c r="A300">
        <v>297</v>
      </c>
      <c r="B300">
        <f t="shared" si="13"/>
        <v>33.875431966770797</v>
      </c>
      <c r="C300">
        <f t="shared" si="12"/>
        <v>35.962270200133339</v>
      </c>
      <c r="D300" s="7">
        <f>SUM(rollout_ref!$D$10:$AV$10)*$C300/100/1000000</f>
        <v>363.49959351554293</v>
      </c>
      <c r="E300">
        <f>SUM(rollout_ref!$D$11:$AV$11)*$C300/100/1000000</f>
        <v>304.7323677706508</v>
      </c>
      <c r="F300">
        <f t="shared" si="14"/>
        <v>668.23196128619372</v>
      </c>
    </row>
    <row r="301" spans="1:6" x14ac:dyDescent="0.25">
      <c r="A301">
        <v>298</v>
      </c>
      <c r="B301">
        <f t="shared" si="13"/>
        <v>33.925318499971127</v>
      </c>
      <c r="C301">
        <f t="shared" si="12"/>
        <v>35.999422206144096</v>
      </c>
      <c r="D301" s="7">
        <f>SUM(rollout_ref!$D$10:$AV$10)*$C301/100/1000000</f>
        <v>363.87511872593819</v>
      </c>
      <c r="E301">
        <f>SUM(rollout_ref!$D$11:$AV$11)*$C301/100/1000000</f>
        <v>305.04718156566662</v>
      </c>
      <c r="F301">
        <f t="shared" si="14"/>
        <v>668.92230029160487</v>
      </c>
    </row>
    <row r="302" spans="1:6" x14ac:dyDescent="0.25">
      <c r="A302">
        <v>299</v>
      </c>
      <c r="B302">
        <f t="shared" si="13"/>
        <v>33.975042352755047</v>
      </c>
      <c r="C302">
        <f t="shared" si="12"/>
        <v>36.036406796452233</v>
      </c>
      <c r="D302" s="7">
        <f>SUM(rollout_ref!$D$10:$AV$10)*$C302/100/1000000</f>
        <v>364.24895173115533</v>
      </c>
      <c r="E302">
        <f>SUM(rollout_ref!$D$11:$AV$11)*$C302/100/1000000</f>
        <v>305.36057673546276</v>
      </c>
      <c r="F302">
        <f t="shared" si="14"/>
        <v>669.60952846661803</v>
      </c>
    </row>
    <row r="303" spans="1:6" x14ac:dyDescent="0.25">
      <c r="A303">
        <v>300</v>
      </c>
      <c r="B303">
        <f t="shared" si="13"/>
        <v>34.024604461355281</v>
      </c>
      <c r="C303">
        <f t="shared" si="12"/>
        <v>36.073225119454008</v>
      </c>
      <c r="D303" s="7">
        <f>SUM(rollout_ref!$D$10:$AV$10)*$C303/100/1000000</f>
        <v>364.62110413895908</v>
      </c>
      <c r="E303">
        <f>SUM(rollout_ref!$D$11:$AV$11)*$C303/100/1000000</f>
        <v>305.67256301116885</v>
      </c>
      <c r="F303">
        <f t="shared" si="14"/>
        <v>670.29366715012793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3"/>
  <sheetViews>
    <sheetView workbookViewId="0">
      <selection activeCell="F12" sqref="F12"/>
    </sheetView>
  </sheetViews>
  <sheetFormatPr defaultColWidth="11.42578125" defaultRowHeight="15" x14ac:dyDescent="0.25"/>
  <cols>
    <col min="4" max="4" width="12.7109375" style="7" customWidth="1"/>
    <col min="5" max="5" width="12.7109375" customWidth="1"/>
    <col min="6" max="6" width="12.7109375" bestFit="1" customWidth="1"/>
  </cols>
  <sheetData>
    <row r="1" spans="1:6" s="9" customFormat="1" ht="14.45" x14ac:dyDescent="0.3">
      <c r="A1" s="9" t="s">
        <v>25</v>
      </c>
      <c r="D1" s="9" t="s">
        <v>33</v>
      </c>
    </row>
    <row r="2" spans="1:6" x14ac:dyDescent="0.25">
      <c r="A2" t="s">
        <v>23</v>
      </c>
      <c r="B2" t="s">
        <v>24</v>
      </c>
      <c r="C2" t="s">
        <v>13</v>
      </c>
      <c r="D2" s="7" t="s">
        <v>35</v>
      </c>
      <c r="E2" t="s">
        <v>36</v>
      </c>
      <c r="F2" t="s">
        <v>19</v>
      </c>
    </row>
    <row r="3" spans="1:6" ht="14.45" x14ac:dyDescent="0.3">
      <c r="A3">
        <v>0</v>
      </c>
      <c r="B3">
        <f>100*(1-(1+A3/100)^(-0.5))</f>
        <v>0</v>
      </c>
      <c r="C3">
        <f t="shared" ref="C3:C66" si="0">100*(1-(0.0000892*(100-B3)^2-0.00468*(100-B3)+0.531)/0.955)</f>
        <v>-2.2204460492503131E-14</v>
      </c>
      <c r="D3" s="7">
        <f>SUM(rollout_ref!$D$10:$AV$10)*$C3/100/1000000</f>
        <v>-2.2443834380697391E-13</v>
      </c>
      <c r="E3">
        <f>SUM(rollout_ref!$D$11:$AV$11)*$C3/100/1000000</f>
        <v>-1.8815324458924904E-13</v>
      </c>
      <c r="F3">
        <f>(D3+E3)</f>
        <v>-4.1259158839622295E-13</v>
      </c>
    </row>
    <row r="4" spans="1:6" ht="14.45" x14ac:dyDescent="0.3">
      <c r="A4">
        <v>1</v>
      </c>
      <c r="B4">
        <f t="shared" ref="B4:B67" si="1">100*(1-(1+A4/100)^(-0.5))</f>
        <v>0.4962809790010736</v>
      </c>
      <c r="C4">
        <f t="shared" si="0"/>
        <v>0.68157991482632463</v>
      </c>
      <c r="D4" s="7">
        <f>SUM(rollout_ref!$D$10:$AV$10)*$C4/100/1000000</f>
        <v>6.8892764725072544</v>
      </c>
      <c r="E4">
        <f>SUM(rollout_ref!$D$11:$AV$11)*$C4/100/1000000</f>
        <v>5.7754824741062736</v>
      </c>
      <c r="F4">
        <f t="shared" ref="F4:F67" si="2">(D4+E4)</f>
        <v>12.664758946613528</v>
      </c>
    </row>
    <row r="5" spans="1:6" ht="14.45" x14ac:dyDescent="0.3">
      <c r="A5">
        <v>2</v>
      </c>
      <c r="B5">
        <f t="shared" si="1"/>
        <v>0.98524570233257114</v>
      </c>
      <c r="C5">
        <f t="shared" si="0"/>
        <v>1.3486121666507755</v>
      </c>
      <c r="D5" s="7">
        <f>SUM(rollout_ref!$D$10:$AV$10)*$C5/100/1000000</f>
        <v>13.631508012690892</v>
      </c>
      <c r="E5">
        <f>SUM(rollout_ref!$D$11:$AV$11)*$C5/100/1000000</f>
        <v>11.427692869797596</v>
      </c>
      <c r="F5">
        <f t="shared" si="2"/>
        <v>25.05920088248849</v>
      </c>
    </row>
    <row r="6" spans="1:6" ht="14.45" x14ac:dyDescent="0.3">
      <c r="A6">
        <v>3</v>
      </c>
      <c r="B6">
        <f t="shared" si="1"/>
        <v>1.4670721835706835</v>
      </c>
      <c r="C6">
        <f t="shared" si="0"/>
        <v>2.0015376654618722</v>
      </c>
      <c r="D6" s="7">
        <f>SUM(rollout_ref!$D$10:$AV$10)*$C6/100/1000000</f>
        <v>20.231151252479648</v>
      </c>
      <c r="E6">
        <f>SUM(rollout_ref!$D$11:$AV$11)*$C6/100/1000000</f>
        <v>16.960367312297087</v>
      </c>
      <c r="F6">
        <f t="shared" si="2"/>
        <v>37.191518564776736</v>
      </c>
    </row>
    <row r="7" spans="1:6" ht="14.45" x14ac:dyDescent="0.3">
      <c r="A7">
        <v>4</v>
      </c>
      <c r="B7">
        <f t="shared" si="1"/>
        <v>1.9419324309079888</v>
      </c>
      <c r="C7">
        <f t="shared" si="0"/>
        <v>2.6407799508945562</v>
      </c>
      <c r="D7" s="7">
        <f>SUM(rollout_ref!$D$10:$AV$10)*$C7/100/1000000</f>
        <v>26.692487247665678</v>
      </c>
      <c r="E7">
        <f>SUM(rollout_ref!$D$11:$AV$11)*$C7/100/1000000</f>
        <v>22.37709473620432</v>
      </c>
      <c r="F7">
        <f t="shared" si="2"/>
        <v>49.069581983869995</v>
      </c>
    </row>
    <row r="8" spans="1:6" ht="14.45" x14ac:dyDescent="0.3">
      <c r="A8">
        <v>5</v>
      </c>
      <c r="B8">
        <f t="shared" si="1"/>
        <v>2.4099927051466907</v>
      </c>
      <c r="C8">
        <f t="shared" si="0"/>
        <v>3.266746033099921</v>
      </c>
      <c r="D8" s="7">
        <f>SUM(rollout_ref!$D$10:$AV$10)*$C8/100/1000000</f>
        <v>33.019629977251292</v>
      </c>
      <c r="E8">
        <f>SUM(rollout_ref!$D$11:$AV$11)*$C8/100/1000000</f>
        <v>27.681324010746927</v>
      </c>
      <c r="F8">
        <f t="shared" si="2"/>
        <v>60.700953987998219</v>
      </c>
    </row>
    <row r="9" spans="1:6" ht="14.45" x14ac:dyDescent="0.3">
      <c r="A9">
        <v>6</v>
      </c>
      <c r="B9">
        <f t="shared" si="1"/>
        <v>2.8714137642735782</v>
      </c>
      <c r="C9">
        <f t="shared" si="0"/>
        <v>3.8798271854382782</v>
      </c>
      <c r="D9" s="7">
        <f>SUM(rollout_ref!$D$10:$AV$10)*$C9/100/1000000</f>
        <v>39.216534355835471</v>
      </c>
      <c r="E9">
        <f>SUM(rollout_ref!$D$11:$AV$11)*$C9/100/1000000</f>
        <v>32.876370656799153</v>
      </c>
      <c r="F9">
        <f t="shared" si="2"/>
        <v>72.092905012634617</v>
      </c>
    </row>
    <row r="10" spans="1:6" ht="14.45" x14ac:dyDescent="0.3">
      <c r="A10">
        <v>7</v>
      </c>
      <c r="B10">
        <f t="shared" si="1"/>
        <v>3.3263510954336439</v>
      </c>
      <c r="C10">
        <f t="shared" si="0"/>
        <v>4.4803996921765847</v>
      </c>
      <c r="D10" s="7">
        <f>SUM(rollout_ref!$D$10:$AV$10)*$C10/100/1000000</f>
        <v>45.287003791193179</v>
      </c>
      <c r="E10">
        <f>SUM(rollout_ref!$D$11:$AV$11)*$C10/100/1000000</f>
        <v>37.965423182622203</v>
      </c>
      <c r="F10">
        <f t="shared" si="2"/>
        <v>83.252426973815375</v>
      </c>
    </row>
    <row r="11" spans="1:6" ht="14.45" x14ac:dyDescent="0.3">
      <c r="A11">
        <v>8</v>
      </c>
      <c r="B11">
        <f t="shared" si="1"/>
        <v>3.7749551350623856</v>
      </c>
      <c r="C11">
        <f t="shared" si="0"/>
        <v>5.0688255541342713</v>
      </c>
      <c r="D11" s="7">
        <f>SUM(rollout_ref!$D$10:$AV$10)*$C11/100/1000000</f>
        <v>51.234697316805452</v>
      </c>
      <c r="E11">
        <f>SUM(rollout_ref!$D$11:$AV$11)*$C11/100/1000000</f>
        <v>42.951549063273283</v>
      </c>
      <c r="F11">
        <f t="shared" si="2"/>
        <v>94.186246380078728</v>
      </c>
    </row>
    <row r="12" spans="1:6" ht="14.45" x14ac:dyDescent="0.3">
      <c r="A12">
        <v>9</v>
      </c>
      <c r="B12">
        <f t="shared" si="1"/>
        <v>4.2173714778848677</v>
      </c>
      <c r="C12">
        <f t="shared" si="0"/>
        <v>5.6454531550039651</v>
      </c>
      <c r="D12" s="7">
        <f>SUM(rollout_ref!$D$10:$AV$10)*$C12/100/1000000</f>
        <v>57.063136326898842</v>
      </c>
      <c r="E12">
        <f>SUM(rollout_ref!$D$11:$AV$11)*$C12/100/1000000</f>
        <v>47.837700386786771</v>
      </c>
      <c r="F12">
        <f t="shared" si="2"/>
        <v>104.90083671368561</v>
      </c>
    </row>
    <row r="13" spans="1:6" ht="14.45" x14ac:dyDescent="0.3">
      <c r="A13">
        <v>10</v>
      </c>
      <c r="B13">
        <f t="shared" si="1"/>
        <v>4.6537410754407755</v>
      </c>
      <c r="C13">
        <f t="shared" si="0"/>
        <v>6.210617890873948</v>
      </c>
      <c r="D13" s="7">
        <f>SUM(rollout_ref!$D$10:$AV$10)*$C13/100/1000000</f>
        <v>62.775710939535408</v>
      </c>
      <c r="E13">
        <f>SUM(rollout_ref!$D$11:$AV$11)*$C13/100/1000000</f>
        <v>52.626719188539056</v>
      </c>
      <c r="F13">
        <f t="shared" si="2"/>
        <v>115.40243012807446</v>
      </c>
    </row>
    <row r="14" spans="1:6" ht="14.45" x14ac:dyDescent="0.3">
      <c r="A14">
        <v>11</v>
      </c>
      <c r="B14">
        <f t="shared" si="1"/>
        <v>5.0842004247500956</v>
      </c>
      <c r="C14">
        <f t="shared" si="0"/>
        <v>6.7646427652948482</v>
      </c>
      <c r="D14" s="7">
        <f>SUM(rollout_ref!$D$10:$AV$10)*$C14/100/1000000</f>
        <v>68.375686011430346</v>
      </c>
      <c r="E14">
        <f>SUM(rollout_ref!$D$11:$AV$11)*$C14/100/1000000</f>
        <v>57.321342493646547</v>
      </c>
      <c r="F14">
        <f t="shared" si="2"/>
        <v>125.6970285050769</v>
      </c>
    </row>
    <row r="15" spans="1:6" ht="14.45" x14ac:dyDescent="0.3">
      <c r="A15">
        <v>12</v>
      </c>
      <c r="B15">
        <f t="shared" si="1"/>
        <v>5.5088817476932057</v>
      </c>
      <c r="C15">
        <f t="shared" si="0"/>
        <v>7.3078389520654046</v>
      </c>
      <c r="D15" s="7">
        <f>SUM(rollout_ref!$D$10:$AV$10)*$C15/100/1000000</f>
        <v>73.866206826480507</v>
      </c>
      <c r="E15">
        <f>SUM(rollout_ref!$D$11:$AV$11)*$C15/100/1000000</f>
        <v>61.924207085825891</v>
      </c>
      <c r="F15">
        <f t="shared" si="2"/>
        <v>135.79041391230641</v>
      </c>
    </row>
    <row r="16" spans="1:6" ht="14.45" x14ac:dyDescent="0.3">
      <c r="A16">
        <v>13</v>
      </c>
      <c r="B16">
        <f t="shared" si="1"/>
        <v>5.9279131616402641</v>
      </c>
      <c r="C16">
        <f t="shared" si="0"/>
        <v>7.8405063277562359</v>
      </c>
      <c r="D16" s="7">
        <f>SUM(rollout_ref!$D$10:$AV$10)*$C16/100/1000000</f>
        <v>79.250304478410456</v>
      </c>
      <c r="E16">
        <f>SUM(rollout_ref!$D$11:$AV$11)*$C16/100/1000000</f>
        <v>66.437854019824073</v>
      </c>
      <c r="F16">
        <f t="shared" si="2"/>
        <v>145.68815849823454</v>
      </c>
    </row>
    <row r="17" spans="1:6" ht="14.45" x14ac:dyDescent="0.3">
      <c r="A17">
        <v>14</v>
      </c>
      <c r="B17">
        <f t="shared" si="1"/>
        <v>6.3414188418306043</v>
      </c>
      <c r="C17">
        <f t="shared" si="0"/>
        <v>8.3629339758487404</v>
      </c>
      <c r="D17" s="7">
        <f>SUM(rollout_ref!$D$10:$AV$10)*$C17/100/1000000</f>
        <v>84.530900966509861</v>
      </c>
      <c r="E17">
        <f>SUM(rollout_ref!$D$11:$AV$11)*$C17/100/1000000</f>
        <v>70.864732893324415</v>
      </c>
      <c r="F17">
        <f t="shared" si="2"/>
        <v>155.39563385983428</v>
      </c>
    </row>
    <row r="18" spans="1:6" ht="14.45" x14ac:dyDescent="0.3">
      <c r="A18">
        <v>15</v>
      </c>
      <c r="B18">
        <f t="shared" si="1"/>
        <v>6.7495191759686213</v>
      </c>
      <c r="C18">
        <f t="shared" si="0"/>
        <v>8.8754006642327905</v>
      </c>
      <c r="D18" s="7">
        <f>SUM(rollout_ref!$D$10:$AV$10)*$C18/100/1000000</f>
        <v>89.710814022086879</v>
      </c>
      <c r="E18">
        <f>SUM(rollout_ref!$D$11:$AV$11)*$C18/100/1000000</f>
        <v>75.207205893103975</v>
      </c>
      <c r="F18">
        <f t="shared" si="2"/>
        <v>164.91801991519085</v>
      </c>
    </row>
    <row r="19" spans="1:6" ht="14.45" x14ac:dyDescent="0.3">
      <c r="A19">
        <v>16</v>
      </c>
      <c r="B19">
        <f t="shared" si="1"/>
        <v>7.1523309114740581</v>
      </c>
      <c r="C19">
        <f t="shared" si="0"/>
        <v>9.3781752976881521</v>
      </c>
      <c r="D19" s="7">
        <f>SUM(rollout_ref!$D$10:$AV$10)*$C19/100/1000000</f>
        <v>94.792761682061723</v>
      </c>
      <c r="E19">
        <f>SUM(rollout_ref!$D$11:$AV$11)*$C19/100/1000000</f>
        <v>79.467551629211172</v>
      </c>
      <c r="F19">
        <f t="shared" si="2"/>
        <v>174.26031331127291</v>
      </c>
    </row>
    <row r="20" spans="1:6" ht="14.45" x14ac:dyDescent="0.3">
      <c r="A20">
        <v>17</v>
      </c>
      <c r="B20">
        <f t="shared" si="1"/>
        <v>7.5499672957951347</v>
      </c>
      <c r="C20">
        <f t="shared" si="0"/>
        <v>9.8715173468603155</v>
      </c>
      <c r="D20" s="7">
        <f>SUM(rollout_ref!$D$10:$AV$10)*$C20/100/1000000</f>
        <v>99.779366624970493</v>
      </c>
      <c r="E20">
        <f>SUM(rollout_ref!$D$11:$AV$11)*$C20/100/1000000</f>
        <v>83.647968769965004</v>
      </c>
      <c r="F20">
        <f t="shared" si="2"/>
        <v>183.42733539493548</v>
      </c>
    </row>
    <row r="21" spans="1:6" ht="14.45" x14ac:dyDescent="0.3">
      <c r="A21">
        <v>18</v>
      </c>
      <c r="B21">
        <f t="shared" si="1"/>
        <v>7.9425382101676494</v>
      </c>
      <c r="C21">
        <f t="shared" si="0"/>
        <v>10.355677255139749</v>
      </c>
      <c r="D21" s="7">
        <f>SUM(rollout_ref!$D$10:$AV$10)*$C21/100/1000000</f>
        <v>104.67316028362121</v>
      </c>
      <c r="E21">
        <f>SUM(rollout_ref!$D$11:$AV$11)*$C21/100/1000000</f>
        <v>87.750579489715008</v>
      </c>
      <c r="F21">
        <f t="shared" si="2"/>
        <v>192.42373977333622</v>
      </c>
    </row>
    <row r="22" spans="1:6" ht="14.45" x14ac:dyDescent="0.3">
      <c r="A22">
        <v>19</v>
      </c>
      <c r="B22">
        <f t="shared" si="1"/>
        <v>8.3301502971788732</v>
      </c>
      <c r="C22">
        <f t="shared" si="0"/>
        <v>10.830896824757053</v>
      </c>
      <c r="D22" s="7">
        <f>SUM(rollout_ref!$D$10:$AV$10)*$C22/100/1000000</f>
        <v>109.47658674766799</v>
      </c>
      <c r="E22">
        <f>SUM(rollout_ref!$D$11:$AV$11)*$C22/100/1000000</f>
        <v>91.777432740483746</v>
      </c>
      <c r="F22">
        <f t="shared" si="2"/>
        <v>201.25401948815176</v>
      </c>
    </row>
    <row r="23" spans="1:6" ht="14.45" x14ac:dyDescent="0.3">
      <c r="A23">
        <v>20</v>
      </c>
      <c r="B23">
        <f t="shared" si="1"/>
        <v>8.7129070824723094</v>
      </c>
      <c r="C23">
        <f t="shared" si="0"/>
        <v>11.297409583318963</v>
      </c>
      <c r="D23" s="7">
        <f>SUM(rollout_ref!$D$10:$AV$10)*$C23/100/1000000</f>
        <v>114.19200646848529</v>
      </c>
      <c r="E23">
        <f>SUM(rollout_ref!$D$11:$AV$11)*$C23/100/1000000</f>
        <v>95.730507357871545</v>
      </c>
      <c r="F23">
        <f t="shared" si="2"/>
        <v>209.92251382635683</v>
      </c>
    </row>
    <row r="24" spans="1:6" ht="14.45" x14ac:dyDescent="0.3">
      <c r="A24">
        <v>21</v>
      </c>
      <c r="B24">
        <f t="shared" si="1"/>
        <v>9.0909090909090935</v>
      </c>
      <c r="C24">
        <f t="shared" si="0"/>
        <v>11.755441131928512</v>
      </c>
      <c r="D24" s="7">
        <f>SUM(rollout_ref!$D$10:$AV$10)*$C24/100/1000000</f>
        <v>118.82169977789846</v>
      </c>
      <c r="E24">
        <f>SUM(rollout_ref!$D$11:$AV$11)*$C24/100/1000000</f>
        <v>99.611715010911425</v>
      </c>
      <c r="F24">
        <f t="shared" si="2"/>
        <v>218.4334147888099</v>
      </c>
    </row>
    <row r="25" spans="1:6" ht="14.45" x14ac:dyDescent="0.3">
      <c r="A25">
        <v>22</v>
      </c>
      <c r="B25">
        <f t="shared" si="1"/>
        <v>9.4642539574814712</v>
      </c>
      <c r="C25">
        <f t="shared" si="0"/>
        <v>12.205209475956046</v>
      </c>
      <c r="D25" s="7">
        <f>SUM(rollout_ref!$D$10:$AV$10)*$C25/100/1000000</f>
        <v>123.36787023155246</v>
      </c>
      <c r="E25">
        <f>SUM(rollout_ref!$D$11:$AV$11)*$C25/100/1000000</f>
        <v>103.42290300491318</v>
      </c>
      <c r="F25">
        <f t="shared" si="2"/>
        <v>226.79077323646564</v>
      </c>
    </row>
    <row r="26" spans="1:6" ht="14.45" x14ac:dyDescent="0.3">
      <c r="A26">
        <v>23</v>
      </c>
      <c r="B26">
        <f t="shared" si="1"/>
        <v>9.8330365332567666</v>
      </c>
      <c r="C26">
        <f t="shared" si="0"/>
        <v>12.64692533945947</v>
      </c>
      <c r="D26" s="7">
        <f>SUM(rollout_ref!$D$10:$AV$10)*$C26/100/1000000</f>
        <v>127.83264778701017</v>
      </c>
      <c r="E26">
        <f>SUM(rollout_ref!$D$11:$AV$11)*$C26/100/1000000</f>
        <v>107.16585694575636</v>
      </c>
      <c r="F26">
        <f t="shared" si="2"/>
        <v>234.99850473276655</v>
      </c>
    </row>
    <row r="27" spans="1:6" ht="14.45" x14ac:dyDescent="0.3">
      <c r="A27">
        <v>24</v>
      </c>
      <c r="B27">
        <f t="shared" si="1"/>
        <v>10.197348986612553</v>
      </c>
      <c r="C27">
        <f t="shared" si="0"/>
        <v>13.080792464185942</v>
      </c>
      <c r="D27" s="7">
        <f>SUM(rollout_ref!$D$10:$AV$10)*$C27/100/1000000</f>
        <v>132.21809182600316</v>
      </c>
      <c r="E27">
        <f>SUM(rollout_ref!$D$11:$AV$11)*$C27/100/1000000</f>
        <v>110.84230327353163</v>
      </c>
      <c r="F27">
        <f t="shared" si="2"/>
        <v>243.06039509953479</v>
      </c>
    </row>
    <row r="28" spans="1:6" ht="14.45" x14ac:dyDescent="0.3">
      <c r="A28">
        <v>25</v>
      </c>
      <c r="B28">
        <f t="shared" si="1"/>
        <v>10.557280900008415</v>
      </c>
      <c r="C28">
        <f t="shared" si="0"/>
        <v>13.507007894027268</v>
      </c>
      <c r="D28" s="7">
        <f>SUM(rollout_ref!$D$10:$AV$10)*$C28/100/1000000</f>
        <v>136.52619402965104</v>
      </c>
      <c r="E28">
        <f>SUM(rollout_ref!$D$11:$AV$11)*$C28/100/1000000</f>
        <v>114.45391167292158</v>
      </c>
      <c r="F28">
        <f t="shared" si="2"/>
        <v>250.98010570257262</v>
      </c>
    </row>
    <row r="29" spans="1:6" ht="14.45" x14ac:dyDescent="0.3">
      <c r="A29">
        <v>26</v>
      </c>
      <c r="B29">
        <f t="shared" si="1"/>
        <v>10.912919362525209</v>
      </c>
      <c r="C29">
        <f t="shared" si="0"/>
        <v>13.925762245745975</v>
      </c>
      <c r="D29" s="7">
        <f>SUM(rollout_ref!$D$10:$AV$10)*$C29/100/1000000</f>
        <v>140.75888111490769</v>
      </c>
      <c r="E29">
        <f>SUM(rollout_ref!$D$11:$AV$11)*$C29/100/1000000</f>
        <v>118.00229736724386</v>
      </c>
      <c r="F29">
        <f t="shared" si="2"/>
        <v>258.76117848215154</v>
      </c>
    </row>
    <row r="30" spans="1:6" ht="14.45" x14ac:dyDescent="0.3">
      <c r="A30">
        <v>27</v>
      </c>
      <c r="B30">
        <f t="shared" si="1"/>
        <v>11.264349058388612</v>
      </c>
      <c r="C30">
        <f t="shared" si="0"/>
        <v>14.337239966736304</v>
      </c>
      <c r="D30" s="7">
        <f>SUM(rollout_ref!$D$10:$AV$10)*$C30/100/1000000</f>
        <v>144.91801743995902</v>
      </c>
      <c r="E30">
        <f>SUM(rollout_ref!$D$11:$AV$11)*$C30/100/1000000</f>
        <v>121.48902330263238</v>
      </c>
      <c r="F30">
        <f t="shared" si="2"/>
        <v>266.40704074259139</v>
      </c>
    </row>
    <row r="31" spans="1:6" ht="14.45" x14ac:dyDescent="0.3">
      <c r="A31">
        <v>28</v>
      </c>
      <c r="B31">
        <f t="shared" si="1"/>
        <v>11.611652351681556</v>
      </c>
      <c r="C31">
        <f t="shared" si="0"/>
        <v>14.741619580537179</v>
      </c>
      <c r="D31" s="7">
        <f>SUM(rollout_ref!$D$10:$AV$10)*$C31/100/1000000</f>
        <v>149.00540748582009</v>
      </c>
      <c r="E31">
        <f>SUM(rollout_ref!$D$11:$AV$11)*$C31/100/1000000</f>
        <v>124.91560222843292</v>
      </c>
      <c r="F31">
        <f t="shared" si="2"/>
        <v>273.92100971425299</v>
      </c>
    </row>
    <row r="32" spans="1:6" ht="14.45" x14ac:dyDescent="0.3">
      <c r="A32">
        <v>29</v>
      </c>
      <c r="B32">
        <f t="shared" si="1"/>
        <v>11.954909367437615</v>
      </c>
      <c r="C32">
        <f t="shared" si="0"/>
        <v>15.139073920768331</v>
      </c>
      <c r="D32" s="7">
        <f>SUM(rollout_ref!$D$10:$AV$10)*$C32/100/1000000</f>
        <v>153.02279822091543</v>
      </c>
      <c r="E32">
        <f>SUM(rollout_ref!$D$11:$AV$11)*$C32/100/1000000</f>
        <v>128.28349867950044</v>
      </c>
      <c r="F32">
        <f t="shared" si="2"/>
        <v>281.30629690041587</v>
      </c>
    </row>
    <row r="33" spans="1:6" ht="14.45" x14ac:dyDescent="0.3">
      <c r="A33">
        <v>30</v>
      </c>
      <c r="B33">
        <f t="shared" si="1"/>
        <v>12.29419806929708</v>
      </c>
      <c r="C33">
        <f t="shared" si="0"/>
        <v>15.529770354119732</v>
      </c>
      <c r="D33" s="7">
        <f>SUM(rollout_ref!$D$10:$AV$10)*$C33/100/1000000</f>
        <v>156.97188135501304</v>
      </c>
      <c r="E33">
        <f>SUM(rollout_ref!$D$11:$AV$11)*$C33/100/1000000</f>
        <v>131.59413086573767</v>
      </c>
      <c r="F33">
        <f t="shared" si="2"/>
        <v>288.56601222075074</v>
      </c>
    </row>
    <row r="34" spans="1:6" ht="14.45" x14ac:dyDescent="0.3">
      <c r="A34">
        <v>31</v>
      </c>
      <c r="B34">
        <f t="shared" si="1"/>
        <v>12.629594333896211</v>
      </c>
      <c r="C34">
        <f t="shared" si="0"/>
        <v>15.913870992985824</v>
      </c>
      <c r="D34" s="7">
        <f>SUM(rollout_ref!$D$10:$AV$10)*$C34/100/1000000</f>
        <v>160.85429548848919</v>
      </c>
      <c r="E34">
        <f>SUM(rollout_ref!$D$11:$AV$11)*$C34/100/1000000</f>
        <v>134.84887247388701</v>
      </c>
      <c r="F34">
        <f t="shared" si="2"/>
        <v>295.7031679623762</v>
      </c>
    </row>
    <row r="35" spans="1:6" ht="14.45" x14ac:dyDescent="0.3">
      <c r="A35">
        <v>32</v>
      </c>
      <c r="B35">
        <f t="shared" si="1"/>
        <v>12.961172022151079</v>
      </c>
      <c r="C35">
        <f t="shared" si="0"/>
        <v>16.291532898299167</v>
      </c>
      <c r="D35" s="7">
        <f>SUM(rollout_ref!$D$10:$AV$10)*$C35/100/1000000</f>
        <v>164.67162816253145</v>
      </c>
      <c r="E35">
        <f>SUM(rollout_ref!$D$11:$AV$11)*$C35/100/1000000</f>
        <v>138.04905438627594</v>
      </c>
      <c r="F35">
        <f t="shared" si="2"/>
        <v>302.72068254880742</v>
      </c>
    </row>
    <row r="36" spans="1:6" ht="14.45" x14ac:dyDescent="0.3">
      <c r="A36">
        <v>33</v>
      </c>
      <c r="B36">
        <f t="shared" si="1"/>
        <v>13.289003047588011</v>
      </c>
      <c r="C36">
        <f t="shared" si="0"/>
        <v>16.662908273085321</v>
      </c>
      <c r="D36" s="7">
        <f>SUM(rollout_ref!$D$10:$AV$10)*$C36/100/1000000</f>
        <v>168.42541781555363</v>
      </c>
      <c r="E36">
        <f>SUM(rollout_ref!$D$11:$AV$11)*$C36/100/1000000</f>
        <v>141.1959663209368</v>
      </c>
      <c r="F36">
        <f t="shared" si="2"/>
        <v>309.62138413649041</v>
      </c>
    </row>
    <row r="37" spans="1:6" ht="14.45" x14ac:dyDescent="0.3">
      <c r="A37">
        <v>34</v>
      </c>
      <c r="B37">
        <f t="shared" si="1"/>
        <v>13.613157441863999</v>
      </c>
      <c r="C37">
        <f t="shared" si="0"/>
        <v>17.028144647228473</v>
      </c>
      <c r="D37" s="7">
        <f>SUM(rollout_ref!$D$10:$AV$10)*$C37/100/1000000</f>
        <v>172.11715565077057</v>
      </c>
      <c r="E37">
        <f>SUM(rollout_ref!$D$11:$AV$11)*$C37/100/1000000</f>
        <v>144.29085839724951</v>
      </c>
      <c r="F37">
        <f t="shared" si="2"/>
        <v>316.40801404802005</v>
      </c>
    </row>
    <row r="38" spans="1:6" ht="14.45" x14ac:dyDescent="0.3">
      <c r="A38">
        <v>35</v>
      </c>
      <c r="B38">
        <f t="shared" si="1"/>
        <v>13.933703417612964</v>
      </c>
      <c r="C38">
        <f t="shared" si="0"/>
        <v>17.387385053908954</v>
      </c>
      <c r="D38" s="7">
        <f>SUM(rollout_ref!$D$10:$AV$10)*$C38/100/1000000</f>
        <v>175.74828741959394</v>
      </c>
      <c r="E38">
        <f>SUM(rollout_ref!$D$11:$AV$11)*$C38/100/1000000</f>
        <v>147.33494263101485</v>
      </c>
      <c r="F38">
        <f t="shared" si="2"/>
        <v>323.08323005060879</v>
      </c>
    </row>
    <row r="39" spans="1:6" x14ac:dyDescent="0.25">
      <c r="A39">
        <v>36</v>
      </c>
      <c r="B39">
        <f t="shared" si="1"/>
        <v>14.250707428745567</v>
      </c>
      <c r="C39">
        <f t="shared" si="0"/>
        <v>17.740768198145986</v>
      </c>
      <c r="D39" s="7">
        <f>SUM(rollout_ref!$D$10:$AV$10)*$C39/100/1000000</f>
        <v>179.3202151252294</v>
      </c>
      <c r="E39">
        <f>SUM(rollout_ref!$D$11:$AV$11)*$C39/100/1000000</f>
        <v>150.32939436262964</v>
      </c>
      <c r="F39">
        <f t="shared" si="2"/>
        <v>329.64960948785904</v>
      </c>
    </row>
    <row r="40" spans="1:6" x14ac:dyDescent="0.25">
      <c r="A40">
        <v>37</v>
      </c>
      <c r="B40">
        <f t="shared" si="1"/>
        <v>14.564234228323903</v>
      </c>
      <c r="C40">
        <f t="shared" si="0"/>
        <v>18.08842861785288</v>
      </c>
      <c r="D40" s="7">
        <f>SUM(rollout_ref!$D$10:$AV$10)*$C40/100/1000000</f>
        <v>182.83429865059119</v>
      </c>
      <c r="E40">
        <f>SUM(rollout_ref!$D$11:$AV$11)*$C40/100/1000000</f>
        <v>153.27535362181533</v>
      </c>
      <c r="F40">
        <f t="shared" si="2"/>
        <v>336.10965227240649</v>
      </c>
    </row>
    <row r="41" spans="1:6" x14ac:dyDescent="0.25">
      <c r="A41">
        <v>38</v>
      </c>
      <c r="B41">
        <f t="shared" si="1"/>
        <v>14.874346924125149</v>
      </c>
      <c r="C41">
        <f t="shared" si="0"/>
        <v>18.43049683778969</v>
      </c>
      <c r="D41" s="7">
        <f>SUM(rollout_ref!$D$10:$AV$10)*$C41/100/1000000</f>
        <v>186.29185731442536</v>
      </c>
      <c r="E41">
        <f>SUM(rollout_ref!$D$11:$AV$11)*$C41/100/1000000</f>
        <v>156.17392643216169</v>
      </c>
      <c r="F41">
        <f t="shared" si="2"/>
        <v>342.46578374658702</v>
      </c>
    </row>
    <row r="42" spans="1:6" x14ac:dyDescent="0.25">
      <c r="A42">
        <v>39</v>
      </c>
      <c r="B42">
        <f t="shared" si="1"/>
        <v>15.181107032002917</v>
      </c>
      <c r="C42">
        <f t="shared" si="0"/>
        <v>18.767099516773868</v>
      </c>
      <c r="D42" s="7">
        <f>SUM(rollout_ref!$D$10:$AV$10)*$C42/100/1000000</f>
        <v>189.69417135928612</v>
      </c>
      <c r="E42">
        <f>SUM(rollout_ref!$D$11:$AV$11)*$C42/100/1000000</f>
        <v>159.02618605854124</v>
      </c>
      <c r="F42">
        <f t="shared" si="2"/>
        <v>348.72035741782736</v>
      </c>
    </row>
    <row r="43" spans="1:6" x14ac:dyDescent="0.25">
      <c r="A43">
        <v>40</v>
      </c>
      <c r="B43">
        <f t="shared" si="1"/>
        <v>15.484574527148343</v>
      </c>
      <c r="C43">
        <f t="shared" si="0"/>
        <v>19.098359588490954</v>
      </c>
      <c r="D43" s="7">
        <f>SUM(rollout_ref!$D$10:$AV$10)*$C43/100/1000000</f>
        <v>193.04248337482301</v>
      </c>
      <c r="E43">
        <f>SUM(rollout_ref!$D$11:$AV$11)*$C43/100/1000000</f>
        <v>161.83317420029235</v>
      </c>
      <c r="F43">
        <f t="shared" si="2"/>
        <v>354.87565757511538</v>
      </c>
    </row>
    <row r="44" spans="1:6" x14ac:dyDescent="0.25">
      <c r="A44">
        <v>41</v>
      </c>
      <c r="B44">
        <f t="shared" si="1"/>
        <v>15.784807893348107</v>
      </c>
      <c r="C44">
        <f t="shared" si="0"/>
        <v>19.424396396225497</v>
      </c>
      <c r="D44" s="7">
        <f>SUM(rollout_ref!$D$10:$AV$10)*$C44/100/1000000</f>
        <v>196.33799965961452</v>
      </c>
      <c r="E44">
        <f>SUM(rollout_ref!$D$11:$AV$11)*$C44/100/1000000</f>
        <v>164.59590213288442</v>
      </c>
      <c r="F44">
        <f t="shared" si="2"/>
        <v>360.93390179249894</v>
      </c>
    </row>
    <row r="45" spans="1:6" x14ac:dyDescent="0.25">
      <c r="A45">
        <v>42</v>
      </c>
      <c r="B45">
        <f t="shared" si="1"/>
        <v>16.081864170331084</v>
      </c>
      <c r="C45">
        <f t="shared" si="0"/>
        <v>19.745325821816063</v>
      </c>
      <c r="D45" s="7">
        <f>SUM(rollout_ref!$D$10:$AV$10)*$C45/100/1000000</f>
        <v>199.58189152462018</v>
      </c>
      <c r="E45">
        <f>SUM(rollout_ref!$D$11:$AV$11)*$C45/100/1000000</f>
        <v>167.31535180063997</v>
      </c>
      <c r="F45">
        <f t="shared" si="2"/>
        <v>366.89724332526015</v>
      </c>
    </row>
    <row r="46" spans="1:6" x14ac:dyDescent="0.25">
      <c r="A46">
        <v>43</v>
      </c>
      <c r="B46">
        <f t="shared" si="1"/>
        <v>16.375798999290925</v>
      </c>
      <c r="C46">
        <f t="shared" si="0"/>
        <v>20.061260409119864</v>
      </c>
      <c r="D46" s="7">
        <f>SUM(rollout_ref!$D$10:$AV$10)*$C46/100/1000000</f>
        <v>202.77529654113678</v>
      </c>
      <c r="E46">
        <f>SUM(rollout_ref!$D$11:$AV$11)*$C46/100/1000000</f>
        <v>169.99247686293299</v>
      </c>
      <c r="F46">
        <f t="shared" si="2"/>
        <v>372.76777340406977</v>
      </c>
    </row>
    <row r="47" spans="1:6" x14ac:dyDescent="0.25">
      <c r="A47">
        <v>44</v>
      </c>
      <c r="B47">
        <f t="shared" si="1"/>
        <v>16.666666666666664</v>
      </c>
      <c r="C47">
        <f t="shared" si="0"/>
        <v>20.372309482257123</v>
      </c>
      <c r="D47" s="7">
        <f>SUM(rollout_ref!$D$10:$AV$10)*$C47/100/1000000</f>
        <v>205.91931973598955</v>
      </c>
      <c r="E47">
        <f>SUM(rollout_ref!$D$11:$AV$11)*$C47/100/1000000</f>
        <v>172.62820369615253</v>
      </c>
      <c r="F47">
        <f t="shared" si="2"/>
        <v>378.54752343214204</v>
      </c>
    </row>
    <row r="48" spans="1:6" x14ac:dyDescent="0.25">
      <c r="A48">
        <v>45</v>
      </c>
      <c r="B48">
        <f t="shared" si="1"/>
        <v>16.954520146260034</v>
      </c>
      <c r="C48">
        <f t="shared" si="0"/>
        <v>20.678579258890018</v>
      </c>
      <c r="D48" s="7">
        <f>SUM(rollout_ref!$D$10:$AV$10)*$C48/100/1000000</f>
        <v>209.01503473653307</v>
      </c>
      <c r="E48">
        <f>SUM(rollout_ref!$D$11:$AV$11)*$C48/100/1000000</f>
        <v>175.22343235359097</v>
      </c>
      <c r="F48">
        <f t="shared" si="2"/>
        <v>384.238467090124</v>
      </c>
    </row>
    <row r="49" spans="1:6" x14ac:dyDescent="0.25">
      <c r="A49">
        <v>46</v>
      </c>
      <c r="B49">
        <f t="shared" si="1"/>
        <v>17.239411139763206</v>
      </c>
      <c r="C49">
        <f t="shared" si="0"/>
        <v>20.980172958776876</v>
      </c>
      <c r="D49" s="7">
        <f>SUM(rollout_ref!$D$10:$AV$10)*$C49/100/1000000</f>
        <v>212.06348486789648</v>
      </c>
      <c r="E49">
        <f>SUM(rollout_ref!$D$11:$AV$11)*$C49/100/1000000</f>
        <v>177.77903748529627</v>
      </c>
      <c r="F49">
        <f t="shared" si="2"/>
        <v>389.84252235319275</v>
      </c>
    </row>
    <row r="50" spans="1:6" x14ac:dyDescent="0.25">
      <c r="A50">
        <v>47</v>
      </c>
      <c r="B50">
        <f t="shared" si="1"/>
        <v>17.521390115767755</v>
      </c>
      <c r="C50">
        <f t="shared" si="0"/>
        <v>21.277190907829493</v>
      </c>
      <c r="D50" s="7">
        <f>SUM(rollout_ref!$D$10:$AV$10)*$C50/100/1000000</f>
        <v>215.06568420477387</v>
      </c>
      <c r="E50">
        <f>SUM(rollout_ref!$D$11:$AV$11)*$C50/100/1000000</f>
        <v>180.29586921981931</v>
      </c>
      <c r="F50">
        <f t="shared" si="2"/>
        <v>395.36155342459318</v>
      </c>
    </row>
    <row r="51" spans="1:6" x14ac:dyDescent="0.25">
      <c r="A51">
        <v>48</v>
      </c>
      <c r="B51">
        <f t="shared" si="1"/>
        <v>17.800506347321342</v>
      </c>
      <c r="C51">
        <f t="shared" si="0"/>
        <v>21.569730637888284</v>
      </c>
      <c r="D51" s="7">
        <f>SUM(rollout_ref!$D$10:$AV$10)*$C51/100/1000000</f>
        <v>218.02261857993247</v>
      </c>
      <c r="E51">
        <f>SUM(rollout_ref!$D$11:$AV$11)*$C51/100/1000000</f>
        <v>182.77475400967529</v>
      </c>
      <c r="F51">
        <f t="shared" si="2"/>
        <v>400.79737258960779</v>
      </c>
    </row>
    <row r="52" spans="1:6" x14ac:dyDescent="0.25">
      <c r="A52">
        <v>49</v>
      </c>
      <c r="B52">
        <f t="shared" si="1"/>
        <v>18.076807948095951</v>
      </c>
      <c r="C52">
        <f t="shared" si="0"/>
        <v>21.857886982419426</v>
      </c>
      <c r="D52" s="7">
        <f>SUM(rollout_ref!$D$10:$AV$10)*$C52/100/1000000</f>
        <v>220.93524655150051</v>
      </c>
      <c r="E52">
        <f>SUM(rollout_ref!$D$11:$AV$11)*$C52/100/1000000</f>
        <v>185.21649544224996</v>
      </c>
      <c r="F52">
        <f t="shared" si="2"/>
        <v>406.15174199375048</v>
      </c>
    </row>
    <row r="53" spans="1:6" x14ac:dyDescent="0.25">
      <c r="A53">
        <v>50</v>
      </c>
      <c r="B53">
        <f t="shared" si="1"/>
        <v>18.350341907227385</v>
      </c>
      <c r="C53">
        <f t="shared" si="0"/>
        <v>22.141752168325546</v>
      </c>
      <c r="D53" s="7">
        <f>SUM(rollout_ref!$D$10:$AV$10)*$C53/100/1000000</f>
        <v>223.80450033097145</v>
      </c>
      <c r="E53">
        <f>SUM(rollout_ref!$D$11:$AV$11)*$C53/100/1000000</f>
        <v>187.6218750177726</v>
      </c>
      <c r="F53">
        <f t="shared" si="2"/>
        <v>411.42637534874405</v>
      </c>
    </row>
    <row r="54" spans="1:6" x14ac:dyDescent="0.25">
      <c r="A54">
        <v>51</v>
      </c>
      <c r="B54">
        <f t="shared" si="1"/>
        <v>18.621154122884054</v>
      </c>
      <c r="C54">
        <f t="shared" si="0"/>
        <v>22.421415904053454</v>
      </c>
      <c r="D54" s="7">
        <f>SUM(rollout_ref!$D$10:$AV$10)*$C54/100/1000000</f>
        <v>226.63128667378015</v>
      </c>
      <c r="E54">
        <f>SUM(rollout_ref!$D$11:$AV$11)*$C54/100/1000000</f>
        <v>189.99165289591207</v>
      </c>
      <c r="F54">
        <f t="shared" si="2"/>
        <v>416.62293956969222</v>
      </c>
    </row>
    <row r="55" spans="1:6" x14ac:dyDescent="0.25">
      <c r="A55">
        <v>52</v>
      </c>
      <c r="B55">
        <f t="shared" si="1"/>
        <v>18.889289434618728</v>
      </c>
      <c r="C55">
        <f t="shared" si="0"/>
        <v>22.696965464170315</v>
      </c>
      <c r="D55" s="7">
        <f>SUM(rollout_ref!$D$10:$AV$10)*$C55/100/1000000</f>
        <v>229.41648773418191</v>
      </c>
      <c r="E55">
        <f>SUM(rollout_ref!$D$11:$AV$11)*$C55/100/1000000</f>
        <v>192.32656861244718</v>
      </c>
      <c r="F55">
        <f t="shared" si="2"/>
        <v>421.74305634662909</v>
      </c>
    </row>
    <row r="56" spans="1:6" x14ac:dyDescent="0.25">
      <c r="A56">
        <v>53</v>
      </c>
      <c r="B56">
        <f t="shared" si="1"/>
        <v>19.15479165455568</v>
      </c>
      <c r="C56">
        <f t="shared" si="0"/>
        <v>22.968485770572467</v>
      </c>
      <c r="D56" s="7">
        <f>SUM(rollout_ref!$D$10:$AV$10)*$C56/100/1000000</f>
        <v>232.16096188609546</v>
      </c>
      <c r="E56">
        <f>SUM(rollout_ref!$D$11:$AV$11)*$C56/100/1000000</f>
        <v>194.62734176740315</v>
      </c>
      <c r="F56">
        <f t="shared" si="2"/>
        <v>426.78830365349859</v>
      </c>
    </row>
    <row r="57" spans="1:6" x14ac:dyDescent="0.25">
      <c r="A57">
        <v>54</v>
      </c>
      <c r="B57">
        <f t="shared" si="1"/>
        <v>19.417703597461976</v>
      </c>
      <c r="C57">
        <f t="shared" si="0"/>
        <v>23.236059470481564</v>
      </c>
      <c r="D57" s="7">
        <f>SUM(rollout_ref!$D$10:$AV$10)*$C57/100/1000000</f>
        <v>234.86554451147285</v>
      </c>
      <c r="E57">
        <f>SUM(rollout_ref!$D$11:$AV$11)*$C57/100/1000000</f>
        <v>196.89467268596542</v>
      </c>
      <c r="F57">
        <f t="shared" si="2"/>
        <v>431.76021719743824</v>
      </c>
    </row>
    <row r="58" spans="1:6" x14ac:dyDescent="0.25">
      <c r="A58">
        <v>55</v>
      </c>
      <c r="B58">
        <f t="shared" si="1"/>
        <v>19.67806710975011</v>
      </c>
      <c r="C58">
        <f t="shared" si="0"/>
        <v>23.499767011374605</v>
      </c>
      <c r="D58" s="7">
        <f>SUM(rollout_ref!$D$10:$AV$10)*$C58/100/1000000</f>
        <v>237.53104875767718</v>
      </c>
      <c r="E58">
        <f>SUM(rollout_ref!$D$11:$AV$11)*$C58/100/1000000</f>
        <v>199.12924305341164</v>
      </c>
      <c r="F58">
        <f t="shared" si="2"/>
        <v>436.66029181108883</v>
      </c>
    </row>
    <row r="59" spans="1:6" x14ac:dyDescent="0.25">
      <c r="A59">
        <v>56</v>
      </c>
      <c r="B59">
        <f t="shared" si="1"/>
        <v>19.935923097456431</v>
      </c>
      <c r="C59">
        <f t="shared" si="0"/>
        <v>23.759686712987637</v>
      </c>
      <c r="D59" s="7">
        <f>SUM(rollout_ref!$D$10:$AV$10)*$C59/100/1000000</f>
        <v>240.15826626528235</v>
      </c>
      <c r="E59">
        <f>SUM(rollout_ref!$D$11:$AV$11)*$C59/100/1000000</f>
        <v>201.33171652524732</v>
      </c>
      <c r="F59">
        <f t="shared" si="2"/>
        <v>441.48998279052967</v>
      </c>
    </row>
    <row r="60" spans="1:6" x14ac:dyDescent="0.25">
      <c r="A60">
        <v>57</v>
      </c>
      <c r="B60">
        <f t="shared" si="1"/>
        <v>20.191311553237778</v>
      </c>
      <c r="C60">
        <f t="shared" si="0"/>
        <v>24.015894836524488</v>
      </c>
      <c r="D60" s="7">
        <f>SUM(rollout_ref!$D$10:$AV$10)*$C60/100/1000000</f>
        <v>242.74796786762116</v>
      </c>
      <c r="E60">
        <f>SUM(rollout_ref!$D$11:$AV$11)*$C60/100/1000000</f>
        <v>203.50273931365763</v>
      </c>
      <c r="F60">
        <f t="shared" si="2"/>
        <v>446.25070718127881</v>
      </c>
    </row>
    <row r="61" spans="1:6" x14ac:dyDescent="0.25">
      <c r="A61">
        <v>58</v>
      </c>
      <c r="B61">
        <f t="shared" si="1"/>
        <v>20.444271582427</v>
      </c>
      <c r="C61">
        <f t="shared" si="0"/>
        <v>24.268465651196369</v>
      </c>
      <c r="D61" s="7">
        <f>SUM(rollout_ref!$D$10:$AV$10)*$C61/100/1000000</f>
        <v>245.30090426335454</v>
      </c>
      <c r="E61">
        <f>SUM(rollout_ref!$D$11:$AV$11)*$C61/100/1000000</f>
        <v>205.64294075134217</v>
      </c>
      <c r="F61">
        <f t="shared" si="2"/>
        <v>450.94384501469671</v>
      </c>
    </row>
    <row r="62" spans="1:6" x14ac:dyDescent="0.25">
      <c r="A62">
        <v>59</v>
      </c>
      <c r="B62">
        <f t="shared" si="1"/>
        <v>20.694841428185583</v>
      </c>
      <c r="C62">
        <f t="shared" si="0"/>
        <v>24.51747149821102</v>
      </c>
      <c r="D62" s="7">
        <f>SUM(rollout_ref!$D$10:$AV$10)*$C62/100/1000000</f>
        <v>247.81780666326154</v>
      </c>
      <c r="E62">
        <f>SUM(rollout_ref!$D$11:$AV$11)*$C62/100/1000000</f>
        <v>207.75293383373747</v>
      </c>
      <c r="F62">
        <f t="shared" si="2"/>
        <v>455.57074049699901</v>
      </c>
    </row>
    <row r="63" spans="1:6" x14ac:dyDescent="0.25">
      <c r="A63">
        <v>60</v>
      </c>
      <c r="B63">
        <f t="shared" si="1"/>
        <v>20.943058495790524</v>
      </c>
      <c r="C63">
        <f t="shared" si="0"/>
        <v>24.762982852324644</v>
      </c>
      <c r="D63" s="7">
        <f>SUM(rollout_ref!$D$10:$AV$10)*$C63/100/1000000</f>
        <v>250.29938741239403</v>
      </c>
      <c r="E63">
        <f>SUM(rollout_ref!$D$11:$AV$11)*$C63/100/1000000</f>
        <v>209.83331574058789</v>
      </c>
      <c r="F63">
        <f t="shared" si="2"/>
        <v>460.13270315298189</v>
      </c>
    </row>
    <row r="64" spans="1:6" x14ac:dyDescent="0.25">
      <c r="A64">
        <v>61</v>
      </c>
      <c r="B64">
        <f t="shared" si="1"/>
        <v>21.188959376089933</v>
      </c>
      <c r="C64">
        <f t="shared" si="0"/>
        <v>25.005068381063221</v>
      </c>
      <c r="D64" s="7">
        <f>SUM(rollout_ref!$D$10:$AV$10)*$C64/100/1000000</f>
        <v>252.74634058867437</v>
      </c>
      <c r="E64">
        <f>SUM(rollout_ref!$D$11:$AV$11)*$C64/100/1000000</f>
        <v>211.88466833776747</v>
      </c>
      <c r="F64">
        <f t="shared" si="2"/>
        <v>464.63100892644184</v>
      </c>
    </row>
    <row r="65" spans="1:6" x14ac:dyDescent="0.25">
      <c r="A65">
        <v>62</v>
      </c>
      <c r="B65">
        <f t="shared" si="1"/>
        <v>21.432579868161383</v>
      </c>
      <c r="C65">
        <f t="shared" si="0"/>
        <v>25.243795001715963</v>
      </c>
      <c r="D65" s="7">
        <f>SUM(rollout_ref!$D$10:$AV$10)*$C65/100/1000000</f>
        <v>255.15934257897388</v>
      </c>
      <c r="E65">
        <f>SUM(rollout_ref!$D$11:$AV$11)*$C65/100/1000000</f>
        <v>213.9075586602234</v>
      </c>
      <c r="F65">
        <f t="shared" si="2"/>
        <v>469.06690123919725</v>
      </c>
    </row>
    <row r="66" spans="1:6" x14ac:dyDescent="0.25">
      <c r="A66">
        <v>63</v>
      </c>
      <c r="B66">
        <f t="shared" si="1"/>
        <v>21.67395500120427</v>
      </c>
      <c r="C66">
        <f t="shared" si="0"/>
        <v>25.479227936197169</v>
      </c>
      <c r="D66" s="7">
        <f>SUM(rollout_ref!$D$10:$AV$10)*$C66/100/1000000</f>
        <v>257.53905263364589</v>
      </c>
      <c r="E66">
        <f>SUM(rollout_ref!$D$11:$AV$11)*$C66/100/1000000</f>
        <v>215.90253937685745</v>
      </c>
      <c r="F66">
        <f t="shared" si="2"/>
        <v>473.44159201050331</v>
      </c>
    </row>
    <row r="67" spans="1:6" x14ac:dyDescent="0.25">
      <c r="A67">
        <v>64</v>
      </c>
      <c r="B67">
        <f t="shared" si="1"/>
        <v>21.913119055696974</v>
      </c>
      <c r="C67">
        <f t="shared" ref="C67:C130" si="3">100*(1-(0.0000892*(100-B67)^2-0.00468*(100-B67)+0.531)/0.955)</f>
        <v>25.711430763868893</v>
      </c>
      <c r="D67" s="7">
        <f>SUM(rollout_ref!$D$10:$AV$10)*$C67/100/1000000</f>
        <v>259.88611340044696</v>
      </c>
      <c r="E67">
        <f>SUM(rollout_ref!$D$11:$AV$11)*$C67/100/1000000</f>
        <v>217.87014923812762</v>
      </c>
      <c r="F67">
        <f t="shared" si="2"/>
        <v>477.75626263857458</v>
      </c>
    </row>
    <row r="68" spans="1:6" x14ac:dyDescent="0.25">
      <c r="A68">
        <v>65</v>
      </c>
      <c r="B68">
        <f t="shared" ref="B68:B131" si="4">100*(1-(1+A68/100)^(-0.5))</f>
        <v>22.150105583847701</v>
      </c>
      <c r="C68">
        <f t="shared" si="3"/>
        <v>25.940465472411745</v>
      </c>
      <c r="D68" s="7">
        <f>SUM(rollout_ref!$D$10:$AV$10)*$C68/100/1000000</f>
        <v>262.2011514387288</v>
      </c>
      <c r="E68">
        <f>SUM(rollout_ref!$D$11:$AV$11)*$C68/100/1000000</f>
        <v>219.81091350711046</v>
      </c>
      <c r="F68">
        <f t="shared" ref="F68:F131" si="5">(D68+E68)</f>
        <v>482.01206494583926</v>
      </c>
    </row>
    <row r="69" spans="1:6" x14ac:dyDescent="0.25">
      <c r="A69">
        <v>66</v>
      </c>
      <c r="B69">
        <f t="shared" si="4"/>
        <v>22.384947429366719</v>
      </c>
      <c r="C69">
        <f t="shared" si="3"/>
        <v>26.166392506827474</v>
      </c>
      <c r="D69" s="7">
        <f>SUM(rollout_ref!$D$10:$AV$10)*$C69/100/1000000</f>
        <v>264.484777714747</v>
      </c>
      <c r="E69">
        <f>SUM(rollout_ref!$D$11:$AV$11)*$C69/100/1000000</f>
        <v>221.72534437473271</v>
      </c>
      <c r="F69">
        <f t="shared" si="5"/>
        <v>486.21012208947968</v>
      </c>
    </row>
    <row r="70" spans="1:6" x14ac:dyDescent="0.25">
      <c r="A70">
        <v>67</v>
      </c>
      <c r="B70">
        <f t="shared" si="4"/>
        <v>22.617676746586312</v>
      </c>
      <c r="C70">
        <f t="shared" si="3"/>
        <v>26.389270816652342</v>
      </c>
      <c r="D70" s="7">
        <f>SUM(rollout_ref!$D$10:$AV$10)*$C70/100/1000000</f>
        <v>266.73758807888441</v>
      </c>
      <c r="E70">
        <f>SUM(rollout_ref!$D$11:$AV$11)*$C70/100/1000000</f>
        <v>223.61394135984185</v>
      </c>
      <c r="F70">
        <f t="shared" si="5"/>
        <v>490.35152943872629</v>
      </c>
    </row>
    <row r="71" spans="1:6" x14ac:dyDescent="0.25">
      <c r="A71">
        <v>68</v>
      </c>
      <c r="B71">
        <f t="shared" si="4"/>
        <v>22.848325018954053</v>
      </c>
      <c r="C71">
        <f t="shared" si="3"/>
        <v>26.609157901456982</v>
      </c>
      <c r="D71" s="7">
        <f>SUM(rollout_ref!$D$10:$AV$10)*$C71/100/1000000</f>
        <v>268.96016372555499</v>
      </c>
      <c r="E71">
        <f>SUM(rollout_ref!$D$11:$AV$11)*$C71/100/1000000</f>
        <v>225.4771916947569</v>
      </c>
      <c r="F71">
        <f t="shared" si="5"/>
        <v>494.43735542031186</v>
      </c>
    </row>
    <row r="72" spans="1:6" x14ac:dyDescent="0.25">
      <c r="A72">
        <v>69</v>
      </c>
      <c r="B72">
        <f t="shared" si="4"/>
        <v>23.076923076923084</v>
      </c>
      <c r="C72">
        <f t="shared" si="3"/>
        <v>26.826109854704296</v>
      </c>
      <c r="D72" s="7">
        <f>SUM(rollout_ref!$D$10:$AV$10)*$C72/100/1000000</f>
        <v>271.15307163651079</v>
      </c>
      <c r="E72">
        <f>SUM(rollout_ref!$D$11:$AV$11)*$C72/100/1000000</f>
        <v>227.31557069690555</v>
      </c>
      <c r="F72">
        <f t="shared" si="5"/>
        <v>498.46864233341637</v>
      </c>
    </row>
    <row r="73" spans="1:6" x14ac:dyDescent="0.25">
      <c r="A73">
        <v>70</v>
      </c>
      <c r="B73">
        <f t="shared" si="4"/>
        <v>23.303501115262961</v>
      </c>
      <c r="C73">
        <f t="shared" si="3"/>
        <v>27.040181406034357</v>
      </c>
      <c r="D73" s="7">
        <f>SUM(rollout_ref!$D$10:$AV$10)*$C73/100/1000000</f>
        <v>273.31686500824929</v>
      </c>
      <c r="E73">
        <f>SUM(rollout_ref!$D$11:$AV$11)*$C73/100/1000000</f>
        <v>229.12954212713257</v>
      </c>
      <c r="F73">
        <f t="shared" si="5"/>
        <v>502.44640713538183</v>
      </c>
    </row>
    <row r="74" spans="1:6" x14ac:dyDescent="0.25">
      <c r="A74">
        <v>71</v>
      </c>
      <c r="B74">
        <f t="shared" si="4"/>
        <v>23.528088709812746</v>
      </c>
      <c r="C74">
        <f t="shared" si="3"/>
        <v>27.251425962041008</v>
      </c>
      <c r="D74" s="7">
        <f>SUM(rollout_ref!$D$10:$AV$10)*$C74/100/1000000</f>
        <v>275.45208366417563</v>
      </c>
      <c r="E74">
        <f>SUM(rollout_ref!$D$11:$AV$11)*$C74/100/1000000</f>
        <v>230.91955853522705</v>
      </c>
      <c r="F74">
        <f t="shared" si="5"/>
        <v>506.37164219940269</v>
      </c>
    </row>
    <row r="75" spans="1:6" x14ac:dyDescent="0.25">
      <c r="A75">
        <v>72</v>
      </c>
      <c r="B75">
        <f t="shared" si="4"/>
        <v>23.750714833697661</v>
      </c>
      <c r="C75">
        <f t="shared" si="3"/>
        <v>27.459895645602529</v>
      </c>
      <c r="D75" s="7">
        <f>SUM(rollout_ref!$D$10:$AV$10)*$C75/100/1000000</f>
        <v>277.55925445214905</v>
      </c>
      <c r="E75">
        <f>SUM(rollout_ref!$D$11:$AV$11)*$C75/100/1000000</f>
        <v>232.68606159319768</v>
      </c>
      <c r="F75">
        <f t="shared" si="5"/>
        <v>510.24531604534673</v>
      </c>
    </row>
    <row r="76" spans="1:6" x14ac:dyDescent="0.25">
      <c r="A76">
        <v>73</v>
      </c>
      <c r="B76">
        <f t="shared" si="4"/>
        <v>23.971407873029438</v>
      </c>
      <c r="C76">
        <f t="shared" si="3"/>
        <v>27.665641333825874</v>
      </c>
      <c r="D76" s="7">
        <f>SUM(rollout_ref!$D$10:$AV$10)*$C76/100/1000000</f>
        <v>279.63889162801576</v>
      </c>
      <c r="E76">
        <f>SUM(rollout_ref!$D$11:$AV$11)*$C76/100/1000000</f>
        <v>234.42948241679932</v>
      </c>
      <c r="F76">
        <f t="shared" si="5"/>
        <v>514.06837404481507</v>
      </c>
    </row>
    <row r="77" spans="1:6" x14ac:dyDescent="0.25">
      <c r="A77">
        <v>74</v>
      </c>
      <c r="B77">
        <f t="shared" si="4"/>
        <v>24.190195642109657</v>
      </c>
      <c r="C77">
        <f t="shared" si="3"/>
        <v>27.868712694660424</v>
      </c>
      <c r="D77" s="7">
        <f>SUM(rollout_ref!$D$10:$AV$10)*$C77/100/1000000</f>
        <v>281.69149722569387</v>
      </c>
      <c r="E77">
        <f>SUM(rollout_ref!$D$11:$AV$11)*$C77/100/1000000</f>
        <v>236.15024187578618</v>
      </c>
      <c r="F77">
        <f t="shared" si="5"/>
        <v>517.84173910148002</v>
      </c>
    </row>
    <row r="78" spans="1:6" x14ac:dyDescent="0.25">
      <c r="A78">
        <v>75</v>
      </c>
      <c r="B78">
        <f t="shared" si="4"/>
        <v>24.40710539815456</v>
      </c>
      <c r="C78">
        <f t="shared" si="3"/>
        <v>28.0691582222357</v>
      </c>
      <c r="D78" s="7">
        <f>SUM(rollout_ref!$D$10:$AV$10)*$C78/100/1000000</f>
        <v>283.71756141435992</v>
      </c>
      <c r="E78">
        <f>SUM(rollout_ref!$D$11:$AV$11)*$C78/100/1000000</f>
        <v>237.84875089335159</v>
      </c>
      <c r="F78">
        <f t="shared" si="5"/>
        <v>521.56631230771154</v>
      </c>
    </row>
    <row r="79" spans="1:6" x14ac:dyDescent="0.25">
      <c r="A79">
        <v>76</v>
      </c>
      <c r="B79">
        <f t="shared" si="4"/>
        <v>24.622163855559087</v>
      </c>
      <c r="C79">
        <f t="shared" si="3"/>
        <v>28.267025270973988</v>
      </c>
      <c r="D79" s="7">
        <f>SUM(rollout_ref!$D$10:$AV$10)*$C79/100/1000000</f>
        <v>285.71756284325249</v>
      </c>
      <c r="E79">
        <f>SUM(rollout_ref!$D$11:$AV$11)*$C79/100/1000000</f>
        <v>239.52541073518736</v>
      </c>
      <c r="F79">
        <f t="shared" si="5"/>
        <v>525.24297357843989</v>
      </c>
    </row>
    <row r="80" spans="1:6" x14ac:dyDescent="0.25">
      <c r="A80">
        <v>77</v>
      </c>
      <c r="B80">
        <f t="shared" si="4"/>
        <v>24.835397199717125</v>
      </c>
      <c r="C80">
        <f t="shared" si="3"/>
        <v>28.462360088527426</v>
      </c>
      <c r="D80" s="7">
        <f>SUM(rollout_ref!$D$10:$AV$10)*$C80/100/1000000</f>
        <v>287.69196897459409</v>
      </c>
      <c r="E80">
        <f>SUM(rollout_ref!$D$11:$AV$11)*$C80/100/1000000</f>
        <v>241.18061328858141</v>
      </c>
      <c r="F80">
        <f t="shared" si="5"/>
        <v>528.87258226317545</v>
      </c>
    </row>
    <row r="81" spans="1:6" x14ac:dyDescent="0.25">
      <c r="A81">
        <v>78</v>
      </c>
      <c r="B81">
        <f t="shared" si="4"/>
        <v>25.046831100413847</v>
      </c>
      <c r="C81">
        <f t="shared" si="3"/>
        <v>28.655207847585864</v>
      </c>
      <c r="D81" s="7">
        <f>SUM(rollout_ref!$D$10:$AV$10)*$C81/100/1000000</f>
        <v>289.64123640509871</v>
      </c>
      <c r="E81">
        <f>SUM(rollout_ref!$D$11:$AV$11)*$C81/100/1000000</f>
        <v>242.81474133194732</v>
      </c>
      <c r="F81">
        <f t="shared" si="5"/>
        <v>532.45597773704606</v>
      </c>
    </row>
    <row r="82" spans="1:6" x14ac:dyDescent="0.25">
      <c r="A82">
        <v>79</v>
      </c>
      <c r="B82">
        <f t="shared" si="4"/>
        <v>25.256490724806412</v>
      </c>
      <c r="C82">
        <f t="shared" si="3"/>
        <v>28.845612676600762</v>
      </c>
      <c r="D82" s="7">
        <f>SUM(rollout_ref!$D$10:$AV$10)*$C82/100/1000000</f>
        <v>291.5658111765228</v>
      </c>
      <c r="E82">
        <f>SUM(rollout_ref!$D$11:$AV$11)*$C82/100/1000000</f>
        <v>244.42816879516852</v>
      </c>
      <c r="F82">
        <f t="shared" si="5"/>
        <v>535.99397997169126</v>
      </c>
    </row>
    <row r="83" spans="1:6" x14ac:dyDescent="0.25">
      <c r="A83">
        <v>80</v>
      </c>
      <c r="B83">
        <f t="shared" si="4"/>
        <v>25.464400750007009</v>
      </c>
      <c r="C83">
        <f t="shared" si="3"/>
        <v>29.033617689467185</v>
      </c>
      <c r="D83" s="7">
        <f>SUM(rollout_ref!$D$10:$AV$10)*$C83/100/1000000</f>
        <v>293.46612907568522</v>
      </c>
      <c r="E83">
        <f>SUM(rollout_ref!$D$11:$AV$11)*$C83/100/1000000</f>
        <v>246.02126101111335</v>
      </c>
      <c r="F83">
        <f t="shared" si="5"/>
        <v>539.48739008679854</v>
      </c>
    </row>
    <row r="84" spans="1:6" x14ac:dyDescent="0.25">
      <c r="A84">
        <v>81</v>
      </c>
      <c r="B84">
        <f t="shared" si="4"/>
        <v>25.670585375283373</v>
      </c>
      <c r="C84">
        <f t="shared" si="3"/>
        <v>29.219265014205519</v>
      </c>
      <c r="D84" s="7">
        <f>SUM(rollout_ref!$D$10:$AV$10)*$C84/100/1000000</f>
        <v>295.3426159243765</v>
      </c>
      <c r="E84">
        <f>SUM(rollout_ref!$D$11:$AV$11)*$C84/100/1000000</f>
        <v>247.59437495867471</v>
      </c>
      <c r="F84">
        <f t="shared" si="5"/>
        <v>542.93699088305118</v>
      </c>
    </row>
    <row r="85" spans="1:6" x14ac:dyDescent="0.25">
      <c r="A85">
        <v>82</v>
      </c>
      <c r="B85">
        <f t="shared" si="4"/>
        <v>25.875068333889871</v>
      </c>
      <c r="C85">
        <f t="shared" si="3"/>
        <v>29.402595820681164</v>
      </c>
      <c r="D85" s="7">
        <f>SUM(rollout_ref!$D$10:$AV$10)*$C85/100/1000000</f>
        <v>297.19568785954385</v>
      </c>
      <c r="E85">
        <f>SUM(rollout_ref!$D$11:$AV$11)*$C85/100/1000000</f>
        <v>249.14785949765738</v>
      </c>
      <c r="F85">
        <f t="shared" si="5"/>
        <v>546.34354735720126</v>
      </c>
    </row>
    <row r="86" spans="1:6" x14ac:dyDescent="0.25">
      <c r="A86">
        <v>83</v>
      </c>
      <c r="B86">
        <f t="shared" si="4"/>
        <v>26.077872904542719</v>
      </c>
      <c r="C86">
        <f t="shared" si="3"/>
        <v>29.583650347399903</v>
      </c>
      <c r="D86" s="7">
        <f>SUM(rollout_ref!$D$10:$AV$10)*$C86/100/1000000</f>
        <v>299.0257516041338</v>
      </c>
      <c r="E86">
        <f>SUM(rollout_ref!$D$11:$AV$11)*$C86/100/1000000</f>
        <v>250.68205559583342</v>
      </c>
      <c r="F86">
        <f t="shared" si="5"/>
        <v>549.70780719996719</v>
      </c>
    </row>
    <row r="87" spans="1:6" x14ac:dyDescent="0.25">
      <c r="A87">
        <v>84</v>
      </c>
      <c r="B87">
        <f t="shared" si="4"/>
        <v>26.279021922551436</v>
      </c>
      <c r="C87">
        <f t="shared" si="3"/>
        <v>29.762467927414349</v>
      </c>
      <c r="D87" s="7">
        <f>SUM(rollout_ref!$D$10:$AV$10)*$C87/100/1000000</f>
        <v>300.83320472894911</v>
      </c>
      <c r="E87">
        <f>SUM(rollout_ref!$D$11:$AV$11)*$C87/100/1000000</f>
        <v>252.19729654846432</v>
      </c>
      <c r="F87">
        <f t="shared" si="5"/>
        <v>553.03050127741346</v>
      </c>
    </row>
    <row r="88" spans="1:6" x14ac:dyDescent="0.25">
      <c r="A88">
        <v>85</v>
      </c>
      <c r="B88">
        <f t="shared" si="4"/>
        <v>26.478537790619217</v>
      </c>
      <c r="C88">
        <f t="shared" si="3"/>
        <v>29.939087013375886</v>
      </c>
      <c r="D88" s="7">
        <f>SUM(rollout_ref!$D$10:$AV$10)*$C88/100/1000000</f>
        <v>302.61843590586932</v>
      </c>
      <c r="E88">
        <f>SUM(rollout_ref!$D$11:$AV$11)*$C88/100/1000000</f>
        <v>253.69390819058327</v>
      </c>
      <c r="F88">
        <f t="shared" si="5"/>
        <v>556.31234409645253</v>
      </c>
    </row>
    <row r="89" spans="1:6" x14ac:dyDescent="0.25">
      <c r="A89">
        <v>86</v>
      </c>
      <c r="B89">
        <f t="shared" si="4"/>
        <v>26.67644248932336</v>
      </c>
      <c r="C89">
        <f t="shared" si="3"/>
        <v>30.113545201764236</v>
      </c>
      <c r="D89" s="7">
        <f>SUM(rollout_ref!$D$10:$AV$10)*$C89/100/1000000</f>
        <v>304.38182515275804</v>
      </c>
      <c r="E89">
        <f>SUM(rollout_ref!$D$11:$AV$11)*$C89/100/1000000</f>
        <v>255.17220910230836</v>
      </c>
      <c r="F89">
        <f t="shared" si="5"/>
        <v>559.55403425506643</v>
      </c>
    </row>
    <row r="90" spans="1:6" x14ac:dyDescent="0.25">
      <c r="A90">
        <v>87</v>
      </c>
      <c r="B90">
        <f t="shared" si="4"/>
        <v>26.872757587286944</v>
      </c>
      <c r="C90">
        <f t="shared" si="3"/>
        <v>30.285879256326098</v>
      </c>
      <c r="D90" s="7">
        <f>SUM(rollout_ref!$D$10:$AV$10)*$C90/100/1000000</f>
        <v>306.12374407037663</v>
      </c>
      <c r="E90">
        <f>SUM(rollout_ref!$D$11:$AV$11)*$C90/100/1000000</f>
        <v>256.63251080745368</v>
      </c>
      <c r="F90">
        <f t="shared" si="5"/>
        <v>562.75625487783032</v>
      </c>
    </row>
    <row r="91" spans="1:6" x14ac:dyDescent="0.25">
      <c r="A91">
        <v>88</v>
      </c>
      <c r="B91">
        <f t="shared" si="4"/>
        <v>27.067504251052721</v>
      </c>
      <c r="C91">
        <f t="shared" si="3"/>
        <v>30.456125130752909</v>
      </c>
      <c r="D91" s="7">
        <f>SUM(rollout_ref!$D$10:$AV$10)*$C91/100/1000000</f>
        <v>307.84455607160606</v>
      </c>
      <c r="E91">
        <f>SUM(rollout_ref!$D$11:$AV$11)*$C91/100/1000000</f>
        <v>258.07511796569349</v>
      </c>
      <c r="F91">
        <f t="shared" si="5"/>
        <v>565.9196740372995</v>
      </c>
    </row>
    <row r="92" spans="1:6" x14ac:dyDescent="0.25">
      <c r="A92">
        <v>89</v>
      </c>
      <c r="B92">
        <f t="shared" si="4"/>
        <v>27.260703254669206</v>
      </c>
      <c r="C92">
        <f t="shared" si="3"/>
        <v>30.624317990625759</v>
      </c>
      <c r="D92" s="7">
        <f>SUM(rollout_ref!$D$10:$AV$10)*$C92/100/1000000</f>
        <v>309.54461660326206</v>
      </c>
      <c r="E92">
        <f>SUM(rollout_ref!$D$11:$AV$11)*$C92/100/1000000</f>
        <v>259.50032855851589</v>
      </c>
      <c r="F92">
        <f t="shared" si="5"/>
        <v>569.04494516177795</v>
      </c>
    </row>
    <row r="93" spans="1:6" x14ac:dyDescent="0.25">
      <c r="A93">
        <v>90</v>
      </c>
      <c r="B93">
        <f t="shared" si="4"/>
        <v>27.45237498899883</v>
      </c>
      <c r="C93">
        <f t="shared" si="3"/>
        <v>30.790492234655385</v>
      </c>
      <c r="D93" s="7">
        <f>SUM(rollout_ref!$D$10:$AV$10)*$C93/100/1000000</f>
        <v>311.22427336078505</v>
      </c>
      <c r="E93">
        <f>SUM(rollout_ref!$D$11:$AV$11)*$C93/100/1000000</f>
        <v>260.90843406920357</v>
      </c>
      <c r="F93">
        <f t="shared" si="5"/>
        <v>572.13270742998861</v>
      </c>
    </row>
    <row r="94" spans="1:6" x14ac:dyDescent="0.25">
      <c r="A94">
        <v>91</v>
      </c>
      <c r="B94">
        <f t="shared" si="4"/>
        <v>27.642539470757843</v>
      </c>
      <c r="C94">
        <f t="shared" si="3"/>
        <v>30.954681515242989</v>
      </c>
      <c r="D94" s="7">
        <f>SUM(rollout_ref!$D$10:$AV$10)*$C94/100/1000000</f>
        <v>312.8838664960644</v>
      </c>
      <c r="E94">
        <f>SUM(rollout_ref!$D$11:$AV$11)*$C94/100/1000000</f>
        <v>262.29971965705931</v>
      </c>
      <c r="F94">
        <f t="shared" si="5"/>
        <v>575.18358615312377</v>
      </c>
    </row>
    <row r="95" spans="1:6" x14ac:dyDescent="0.25">
      <c r="A95">
        <v>92</v>
      </c>
      <c r="B95">
        <f t="shared" si="4"/>
        <v>27.831216351296785</v>
      </c>
      <c r="C95">
        <f t="shared" si="3"/>
        <v>31.1169187583872</v>
      </c>
      <c r="D95" s="7">
        <f>SUM(rollout_ref!$D$10:$AV$10)*$C95/100/1000000</f>
        <v>314.52372881865455</v>
      </c>
      <c r="E95">
        <f>SUM(rollout_ref!$D$11:$AV$11)*$C95/100/1000000</f>
        <v>263.67446432609125</v>
      </c>
      <c r="F95">
        <f t="shared" si="5"/>
        <v>578.1981931447458</v>
      </c>
    </row>
    <row r="96" spans="1:6" x14ac:dyDescent="0.25">
      <c r="A96">
        <v>93</v>
      </c>
      <c r="B96">
        <f t="shared" si="4"/>
        <v>28.018424925130546</v>
      </c>
      <c r="C96">
        <f t="shared" si="3"/>
        <v>31.277236182961275</v>
      </c>
      <c r="D96" s="7">
        <f>SUM(rollout_ref!$D$10:$AV$10)*$C96/100/1000000</f>
        <v>316.14418599062469</v>
      </c>
      <c r="E96">
        <f>SUM(rollout_ref!$D$11:$AV$11)*$C96/100/1000000</f>
        <v>265.03294108836104</v>
      </c>
      <c r="F96">
        <f t="shared" si="5"/>
        <v>581.17712707898568</v>
      </c>
    </row>
    <row r="97" spans="1:6" x14ac:dyDescent="0.25">
      <c r="A97">
        <v>94</v>
      </c>
      <c r="B97">
        <f t="shared" si="4"/>
        <v>28.204184138226186</v>
      </c>
      <c r="C97">
        <f t="shared" si="3"/>
        <v>31.435665319383421</v>
      </c>
      <c r="D97" s="7">
        <f>SUM(rollout_ref!$D$10:$AV$10)*$C97/100/1000000</f>
        <v>317.74555671527531</v>
      </c>
      <c r="E97">
        <f>SUM(rollout_ref!$D$11:$AV$11)*$C97/100/1000000</f>
        <v>266.37541712219058</v>
      </c>
      <c r="F97">
        <f t="shared" si="5"/>
        <v>584.12097383746595</v>
      </c>
    </row>
    <row r="98" spans="1:6" x14ac:dyDescent="0.25">
      <c r="A98">
        <v>95</v>
      </c>
      <c r="B98">
        <f t="shared" si="4"/>
        <v>28.388512596056714</v>
      </c>
      <c r="C98">
        <f t="shared" si="3"/>
        <v>31.592237027702318</v>
      </c>
      <c r="D98" s="7">
        <f>SUM(rollout_ref!$D$10:$AV$10)*$C98/100/1000000</f>
        <v>319.32815291994268</v>
      </c>
      <c r="E98">
        <f>SUM(rollout_ref!$D$11:$AV$11)*$C98/100/1000000</f>
        <v>267.70215392541206</v>
      </c>
      <c r="F98">
        <f t="shared" si="5"/>
        <v>587.03030684535474</v>
      </c>
    </row>
    <row r="99" spans="1:6" x14ac:dyDescent="0.25">
      <c r="A99">
        <v>96</v>
      </c>
      <c r="B99">
        <f t="shared" si="4"/>
        <v>28.571428571428569</v>
      </c>
      <c r="C99">
        <f t="shared" si="3"/>
        <v>31.746981515119131</v>
      </c>
      <c r="D99" s="7">
        <f>SUM(rollout_ref!$D$10:$AV$10)*$C99/100/1000000</f>
        <v>320.89227993310811</v>
      </c>
      <c r="E99">
        <f>SUM(rollout_ref!$D$11:$AV$11)*$C99/100/1000000</f>
        <v>269.01340746384437</v>
      </c>
      <c r="F99">
        <f t="shared" si="5"/>
        <v>589.90568739695254</v>
      </c>
    </row>
    <row r="100" spans="1:6" x14ac:dyDescent="0.25">
      <c r="A100">
        <v>97</v>
      </c>
      <c r="B100">
        <f t="shared" si="4"/>
        <v>28.752950012090352</v>
      </c>
      <c r="C100">
        <f t="shared" si="3"/>
        <v>31.899928352966299</v>
      </c>
      <c r="D100" s="7">
        <f>SUM(rollout_ref!$D$10:$AV$10)*$C100/100/1000000</f>
        <v>322.43823665601616</v>
      </c>
      <c r="E100">
        <f>SUM(rollout_ref!$D$11:$AV$11)*$C100/100/1000000</f>
        <v>270.30942831516506</v>
      </c>
      <c r="F100">
        <f t="shared" si="5"/>
        <v>592.74766497118117</v>
      </c>
    </row>
    <row r="101" spans="1:6" x14ac:dyDescent="0.25">
      <c r="A101">
        <v>98</v>
      </c>
      <c r="B101">
        <f t="shared" si="4"/>
        <v>28.933094548129855</v>
      </c>
      <c r="C101">
        <f t="shared" si="3"/>
        <v>32.051106493162493</v>
      </c>
      <c r="D101" s="7">
        <f>SUM(rollout_ref!$D$10:$AV$10)*$C101/100/1000000</f>
        <v>323.96631572899832</v>
      </c>
      <c r="E101">
        <f>SUM(rollout_ref!$D$11:$AV$11)*$C101/100/1000000</f>
        <v>271.59046180834474</v>
      </c>
      <c r="F101">
        <f t="shared" si="5"/>
        <v>595.55677753734312</v>
      </c>
    </row>
    <row r="102" spans="1:6" x14ac:dyDescent="0.25">
      <c r="A102">
        <v>99</v>
      </c>
      <c r="B102">
        <f t="shared" si="4"/>
        <v>29.111879499166417</v>
      </c>
      <c r="C102">
        <f t="shared" si="3"/>
        <v>32.200544284162348</v>
      </c>
      <c r="D102" s="7">
        <f>SUM(rollout_ref!$D$10:$AV$10)*$C102/100/1000000</f>
        <v>325.47680369268943</v>
      </c>
      <c r="E102">
        <f>SUM(rollout_ref!$D$11:$AV$11)*$C102/100/1000000</f>
        <v>272.85674815879963</v>
      </c>
      <c r="F102">
        <f t="shared" si="5"/>
        <v>598.33355185148912</v>
      </c>
    </row>
    <row r="103" spans="1:6" x14ac:dyDescent="0.25">
      <c r="A103">
        <v>100</v>
      </c>
      <c r="B103">
        <f t="shared" si="4"/>
        <v>29.289321881345252</v>
      </c>
      <c r="C103">
        <f t="shared" si="3"/>
        <v>32.348269486419291</v>
      </c>
      <c r="D103" s="7">
        <f>SUM(rollout_ref!$D$10:$AV$10)*$C103/100/1000000</f>
        <v>326.96998114432319</v>
      </c>
      <c r="E103">
        <f>SUM(rollout_ref!$D$11:$AV$11)*$C103/100/1000000</f>
        <v>274.10852259941851</v>
      </c>
      <c r="F103">
        <f t="shared" si="5"/>
        <v>601.07850374374175</v>
      </c>
    </row>
    <row r="104" spans="1:6" x14ac:dyDescent="0.25">
      <c r="A104">
        <v>101</v>
      </c>
      <c r="B104">
        <f t="shared" si="4"/>
        <v>29.465438414140166</v>
      </c>
      <c r="C104">
        <f t="shared" si="3"/>
        <v>32.494309287378087</v>
      </c>
      <c r="D104" s="7">
        <f>SUM(rollout_ref!$D$10:$AV$10)*$C104/100/1000000</f>
        <v>328.44612288927379</v>
      </c>
      <c r="E104">
        <f>SUM(rollout_ref!$D$11:$AV$11)*$C104/100/1000000</f>
        <v>275.34601550760442</v>
      </c>
      <c r="F104">
        <f t="shared" si="5"/>
        <v>603.79213839687827</v>
      </c>
    </row>
    <row r="105" spans="1:6" x14ac:dyDescent="0.25">
      <c r="A105">
        <v>102</v>
      </c>
      <c r="B105">
        <f t="shared" si="4"/>
        <v>29.640245526970808</v>
      </c>
      <c r="C105">
        <f t="shared" si="3"/>
        <v>32.63869031601412</v>
      </c>
      <c r="D105" s="7">
        <f>SUM(rollout_ref!$D$10:$AV$10)*$C105/100/1000000</f>
        <v>329.90549808801643</v>
      </c>
      <c r="E105">
        <f>SUM(rollout_ref!$D$11:$AV$11)*$C105/100/1000000</f>
        <v>276.56945252847572</v>
      </c>
      <c r="F105">
        <f t="shared" si="5"/>
        <v>606.47495061649215</v>
      </c>
    </row>
    <row r="106" spans="1:6" x14ac:dyDescent="0.25">
      <c r="A106">
        <v>103</v>
      </c>
      <c r="B106">
        <f t="shared" si="4"/>
        <v>29.813759365640369</v>
      </c>
      <c r="C106">
        <f t="shared" si="3"/>
        <v>32.781438656934995</v>
      </c>
      <c r="D106" s="7">
        <f>SUM(rollout_ref!$D$10:$AV$10)*$C106/100/1000000</f>
        <v>331.34837039866278</v>
      </c>
      <c r="E106">
        <f>SUM(rollout_ref!$D$11:$AV$11)*$C106/100/1000000</f>
        <v>277.77905469435865</v>
      </c>
      <c r="F106">
        <f t="shared" si="5"/>
        <v>609.12742509302143</v>
      </c>
    </row>
    <row r="107" spans="1:6" x14ac:dyDescent="0.25">
      <c r="A107">
        <v>104</v>
      </c>
      <c r="B107">
        <f t="shared" si="4"/>
        <v>29.985995798599507</v>
      </c>
      <c r="C107">
        <f t="shared" si="3"/>
        <v>32.922579864059678</v>
      </c>
      <c r="D107" s="7">
        <f>SUM(rollout_ref!$D$10:$AV$10)*$C107/100/1000000</f>
        <v>332.77499811522796</v>
      </c>
      <c r="E107">
        <f>SUM(rollout_ref!$D$11:$AV$11)*$C107/100/1000000</f>
        <v>278.97503854069976</v>
      </c>
      <c r="F107">
        <f t="shared" si="5"/>
        <v>611.75003665592772</v>
      </c>
    </row>
    <row r="108" spans="1:6" x14ac:dyDescent="0.25">
      <c r="A108">
        <v>105</v>
      </c>
      <c r="B108">
        <f t="shared" si="4"/>
        <v>30.156970423042175</v>
      </c>
      <c r="C108">
        <f t="shared" si="3"/>
        <v>33.062138973890079</v>
      </c>
      <c r="D108" s="7">
        <f>SUM(rollout_ref!$D$10:$AV$10)*$C108/100/1000000</f>
        <v>334.18563430177642</v>
      </c>
      <c r="E108">
        <f>SUM(rollout_ref!$D$11:$AV$11)*$C108/100/1000000</f>
        <v>280.15761621852459</v>
      </c>
      <c r="F108">
        <f t="shared" si="5"/>
        <v>614.34325052030101</v>
      </c>
    </row>
    <row r="109" spans="1:6" x14ac:dyDescent="0.25">
      <c r="A109">
        <v>106</v>
      </c>
      <c r="B109">
        <f t="shared" si="4"/>
        <v>30.326698570838239</v>
      </c>
      <c r="C109">
        <f t="shared" si="3"/>
        <v>33.2001405183888</v>
      </c>
      <c r="D109" s="7">
        <f>SUM(rollout_ref!$D$10:$AV$10)*$C109/100/1000000</f>
        <v>335.58052692258809</v>
      </c>
      <c r="E109">
        <f>SUM(rollout_ref!$D$11:$AV$11)*$C109/100/1000000</f>
        <v>281.32699560355979</v>
      </c>
      <c r="F109">
        <f t="shared" si="5"/>
        <v>616.90752252614789</v>
      </c>
    </row>
    <row r="110" spans="1:6" x14ac:dyDescent="0.25">
      <c r="A110">
        <v>107</v>
      </c>
      <c r="B110">
        <f t="shared" si="4"/>
        <v>30.495195314308422</v>
      </c>
      <c r="C110">
        <f t="shared" si="3"/>
        <v>33.336608537476586</v>
      </c>
      <c r="D110" s="7">
        <f>SUM(rollout_ref!$D$10:$AV$10)*$C110/100/1000000</f>
        <v>336.95991896848011</v>
      </c>
      <c r="E110">
        <f>SUM(rollout_ref!$D$11:$AV$11)*$C110/100/1000000</f>
        <v>282.4833804021323</v>
      </c>
      <c r="F110">
        <f t="shared" si="5"/>
        <v>619.44329937061241</v>
      </c>
    </row>
    <row r="111" spans="1:6" x14ac:dyDescent="0.25">
      <c r="A111">
        <v>108</v>
      </c>
      <c r="B111">
        <f t="shared" si="4"/>
        <v>30.662475471846363</v>
      </c>
      <c r="C111">
        <f t="shared" si="3"/>
        <v>33.471566591162841</v>
      </c>
      <c r="D111" s="7">
        <f>SUM(rollout_ref!$D$10:$AV$10)*$C111/100/1000000</f>
        <v>338.32404857941935</v>
      </c>
      <c r="E111">
        <f>SUM(rollout_ref!$D$11:$AV$11)*$C111/100/1000000</f>
        <v>283.62697025395926</v>
      </c>
      <c r="F111">
        <f t="shared" si="5"/>
        <v>621.95101883337861</v>
      </c>
    </row>
    <row r="112" spans="1:6" x14ac:dyDescent="0.25">
      <c r="A112">
        <v>109</v>
      </c>
      <c r="B112">
        <f t="shared" si="4"/>
        <v>30.82855361339254</v>
      </c>
      <c r="C112">
        <f t="shared" si="3"/>
        <v>33.605037771321165</v>
      </c>
      <c r="D112" s="7">
        <f>SUM(rollout_ref!$D$10:$AV$10)*$C112/100/1000000</f>
        <v>339.67314916354798</v>
      </c>
      <c r="E112">
        <f>SUM(rollout_ref!$D$11:$AV$11)*$C112/100/1000000</f>
        <v>284.75796083193001</v>
      </c>
      <c r="F112">
        <f t="shared" si="5"/>
        <v>624.43110999547798</v>
      </c>
    </row>
    <row r="113" spans="1:6" x14ac:dyDescent="0.25">
      <c r="A113">
        <v>110</v>
      </c>
      <c r="B113">
        <f t="shared" si="4"/>
        <v>30.993444065764585</v>
      </c>
      <c r="C113">
        <f t="shared" si="3"/>
        <v>33.737044713122202</v>
      </c>
      <c r="D113" s="7">
        <f>SUM(rollout_ref!$D$10:$AV$10)*$C113/100/1000000</f>
        <v>341.00744951274373</v>
      </c>
      <c r="E113">
        <f>SUM(rollout_ref!$D$11:$AV$11)*$C113/100/1000000</f>
        <v>285.87654393898436</v>
      </c>
      <c r="F113">
        <f t="shared" si="5"/>
        <v>626.88399345172809</v>
      </c>
    </row>
    <row r="114" spans="1:6" x14ac:dyDescent="0.25">
      <c r="A114">
        <v>111</v>
      </c>
      <c r="B114">
        <f t="shared" si="4"/>
        <v>31.157160917848582</v>
      </c>
      <c r="C114">
        <f t="shared" si="3"/>
        <v>33.867609606135275</v>
      </c>
      <c r="D114" s="7">
        <f>SUM(rollout_ref!$D$10:$AV$10)*$C114/100/1000000</f>
        <v>342.32717391483322</v>
      </c>
      <c r="E114">
        <f>SUM(rollout_ref!$D$11:$AV$11)*$C114/100/1000000</f>
        <v>286.98290760218401</v>
      </c>
      <c r="F114">
        <f t="shared" si="5"/>
        <v>629.31008151701724</v>
      </c>
    </row>
    <row r="115" spans="1:6" x14ac:dyDescent="0.25">
      <c r="A115">
        <v>112</v>
      </c>
      <c r="B115">
        <f t="shared" si="4"/>
        <v>31.319718025655487</v>
      </c>
      <c r="C115">
        <f t="shared" si="3"/>
        <v>33.99675420510998</v>
      </c>
      <c r="D115" s="7">
        <f>SUM(rollout_ref!$D$10:$AV$10)*$C115/100/1000000</f>
        <v>343.63254226257055</v>
      </c>
      <c r="E115">
        <f>SUM(rollout_ref!$D$11:$AV$11)*$C115/100/1000000</f>
        <v>288.07723616407242</v>
      </c>
      <c r="F115">
        <f t="shared" si="5"/>
        <v>631.70977842664297</v>
      </c>
    </row>
    <row r="116" spans="1:6" x14ac:dyDescent="0.25">
      <c r="A116">
        <v>113</v>
      </c>
      <c r="B116">
        <f t="shared" si="4"/>
        <v>31.481129017246833</v>
      </c>
      <c r="C116">
        <f t="shared" si="3"/>
        <v>34.124499840448173</v>
      </c>
      <c r="D116" s="7">
        <f>SUM(rollout_ref!$D$10:$AV$10)*$C116/100/1000000</f>
        <v>344.92377015948585</v>
      </c>
      <c r="E116">
        <f>SUM(rollout_ref!$D$11:$AV$11)*$C116/100/1000000</f>
        <v>289.1597103714106</v>
      </c>
      <c r="F116">
        <f t="shared" si="5"/>
        <v>634.0834805308964</v>
      </c>
    </row>
    <row r="117" spans="1:6" x14ac:dyDescent="0.25">
      <c r="A117">
        <v>114</v>
      </c>
      <c r="B117">
        <f t="shared" si="4"/>
        <v>31.641407297533675</v>
      </c>
      <c r="C117">
        <f t="shared" si="3"/>
        <v>34.250867428377006</v>
      </c>
      <c r="D117" s="7">
        <f>SUM(rollout_ref!$D$10:$AV$10)*$C117/100/1000000</f>
        <v>346.2010690227122</v>
      </c>
      <c r="E117">
        <f>SUM(rollout_ref!$D$11:$AV$11)*$C117/100/1000000</f>
        <v>290.23050746138074</v>
      </c>
      <c r="F117">
        <f t="shared" si="5"/>
        <v>636.43157648409294</v>
      </c>
    </row>
    <row r="118" spans="1:6" x14ac:dyDescent="0.25">
      <c r="A118">
        <v>115</v>
      </c>
      <c r="B118">
        <f t="shared" si="4"/>
        <v>31.80056605295265</v>
      </c>
      <c r="C118">
        <f t="shared" si="3"/>
        <v>34.375877480832365</v>
      </c>
      <c r="D118" s="7">
        <f>SUM(rollout_ref!$D$10:$AV$10)*$C118/100/1000000</f>
        <v>347.46464618288582</v>
      </c>
      <c r="E118">
        <f>SUM(rollout_ref!$D$11:$AV$11)*$C118/100/1000000</f>
        <v>291.2898012453341</v>
      </c>
      <c r="F118">
        <f t="shared" si="5"/>
        <v>638.75444742821992</v>
      </c>
    </row>
    <row r="119" spans="1:6" x14ac:dyDescent="0.25">
      <c r="A119">
        <v>116</v>
      </c>
      <c r="B119">
        <f t="shared" si="4"/>
        <v>31.958618256022831</v>
      </c>
      <c r="C119">
        <f t="shared" si="3"/>
        <v>34.499550115062839</v>
      </c>
      <c r="D119" s="7">
        <f>SUM(rollout_ref!$D$10:$AV$10)*$C119/100/1000000</f>
        <v>348.71470498122079</v>
      </c>
      <c r="E119">
        <f>SUM(rollout_ref!$D$11:$AV$11)*$C119/100/1000000</f>
        <v>292.33776219017307</v>
      </c>
      <c r="F119">
        <f t="shared" si="5"/>
        <v>641.0524671713938</v>
      </c>
    </row>
    <row r="120" spans="1:6" x14ac:dyDescent="0.25">
      <c r="A120">
        <v>117</v>
      </c>
      <c r="B120">
        <f t="shared" si="4"/>
        <v>32.11557666978694</v>
      </c>
      <c r="C120">
        <f t="shared" si="3"/>
        <v>34.621905062962924</v>
      </c>
      <c r="D120" s="7">
        <f>SUM(rollout_ref!$D$10:$AV$10)*$C120/100/1000000</f>
        <v>349.95144486384726</v>
      </c>
      <c r="E120">
        <f>SUM(rollout_ref!$D$11:$AV$11)*$C120/100/1000000</f>
        <v>293.37455749743674</v>
      </c>
      <c r="F120">
        <f t="shared" si="5"/>
        <v>643.32600236128405</v>
      </c>
    </row>
    <row r="121" spans="1:6" x14ac:dyDescent="0.25">
      <c r="A121">
        <v>118</v>
      </c>
      <c r="B121">
        <f t="shared" si="4"/>
        <v>32.271453852140354</v>
      </c>
      <c r="C121">
        <f t="shared" si="3"/>
        <v>34.742961680144234</v>
      </c>
      <c r="D121" s="7">
        <f>SUM(rollout_ref!$D$10:$AV$10)*$C121/100/1000000</f>
        <v>351.17506147350196</v>
      </c>
      <c r="E121">
        <f>SUM(rollout_ref!$D$11:$AV$11)*$C121/100/1000000</f>
        <v>294.40035118016789</v>
      </c>
      <c r="F121">
        <f t="shared" si="5"/>
        <v>645.5754126536699</v>
      </c>
    </row>
    <row r="122" spans="1:6" x14ac:dyDescent="0.25">
      <c r="A122">
        <v>119</v>
      </c>
      <c r="B122">
        <f t="shared" si="4"/>
        <v>32.426262160051401</v>
      </c>
      <c r="C122">
        <f t="shared" si="3"/>
        <v>34.862738954753922</v>
      </c>
      <c r="D122" s="7">
        <f>SUM(rollout_ref!$D$10:$AV$10)*$C122/100/1000000</f>
        <v>352.38574673866242</v>
      </c>
      <c r="E122">
        <f>SUM(rollout_ref!$D$11:$AV$11)*$C122/100/1000000</f>
        <v>295.41530413763689</v>
      </c>
      <c r="F122">
        <f t="shared" si="5"/>
        <v>647.80105087629931</v>
      </c>
    </row>
    <row r="123" spans="1:6" x14ac:dyDescent="0.25">
      <c r="A123">
        <v>120</v>
      </c>
      <c r="B123">
        <f t="shared" si="4"/>
        <v>32.580013753675793</v>
      </c>
      <c r="C123">
        <f t="shared" si="3"/>
        <v>34.981255516047312</v>
      </c>
      <c r="D123" s="7">
        <f>SUM(rollout_ref!$D$10:$AV$10)*$C123/100/1000000</f>
        <v>353.58368896019795</v>
      </c>
      <c r="E123">
        <f>SUM(rollout_ref!$D$11:$AV$11)*$C123/100/1000000</f>
        <v>296.4195742279839</v>
      </c>
      <c r="F123">
        <f t="shared" si="5"/>
        <v>650.00326318818179</v>
      </c>
    </row>
    <row r="124" spans="1:6" x14ac:dyDescent="0.25">
      <c r="A124">
        <v>121</v>
      </c>
      <c r="B124">
        <f t="shared" si="4"/>
        <v>32.732720600368758</v>
      </c>
      <c r="C124">
        <f t="shared" si="3"/>
        <v>35.098529642723754</v>
      </c>
      <c r="D124" s="7">
        <f>SUM(rollout_ref!$D$10:$AV$10)*$C124/100/1000000</f>
        <v>354.76907289562644</v>
      </c>
      <c r="E124">
        <f>SUM(rollout_ref!$D$11:$AV$11)*$C124/100/1000000</f>
        <v>297.41331633885358</v>
      </c>
      <c r="F124">
        <f t="shared" si="5"/>
        <v>652.18238923448007</v>
      </c>
    </row>
    <row r="125" spans="1:6" x14ac:dyDescent="0.25">
      <c r="A125">
        <v>122</v>
      </c>
      <c r="B125">
        <f t="shared" si="4"/>
        <v>32.884394478597571</v>
      </c>
      <c r="C125">
        <f t="shared" si="3"/>
        <v>35.214579271032612</v>
      </c>
      <c r="D125" s="7">
        <f>SUM(rollout_ref!$D$10:$AV$10)*$C125/100/1000000</f>
        <v>355.94207984104844</v>
      </c>
      <c r="E125">
        <f>SUM(rollout_ref!$D$11:$AV$11)*$C125/100/1000000</f>
        <v>298.39668245608306</v>
      </c>
      <c r="F125">
        <f t="shared" si="5"/>
        <v>654.33876229713155</v>
      </c>
    </row>
    <row r="126" spans="1:6" x14ac:dyDescent="0.25">
      <c r="A126">
        <v>123</v>
      </c>
      <c r="B126">
        <f t="shared" si="4"/>
        <v>33.035046981757496</v>
      </c>
      <c r="C126">
        <f t="shared" si="3"/>
        <v>35.329422002657054</v>
      </c>
      <c r="D126" s="7">
        <f>SUM(rollout_ref!$D$10:$AV$10)*$C126/100/1000000</f>
        <v>357.10288771083481</v>
      </c>
      <c r="E126">
        <f>SUM(rollout_ref!$D$11:$AV$11)*$C126/100/1000000</f>
        <v>299.3698217305062</v>
      </c>
      <c r="F126">
        <f t="shared" si="5"/>
        <v>656.47270944134107</v>
      </c>
    </row>
    <row r="127" spans="1:6" x14ac:dyDescent="0.25">
      <c r="A127">
        <v>124</v>
      </c>
      <c r="B127">
        <f t="shared" si="4"/>
        <v>33.184689521893908</v>
      </c>
      <c r="C127">
        <f t="shared" si="3"/>
        <v>35.443075112382296</v>
      </c>
      <c r="D127" s="7">
        <f>SUM(rollout_ref!$D$10:$AV$10)*$C127/100/1000000</f>
        <v>358.25167111513593</v>
      </c>
      <c r="E127">
        <f>SUM(rollout_ref!$D$11:$AV$11)*$C127/100/1000000</f>
        <v>300.33288054293178</v>
      </c>
      <c r="F127">
        <f t="shared" si="5"/>
        <v>658.58455165806777</v>
      </c>
    </row>
    <row r="128" spans="1:6" x14ac:dyDescent="0.25">
      <c r="A128">
        <v>125</v>
      </c>
      <c r="B128">
        <f t="shared" si="4"/>
        <v>33.333333333333336</v>
      </c>
      <c r="C128">
        <f t="shared" si="3"/>
        <v>35.55555555555555</v>
      </c>
      <c r="D128" s="7">
        <f>SUM(rollout_ref!$D$10:$AV$10)*$C128/100/1000000</f>
        <v>359.38860143528495</v>
      </c>
      <c r="E128">
        <f>SUM(rollout_ref!$D$11:$AV$11)*$C128/100/1000000</f>
        <v>301.286002567357</v>
      </c>
      <c r="F128">
        <f t="shared" si="5"/>
        <v>660.6746040026419</v>
      </c>
    </row>
    <row r="129" spans="1:6" x14ac:dyDescent="0.25">
      <c r="A129">
        <v>126</v>
      </c>
      <c r="B129">
        <f t="shared" si="4"/>
        <v>33.480989476226064</v>
      </c>
      <c r="C129">
        <f t="shared" si="3"/>
        <v>35.666879975344102</v>
      </c>
      <c r="D129" s="7">
        <f>SUM(rollout_ref!$D$10:$AV$10)*$C129/100/1000000</f>
        <v>360.51384689716184</v>
      </c>
      <c r="E129">
        <f>SUM(rollout_ref!$D$11:$AV$11)*$C129/100/1000000</f>
        <v>302.22932883246961</v>
      </c>
      <c r="F129">
        <f t="shared" si="5"/>
        <v>662.7431757296315</v>
      </c>
    </row>
    <row r="130" spans="1:6" x14ac:dyDescent="0.25">
      <c r="A130">
        <v>127</v>
      </c>
      <c r="B130">
        <f t="shared" si="4"/>
        <v>33.627668840002798</v>
      </c>
      <c r="C130">
        <f t="shared" si="3"/>
        <v>35.777064709797543</v>
      </c>
      <c r="D130" s="7">
        <f>SUM(rollout_ref!$D$10:$AV$10)*$C130/100/1000000</f>
        <v>361.62757264257647</v>
      </c>
      <c r="E130">
        <f>SUM(rollout_ref!$D$11:$AV$11)*$C130/100/1000000</f>
        <v>303.16299778149079</v>
      </c>
      <c r="F130">
        <f t="shared" si="5"/>
        <v>664.79057042406725</v>
      </c>
    </row>
    <row r="131" spans="1:6" x14ac:dyDescent="0.25">
      <c r="A131">
        <v>128</v>
      </c>
      <c r="B131">
        <f t="shared" si="4"/>
        <v>33.773382146747807</v>
      </c>
      <c r="C131">
        <f t="shared" ref="C131:C194" si="6">100*(1-(0.0000892*(100-B131)^2-0.00468*(100-B131)+0.531)/0.955)</f>
        <v>35.886125798720578</v>
      </c>
      <c r="D131" s="7">
        <f>SUM(rollout_ref!$D$10:$AV$10)*$C131/100/1000000</f>
        <v>362.72994079873746</v>
      </c>
      <c r="E131">
        <f>SUM(rollout_ref!$D$11:$AV$11)*$C131/100/1000000</f>
        <v>304.08714533041388</v>
      </c>
      <c r="F131">
        <f t="shared" si="5"/>
        <v>666.81708612915133</v>
      </c>
    </row>
    <row r="132" spans="1:6" x14ac:dyDescent="0.25">
      <c r="A132">
        <v>129</v>
      </c>
      <c r="B132">
        <f t="shared" ref="B132:B195" si="7">100*(1-(1+A132/100)^(-0.5))</f>
        <v>33.918139954491025</v>
      </c>
      <c r="C132">
        <f t="shared" si="6"/>
        <v>35.994078990362318</v>
      </c>
      <c r="D132" s="7">
        <f>SUM(rollout_ref!$D$10:$AV$10)*$C132/100/1000000</f>
        <v>363.82111054586687</v>
      </c>
      <c r="E132">
        <f>SUM(rollout_ref!$D$11:$AV$11)*$C132/100/1000000</f>
        <v>305.00190492468624</v>
      </c>
      <c r="F132">
        <f t="shared" ref="F132:F195" si="8">(D132+E132)</f>
        <v>668.82301547055317</v>
      </c>
    </row>
    <row r="133" spans="1:6" x14ac:dyDescent="0.25">
      <c r="A133">
        <v>130</v>
      </c>
      <c r="B133">
        <f t="shared" si="7"/>
        <v>34.061952660421291</v>
      </c>
      <c r="C133">
        <f t="shared" si="6"/>
        <v>36.100939747927399</v>
      </c>
      <c r="D133" s="7">
        <f>SUM(rollout_ref!$D$10:$AV$10)*$C133/100/1000000</f>
        <v>364.90123818301271</v>
      </c>
      <c r="E133">
        <f>SUM(rollout_ref!$D$11:$AV$11)*$C133/100/1000000</f>
        <v>305.9074075943829</v>
      </c>
      <c r="F133">
        <f t="shared" si="8"/>
        <v>670.80864577739567</v>
      </c>
    </row>
    <row r="134" spans="1:6" x14ac:dyDescent="0.25">
      <c r="A134">
        <v>131</v>
      </c>
      <c r="B134">
        <f t="shared" si="7"/>
        <v>34.2048305040231</v>
      </c>
      <c r="C134">
        <f t="shared" si="6"/>
        <v>36.206723255914731</v>
      </c>
      <c r="D134" s="7">
        <f>SUM(rollout_ref!$D$10:$AV$10)*$C134/100/1000000</f>
        <v>365.97047719212014</v>
      </c>
      <c r="E134">
        <f>SUM(rollout_ref!$D$11:$AV$11)*$C134/100/1000000</f>
        <v>306.80378200791881</v>
      </c>
      <c r="F134">
        <f t="shared" si="8"/>
        <v>672.77425920003895</v>
      </c>
    </row>
    <row r="135" spans="1:6" x14ac:dyDescent="0.25">
      <c r="A135">
        <v>132</v>
      </c>
      <c r="B135">
        <f t="shared" si="7"/>
        <v>34.346783570138726</v>
      </c>
      <c r="C135">
        <f t="shared" si="6"/>
        <v>36.311444426289121</v>
      </c>
      <c r="D135" s="7">
        <f>SUM(rollout_ref!$D$10:$AV$10)*$C135/100/1000000</f>
        <v>367.02897830041286</v>
      </c>
      <c r="E135">
        <f>SUM(rollout_ref!$D$11:$AV$11)*$C135/100/1000000</f>
        <v>307.69115452434528</v>
      </c>
      <c r="F135">
        <f t="shared" si="8"/>
        <v>674.72013282475814</v>
      </c>
    </row>
    <row r="136" spans="1:6" x14ac:dyDescent="0.25">
      <c r="A136">
        <v>133</v>
      </c>
      <c r="B136">
        <f t="shared" si="7"/>
        <v>34.487821791958162</v>
      </c>
      <c r="C136">
        <f t="shared" si="6"/>
        <v>36.415117904490543</v>
      </c>
      <c r="D136" s="7">
        <f>SUM(rollout_ref!$D$10:$AV$10)*$C136/100/1000000</f>
        <v>368.07688954113365</v>
      </c>
      <c r="E136">
        <f>SUM(rollout_ref!$D$11:$AV$11)*$C136/100/1000000</f>
        <v>308.56964924427047</v>
      </c>
      <c r="F136">
        <f t="shared" si="8"/>
        <v>676.64653878540412</v>
      </c>
    </row>
    <row r="137" spans="1:6" x14ac:dyDescent="0.25">
      <c r="A137">
        <v>134</v>
      </c>
      <c r="B137">
        <f t="shared" si="7"/>
        <v>34.627954953938655</v>
      </c>
      <c r="C137">
        <f t="shared" si="6"/>
        <v>36.517758075286487</v>
      </c>
      <c r="D137" s="7">
        <f>SUM(rollout_ref!$D$10:$AV$10)*$C137/100/1000000</f>
        <v>369.11435631269899</v>
      </c>
      <c r="E137">
        <f>SUM(rollout_ref!$D$11:$AV$11)*$C137/100/1000000</f>
        <v>309.43938805944998</v>
      </c>
      <c r="F137">
        <f t="shared" si="8"/>
        <v>678.55374437214891</v>
      </c>
    </row>
    <row r="138" spans="1:6" x14ac:dyDescent="0.25">
      <c r="A138">
        <v>135</v>
      </c>
      <c r="B138">
        <f t="shared" si="7"/>
        <v>34.767192694655776</v>
      </c>
      <c r="C138">
        <f t="shared" si="6"/>
        <v>36.61937906847168</v>
      </c>
      <c r="D138" s="7">
        <f>SUM(rollout_ref!$D$10:$AV$10)*$C138/100/1000000</f>
        <v>370.14152143631031</v>
      </c>
      <c r="E138">
        <f>SUM(rollout_ref!$D$11:$AV$11)*$C138/100/1000000</f>
        <v>310.3004907010851</v>
      </c>
      <c r="F138">
        <f t="shared" si="8"/>
        <v>680.44201213739541</v>
      </c>
    </row>
    <row r="139" spans="1:6" x14ac:dyDescent="0.25">
      <c r="A139">
        <v>136</v>
      </c>
      <c r="B139">
        <f t="shared" si="7"/>
        <v>34.905544509588069</v>
      </c>
      <c r="C139">
        <f t="shared" si="6"/>
        <v>36.719994764420164</v>
      </c>
      <c r="D139" s="7">
        <f>SUM(rollout_ref!$D$10:$AV$10)*$C139/100/1000000</f>
        <v>371.15852521207358</v>
      </c>
      <c r="E139">
        <f>SUM(rollout_ref!$D$11:$AV$11)*$C139/100/1000000</f>
        <v>311.15307478686839</v>
      </c>
      <c r="F139">
        <f t="shared" si="8"/>
        <v>682.31159999894203</v>
      </c>
    </row>
    <row r="140" spans="1:6" x14ac:dyDescent="0.25">
      <c r="A140">
        <v>137</v>
      </c>
      <c r="B140">
        <f t="shared" si="7"/>
        <v>35.043019753836916</v>
      </c>
      <c r="C140">
        <f t="shared" si="6"/>
        <v>36.819618799493789</v>
      </c>
      <c r="D140" s="7">
        <f>SUM(rollout_ref!$D$10:$AV$10)*$C140/100/1000000</f>
        <v>372.16550547366751</v>
      </c>
      <c r="E140">
        <f>SUM(rollout_ref!$D$11:$AV$11)*$C140/100/1000000</f>
        <v>311.99725586681427</v>
      </c>
      <c r="F140">
        <f t="shared" si="8"/>
        <v>684.16276134048178</v>
      </c>
    </row>
    <row r="141" spans="1:6" x14ac:dyDescent="0.25">
      <c r="A141">
        <v>138</v>
      </c>
      <c r="B141">
        <f t="shared" si="7"/>
        <v>35.179627644783565</v>
      </c>
      <c r="C141">
        <f t="shared" si="6"/>
        <v>36.918264571311653</v>
      </c>
      <c r="D141" s="7">
        <f>SUM(rollout_ref!$D$10:$AV$10)*$C141/100/1000000</f>
        <v>373.16259764160543</v>
      </c>
      <c r="E141">
        <f>SUM(rollout_ref!$D$11:$AV$11)*$C141/100/1000000</f>
        <v>312.83314746790984</v>
      </c>
      <c r="F141">
        <f t="shared" si="8"/>
        <v>685.99574510951527</v>
      </c>
    </row>
    <row r="142" spans="1:6" x14ac:dyDescent="0.25">
      <c r="A142">
        <v>139</v>
      </c>
      <c r="B142">
        <f t="shared" si="7"/>
        <v>35.315377264684912</v>
      </c>
      <c r="C142">
        <f t="shared" si="6"/>
        <v>37.015945243884694</v>
      </c>
      <c r="D142" s="7">
        <f>SUM(rollout_ref!$D$10:$AV$10)*$C142/100/1000000</f>
        <v>374.14993477513531</v>
      </c>
      <c r="E142">
        <f>SUM(rollout_ref!$D$11:$AV$11)*$C142/100/1000000</f>
        <v>313.66086113762412</v>
      </c>
      <c r="F142">
        <f t="shared" si="8"/>
        <v>687.81079591275943</v>
      </c>
    </row>
    <row r="143" spans="1:6" x14ac:dyDescent="0.25">
      <c r="A143">
        <v>140</v>
      </c>
      <c r="B143">
        <f t="shared" si="7"/>
        <v>35.450277563209717</v>
      </c>
      <c r="C143">
        <f t="shared" si="6"/>
        <v>37.112673752619031</v>
      </c>
      <c r="D143" s="7">
        <f>SUM(rollout_ref!$D$10:$AV$10)*$C143/100/1000000</f>
        <v>375.12764762281211</v>
      </c>
      <c r="E143">
        <f>SUM(rollout_ref!$D$11:$AV$11)*$C143/100/1000000</f>
        <v>314.48050648630488</v>
      </c>
      <c r="F143">
        <f t="shared" si="8"/>
        <v>689.60815410911698</v>
      </c>
    </row>
    <row r="144" spans="1:6" x14ac:dyDescent="0.25">
      <c r="A144">
        <v>141</v>
      </c>
      <c r="B144">
        <f t="shared" si="7"/>
        <v>35.584337359916915</v>
      </c>
      <c r="C144">
        <f t="shared" si="6"/>
        <v>37.208462809192454</v>
      </c>
      <c r="D144" s="7">
        <f>SUM(rollout_ref!$D$10:$AV$10)*$C144/100/1000000</f>
        <v>376.09586467178889</v>
      </c>
      <c r="E144">
        <f>SUM(rollout_ref!$D$11:$AV$11)*$C144/100/1000000</f>
        <v>315.29219122849969</v>
      </c>
      <c r="F144">
        <f t="shared" si="8"/>
        <v>691.38805590028858</v>
      </c>
    </row>
    <row r="145" spans="1:6" x14ac:dyDescent="0.25">
      <c r="A145">
        <v>142</v>
      </c>
      <c r="B145">
        <f t="shared" si="7"/>
        <v>35.717565346677503</v>
      </c>
      <c r="C145">
        <f t="shared" si="6"/>
        <v>37.303324906307353</v>
      </c>
      <c r="D145" s="7">
        <f>SUM(rollout_ref!$D$10:$AV$10)*$C145/100/1000000</f>
        <v>377.0547121958578</v>
      </c>
      <c r="E145">
        <f>SUM(rollout_ref!$D$11:$AV$11)*$C145/100/1000000</f>
        <v>316.09602122323145</v>
      </c>
      <c r="F145">
        <f t="shared" si="8"/>
        <v>693.15073341908919</v>
      </c>
    </row>
    <row r="146" spans="1:6" x14ac:dyDescent="0.25">
      <c r="A146">
        <v>143</v>
      </c>
      <c r="B146">
        <f t="shared" si="7"/>
        <v>35.84997009004158</v>
      </c>
      <c r="C146">
        <f t="shared" si="6"/>
        <v>37.397272322323957</v>
      </c>
      <c r="D146" s="7">
        <f>SUM(rollout_ref!$D$10:$AV$10)*$C146/100/1000000</f>
        <v>378.00431430228281</v>
      </c>
      <c r="E146">
        <f>SUM(rollout_ref!$D$11:$AV$11)*$C146/100/1000000</f>
        <v>316.89210051325824</v>
      </c>
      <c r="F146">
        <f t="shared" si="8"/>
        <v>694.89641481554099</v>
      </c>
    </row>
    <row r="147" spans="1:6" x14ac:dyDescent="0.25">
      <c r="A147">
        <v>144</v>
      </c>
      <c r="B147">
        <f t="shared" si="7"/>
        <v>35.981560033552007</v>
      </c>
      <c r="C147">
        <f t="shared" si="6"/>
        <v>37.490317125777281</v>
      </c>
      <c r="D147" s="7">
        <f>SUM(rollout_ref!$D$10:$AV$10)*$C147/100/1000000</f>
        <v>378.94479297745534</v>
      </c>
      <c r="E147">
        <f>SUM(rollout_ref!$D$11:$AV$11)*$C147/100/1000000</f>
        <v>317.68053136334902</v>
      </c>
      <c r="F147">
        <f t="shared" si="8"/>
        <v>696.62532434080435</v>
      </c>
    </row>
    <row r="148" spans="1:6" x14ac:dyDescent="0.25">
      <c r="A148">
        <v>145</v>
      </c>
      <c r="B148">
        <f t="shared" si="7"/>
        <v>36.112343500006006</v>
      </c>
      <c r="C148">
        <f t="shared" si="6"/>
        <v>37.582471179781216</v>
      </c>
      <c r="D148" s="7">
        <f>SUM(rollout_ref!$D$10:$AV$10)*$C148/100/1000000</f>
        <v>379.87626813141031</v>
      </c>
      <c r="E148">
        <f>SUM(rollout_ref!$D$11:$AV$11)*$C148/100/1000000</f>
        <v>318.46141429760212</v>
      </c>
      <c r="F148">
        <f t="shared" si="8"/>
        <v>698.33768242901237</v>
      </c>
    </row>
    <row r="149" spans="1:6" x14ac:dyDescent="0.25">
      <c r="A149">
        <v>146</v>
      </c>
      <c r="B149">
        <f t="shared" si="7"/>
        <v>36.242328693666167</v>
      </c>
      <c r="C149">
        <f t="shared" si="6"/>
        <v>37.673746146322728</v>
      </c>
      <c r="D149" s="7">
        <f>SUM(rollout_ref!$D$10:$AV$10)*$C149/100/1000000</f>
        <v>380.79885764123105</v>
      </c>
      <c r="E149">
        <f>SUM(rollout_ref!$D$11:$AV$11)*$C149/100/1000000</f>
        <v>319.23484813583298</v>
      </c>
      <c r="F149">
        <f t="shared" si="8"/>
        <v>700.03370577706403</v>
      </c>
    </row>
    <row r="150" spans="1:6" x14ac:dyDescent="0.25">
      <c r="A150">
        <v>147</v>
      </c>
      <c r="B150">
        <f t="shared" si="7"/>
        <v>36.371523702422216</v>
      </c>
      <c r="C150">
        <f t="shared" si="6"/>
        <v>37.764153490450006</v>
      </c>
      <c r="D150" s="7">
        <f>SUM(rollout_ref!$D$10:$AV$10)*$C150/100/1000000</f>
        <v>381.71267739338242</v>
      </c>
      <c r="E150">
        <f>SUM(rollout_ref!$D$11:$AV$11)*$C150/100/1000000</f>
        <v>320.00093002906277</v>
      </c>
      <c r="F150">
        <f t="shared" si="8"/>
        <v>701.71360742244519</v>
      </c>
    </row>
    <row r="151" spans="1:6" x14ac:dyDescent="0.25">
      <c r="A151">
        <v>148</v>
      </c>
      <c r="B151">
        <f t="shared" si="7"/>
        <v>36.499936499904749</v>
      </c>
      <c r="C151">
        <f t="shared" si="6"/>
        <v>37.853704484356754</v>
      </c>
      <c r="D151" s="7">
        <f>SUM(rollout_ref!$D$10:$AV$10)*$C151/100/1000000</f>
        <v>382.61784132499361</v>
      </c>
      <c r="E151">
        <f>SUM(rollout_ref!$D$11:$AV$11)*$C151/100/1000000</f>
        <v>320.75975549412806</v>
      </c>
      <c r="F151">
        <f t="shared" si="8"/>
        <v>703.37759681912166</v>
      </c>
    </row>
    <row r="152" spans="1:6" x14ac:dyDescent="0.25">
      <c r="A152">
        <v>149</v>
      </c>
      <c r="B152">
        <f t="shared" si="7"/>
        <v>36.627574947552212</v>
      </c>
      <c r="C152">
        <f t="shared" si="6"/>
        <v>37.942410211366287</v>
      </c>
      <c r="D152" s="7">
        <f>SUM(rollout_ref!$D$10:$AV$10)*$C152/100/1000000</f>
        <v>383.514461464129</v>
      </c>
      <c r="E152">
        <f>SUM(rollout_ref!$D$11:$AV$11)*$C152/100/1000000</f>
        <v>321.51141844743989</v>
      </c>
      <c r="F152">
        <f t="shared" si="8"/>
        <v>705.02587991156884</v>
      </c>
    </row>
    <row r="153" spans="1:6" x14ac:dyDescent="0.25">
      <c r="A153">
        <v>150</v>
      </c>
      <c r="B153">
        <f t="shared" si="7"/>
        <v>36.754446796632415</v>
      </c>
      <c r="C153">
        <f t="shared" si="6"/>
        <v>38.030281569817824</v>
      </c>
      <c r="D153" s="7">
        <f>SUM(rollout_ref!$D$10:$AV$10)*$C153/100/1000000</f>
        <v>384.40264796906973</v>
      </c>
      <c r="E153">
        <f>SUM(rollout_ref!$D$11:$AV$11)*$C153/100/1000000</f>
        <v>322.25601123791563</v>
      </c>
      <c r="F153">
        <f t="shared" si="8"/>
        <v>706.65865920698536</v>
      </c>
    </row>
    <row r="154" spans="1:6" x14ac:dyDescent="0.25">
      <c r="A154">
        <v>151</v>
      </c>
      <c r="B154">
        <f t="shared" si="7"/>
        <v>36.880559690219684</v>
      </c>
      <c r="C154">
        <f t="shared" si="6"/>
        <v>38.117329276858115</v>
      </c>
      <c r="D154" s="7">
        <f>SUM(rollout_ref!$D$10:$AV$10)*$C154/100/1000000</f>
        <v>385.28250916663916</v>
      </c>
      <c r="E154">
        <f>SUM(rollout_ref!$D$11:$AV$11)*$C154/100/1000000</f>
        <v>322.9936246791076</v>
      </c>
      <c r="F154">
        <f t="shared" si="8"/>
        <v>708.2761338457467</v>
      </c>
    </row>
    <row r="155" spans="1:6" x14ac:dyDescent="0.25">
      <c r="A155">
        <v>152</v>
      </c>
      <c r="B155">
        <f t="shared" si="7"/>
        <v>37.005921165128797</v>
      </c>
      <c r="C155">
        <f t="shared" si="6"/>
        <v>38.203563872140641</v>
      </c>
      <c r="D155" s="7">
        <f>SUM(rollout_ref!$D$10:$AV$10)*$C155/100/1000000</f>
        <v>386.15415158959337</v>
      </c>
      <c r="E155">
        <f>SUM(rollout_ref!$D$11:$AV$11)*$C155/100/1000000</f>
        <v>323.72434808054874</v>
      </c>
      <c r="F155">
        <f t="shared" si="8"/>
        <v>709.87849967014211</v>
      </c>
    </row>
    <row r="156" spans="1:6" x14ac:dyDescent="0.25">
      <c r="A156">
        <v>153</v>
      </c>
      <c r="B156">
        <f t="shared" si="7"/>
        <v>37.130538653806852</v>
      </c>
      <c r="C156">
        <f t="shared" si="6"/>
        <v>38.288995721435562</v>
      </c>
      <c r="D156" s="7">
        <f>SUM(rollout_ref!$D$10:$AV$10)*$C156/100/1000000</f>
        <v>387.0176800131095</v>
      </c>
      <c r="E156">
        <f>SUM(rollout_ref!$D$11:$AV$11)*$C156/100/1000000</f>
        <v>324.44826927834259</v>
      </c>
      <c r="F156">
        <f t="shared" si="8"/>
        <v>711.46594929145203</v>
      </c>
    </row>
    <row r="157" spans="1:6" x14ac:dyDescent="0.25">
      <c r="A157">
        <v>154</v>
      </c>
      <c r="B157">
        <f t="shared" si="7"/>
        <v>37.25441948618414</v>
      </c>
      <c r="C157">
        <f t="shared" si="6"/>
        <v>38.373635020152186</v>
      </c>
      <c r="D157" s="7">
        <f>SUM(rollout_ref!$D$10:$AV$10)*$C157/100/1000000</f>
        <v>387.87319749039102</v>
      </c>
      <c r="E157">
        <f>SUM(rollout_ref!$D$11:$AV$11)*$C157/100/1000000</f>
        <v>325.16547466501112</v>
      </c>
      <c r="F157">
        <f t="shared" si="8"/>
        <v>713.03867215540208</v>
      </c>
    </row>
    <row r="158" spans="1:6" x14ac:dyDescent="0.25">
      <c r="A158">
        <v>155</v>
      </c>
      <c r="B158">
        <f t="shared" si="7"/>
        <v>37.377570891485043</v>
      </c>
      <c r="C158">
        <f t="shared" si="6"/>
        <v>38.457491796777219</v>
      </c>
      <c r="D158" s="7">
        <f>SUM(rollout_ref!$D$10:$AV$10)*$C158/100/1000000</f>
        <v>388.72080538741994</v>
      </c>
      <c r="E158">
        <f>SUM(rollout_ref!$D$11:$AV$11)*$C158/100/1000000</f>
        <v>325.87604921862942</v>
      </c>
      <c r="F158">
        <f t="shared" si="8"/>
        <v>714.59685460604942</v>
      </c>
    </row>
    <row r="159" spans="1:6" x14ac:dyDescent="0.25">
      <c r="A159">
        <v>156</v>
      </c>
      <c r="B159">
        <f t="shared" si="7"/>
        <v>37.5</v>
      </c>
      <c r="C159">
        <f t="shared" si="6"/>
        <v>38.54057591623036</v>
      </c>
      <c r="D159" s="7">
        <f>SUM(rollout_ref!$D$10:$AV$10)*$C159/100/1000000</f>
        <v>389.56060341687538</v>
      </c>
      <c r="E159">
        <f>SUM(rollout_ref!$D$11:$AV$11)*$C159/100/1000000</f>
        <v>326.58007653126003</v>
      </c>
      <c r="F159">
        <f t="shared" si="8"/>
        <v>716.14067994813536</v>
      </c>
    </row>
    <row r="160" spans="1:6" x14ac:dyDescent="0.25">
      <c r="A160">
        <v>157</v>
      </c>
      <c r="B160">
        <f t="shared" si="7"/>
        <v>37.621713844819467</v>
      </c>
      <c r="C160">
        <f t="shared" si="6"/>
        <v>38.622897083140103</v>
      </c>
      <c r="D160" s="7">
        <f>SUM(rollout_ref!$D$10:$AV$10)*$C160/100/1000000</f>
        <v>390.39268967124389</v>
      </c>
      <c r="E160">
        <f>SUM(rollout_ref!$D$11:$AV$11)*$C160/100/1000000</f>
        <v>327.27763883671082</v>
      </c>
      <c r="F160">
        <f t="shared" si="8"/>
        <v>717.67032850795476</v>
      </c>
    </row>
    <row r="161" spans="1:6" x14ac:dyDescent="0.25">
      <c r="A161">
        <v>158</v>
      </c>
      <c r="B161">
        <f t="shared" si="7"/>
        <v>37.742719363530966</v>
      </c>
      <c r="C161">
        <f t="shared" si="6"/>
        <v>38.704464845041677</v>
      </c>
      <c r="D161" s="7">
        <f>SUM(rollout_ref!$D$10:$AV$10)*$C161/100/1000000</f>
        <v>391.2171606551442</v>
      </c>
      <c r="E161">
        <f>SUM(rollout_ref!$D$11:$AV$11)*$C161/100/1000000</f>
        <v>327.96881703763336</v>
      </c>
      <c r="F161">
        <f t="shared" si="8"/>
        <v>719.18597769277756</v>
      </c>
    </row>
    <row r="162" spans="1:6" x14ac:dyDescent="0.25">
      <c r="A162">
        <v>159</v>
      </c>
      <c r="B162">
        <f t="shared" si="7"/>
        <v>37.863023399879999</v>
      </c>
      <c r="C162">
        <f t="shared" si="6"/>
        <v>38.785288595499189</v>
      </c>
      <c r="D162" s="7">
        <f>SUM(rollout_ref!$D$10:$AV$10)*$C162/100/1000000</f>
        <v>392.03411131688523</v>
      </c>
      <c r="E162">
        <f>SUM(rollout_ref!$D$11:$AV$11)*$C162/100/1000000</f>
        <v>328.653690731979</v>
      </c>
      <c r="F162">
        <f t="shared" si="8"/>
        <v>720.68780204886423</v>
      </c>
    </row>
    <row r="163" spans="1:6" x14ac:dyDescent="0.25">
      <c r="A163">
        <v>160</v>
      </c>
      <c r="B163">
        <f t="shared" si="7"/>
        <v>37.98263270539578</v>
      </c>
      <c r="C163">
        <f t="shared" si="6"/>
        <v>38.865377577154412</v>
      </c>
      <c r="D163" s="7">
        <f>SUM(rollout_ref!$D$10:$AV$10)*$C163/100/1000000</f>
        <v>392.84363507928214</v>
      </c>
      <c r="E163">
        <f>SUM(rollout_ref!$D$11:$AV$11)*$C163/100/1000000</f>
        <v>329.33233823883319</v>
      </c>
      <c r="F163">
        <f t="shared" si="8"/>
        <v>722.17597331811533</v>
      </c>
    </row>
    <row r="164" spans="1:6" x14ac:dyDescent="0.25">
      <c r="A164">
        <v>161</v>
      </c>
      <c r="B164">
        <f t="shared" si="7"/>
        <v>38.101553940982711</v>
      </c>
      <c r="C164">
        <f t="shared" si="6"/>
        <v>38.944740884703791</v>
      </c>
      <c r="D164" s="7">
        <f>SUM(rollout_ref!$D$10:$AV$10)*$C164/100/1000000</f>
        <v>393.64582386974791</v>
      </c>
      <c r="E164">
        <f>SUM(rollout_ref!$D$11:$AV$11)*$C164/100/1000000</f>
        <v>330.00483662364161</v>
      </c>
      <c r="F164">
        <f t="shared" si="8"/>
        <v>723.65066049338952</v>
      </c>
    </row>
    <row r="165" spans="1:6" x14ac:dyDescent="0.25">
      <c r="A165">
        <v>162</v>
      </c>
      <c r="B165">
        <f t="shared" si="7"/>
        <v>38.219793678478453</v>
      </c>
      <c r="C165">
        <f t="shared" si="6"/>
        <v>39.023387467805783</v>
      </c>
      <c r="D165" s="7">
        <f>SUM(rollout_ref!$D$10:$AV$10)*$C165/100/1000000</f>
        <v>394.4407681496798</v>
      </c>
      <c r="E165">
        <f>SUM(rollout_ref!$D$11:$AV$11)*$C165/100/1000000</f>
        <v>330.67126172284605</v>
      </c>
      <c r="F165">
        <f t="shared" si="8"/>
        <v>725.11202987252591</v>
      </c>
    </row>
    <row r="166" spans="1:6" x14ac:dyDescent="0.25">
      <c r="A166">
        <v>163</v>
      </c>
      <c r="B166">
        <f t="shared" si="7"/>
        <v>38.337358402179255</v>
      </c>
      <c r="C166">
        <f t="shared" si="6"/>
        <v>39.101326133920587</v>
      </c>
      <c r="D166" s="7">
        <f>SUM(rollout_ref!$D$10:$AV$10)*$C166/100/1000000</f>
        <v>395.22855694316286</v>
      </c>
      <c r="E166">
        <f>SUM(rollout_ref!$D$11:$AV$11)*$C166/100/1000000</f>
        <v>331.33168816794739</v>
      </c>
      <c r="F166">
        <f t="shared" si="8"/>
        <v>726.56024511111025</v>
      </c>
    </row>
    <row r="167" spans="1:6" x14ac:dyDescent="0.25">
      <c r="A167">
        <v>164</v>
      </c>
      <c r="B167">
        <f t="shared" si="7"/>
        <v>38.454254510333627</v>
      </c>
      <c r="C167">
        <f t="shared" si="6"/>
        <v>39.178565551083835</v>
      </c>
      <c r="D167" s="7">
        <f>SUM(rollout_ref!$D$10:$AV$10)*$C167/100/1000000</f>
        <v>396.00927786500597</v>
      </c>
      <c r="E167">
        <f>SUM(rollout_ref!$D$11:$AV$11)*$C167/100/1000000</f>
        <v>331.98618940900911</v>
      </c>
      <c r="F167">
        <f t="shared" si="8"/>
        <v>727.99546727401503</v>
      </c>
    </row>
    <row r="168" spans="1:6" x14ac:dyDescent="0.25">
      <c r="A168">
        <v>165</v>
      </c>
      <c r="B168">
        <f t="shared" si="7"/>
        <v>38.57048831660488</v>
      </c>
      <c r="C168">
        <f t="shared" si="6"/>
        <v>39.255114250616074</v>
      </c>
      <c r="D168" s="7">
        <f>SUM(rollout_ref!$D$10:$AV$10)*$C168/100/1000000</f>
        <v>396.78301714812858</v>
      </c>
      <c r="E168">
        <f>SUM(rollout_ref!$D$11:$AV$11)*$C168/100/1000000</f>
        <v>332.63483773761595</v>
      </c>
      <c r="F168">
        <f t="shared" si="8"/>
        <v>729.41785488574453</v>
      </c>
    </row>
    <row r="169" spans="1:6" x14ac:dyDescent="0.25">
      <c r="A169">
        <v>166</v>
      </c>
      <c r="B169">
        <f t="shared" si="7"/>
        <v>38.686066051503417</v>
      </c>
      <c r="C169">
        <f t="shared" si="6"/>
        <v>39.330980629769876</v>
      </c>
      <c r="D169" s="7">
        <f>SUM(rollout_ref!$D$10:$AV$10)*$C169/100/1000000</f>
        <v>397.54985967031729</v>
      </c>
      <c r="E169">
        <f>SUM(rollout_ref!$D$11:$AV$11)*$C169/100/1000000</f>
        <v>333.27770430930519</v>
      </c>
      <c r="F169">
        <f t="shared" si="8"/>
        <v>730.82756397962248</v>
      </c>
    </row>
    <row r="170" spans="1:6" x14ac:dyDescent="0.25">
      <c r="A170">
        <v>167</v>
      </c>
      <c r="B170">
        <f t="shared" si="7"/>
        <v>38.800993863789543</v>
      </c>
      <c r="C170">
        <f t="shared" si="6"/>
        <v>39.406172954316176</v>
      </c>
      <c r="D170" s="7">
        <f>SUM(rollout_ref!$D$10:$AV$10)*$C170/100/1000000</f>
        <v>398.30988898036816</v>
      </c>
      <c r="E170">
        <f>SUM(rollout_ref!$D$11:$AV$11)*$C170/100/1000000</f>
        <v>333.91485916548248</v>
      </c>
      <c r="F170">
        <f t="shared" si="8"/>
        <v>732.22474814585064</v>
      </c>
    </row>
    <row r="171" spans="1:6" x14ac:dyDescent="0.25">
      <c r="A171">
        <v>168</v>
      </c>
      <c r="B171">
        <f t="shared" si="7"/>
        <v>38.915277821847383</v>
      </c>
      <c r="C171">
        <f t="shared" si="6"/>
        <v>39.480699361071395</v>
      </c>
      <c r="D171" s="7">
        <f>SUM(rollout_ref!$D$10:$AV$10)*$C171/100/1000000</f>
        <v>399.06318732362996</v>
      </c>
      <c r="E171">
        <f>SUM(rollout_ref!$D$11:$AV$11)*$C171/100/1000000</f>
        <v>334.54637125483532</v>
      </c>
      <c r="F171">
        <f t="shared" si="8"/>
        <v>733.60955857846534</v>
      </c>
    </row>
    <row r="172" spans="1:6" x14ac:dyDescent="0.25">
      <c r="A172">
        <v>169</v>
      </c>
      <c r="B172">
        <f t="shared" si="7"/>
        <v>39.028923915030752</v>
      </c>
      <c r="C172">
        <f t="shared" si="6"/>
        <v>39.554567860366852</v>
      </c>
      <c r="D172" s="7">
        <f>SUM(rollout_ref!$D$10:$AV$10)*$C172/100/1000000</f>
        <v>399.80983566696517</v>
      </c>
      <c r="E172">
        <f>SUM(rollout_ref!$D$11:$AV$11)*$C172/100/1000000</f>
        <v>335.17230845425837</v>
      </c>
      <c r="F172">
        <f t="shared" si="8"/>
        <v>734.98214412122354</v>
      </c>
    </row>
    <row r="173" spans="1:6" x14ac:dyDescent="0.25">
      <c r="A173">
        <v>170</v>
      </c>
      <c r="B173">
        <f t="shared" si="7"/>
        <v>39.141938054981551</v>
      </c>
      <c r="C173">
        <f t="shared" si="6"/>
        <v>39.6277863384624</v>
      </c>
      <c r="D173" s="7">
        <f>SUM(rollout_ref!$D$10:$AV$10)*$C173/100/1000000</f>
        <v>400.54991372314583</v>
      </c>
      <c r="E173">
        <f>SUM(rollout_ref!$D$11:$AV$11)*$C173/100/1000000</f>
        <v>335.79273758930606</v>
      </c>
      <c r="F173">
        <f t="shared" si="8"/>
        <v>736.34265131245184</v>
      </c>
    </row>
    <row r="174" spans="1:6" x14ac:dyDescent="0.25">
      <c r="A174">
        <v>171</v>
      </c>
      <c r="B174">
        <f t="shared" si="7"/>
        <v>39.254326076921295</v>
      </c>
      <c r="C174">
        <f t="shared" si="6"/>
        <v>39.700362559905045</v>
      </c>
      <c r="D174" s="7">
        <f>SUM(rollout_ref!$D$10:$AV$10)*$C174/100/1000000</f>
        <v>401.28349997469445</v>
      </c>
      <c r="E174">
        <f>SUM(rollout_ref!$D$11:$AV$11)*$C174/100/1000000</f>
        <v>336.40772445417821</v>
      </c>
      <c r="F174">
        <f t="shared" si="8"/>
        <v>737.6912244288726</v>
      </c>
    </row>
    <row r="175" spans="1:6" x14ac:dyDescent="0.25">
      <c r="A175">
        <v>172</v>
      </c>
      <c r="B175">
        <f t="shared" si="7"/>
        <v>39.366093740916753</v>
      </c>
      <c r="C175">
        <f t="shared" si="6"/>
        <v>39.772304169834683</v>
      </c>
      <c r="D175" s="7">
        <f>SUM(rollout_ref!$D$10:$AV$10)*$C175/100/1000000</f>
        <v>402.01067169718993</v>
      </c>
      <c r="E175">
        <f>SUM(rollout_ref!$D$11:$AV$11)*$C175/100/1000000</f>
        <v>337.01733383125838</v>
      </c>
      <c r="F175">
        <f t="shared" si="8"/>
        <v>739.02800552844838</v>
      </c>
    </row>
    <row r="176" spans="1:6" x14ac:dyDescent="0.25">
      <c r="A176">
        <v>173</v>
      </c>
      <c r="B176">
        <f t="shared" si="7"/>
        <v>39.477246733119756</v>
      </c>
      <c r="C176">
        <f t="shared" si="6"/>
        <v>39.843618696237982</v>
      </c>
      <c r="D176" s="7">
        <f>SUM(rollout_ref!$D$10:$AV$10)*$C176/100/1000000</f>
        <v>402.73150498204905</v>
      </c>
      <c r="E176">
        <f>SUM(rollout_ref!$D$11:$AV$11)*$C176/100/1000000</f>
        <v>337.62162951021241</v>
      </c>
      <c r="F176">
        <f t="shared" si="8"/>
        <v>740.35313449226146</v>
      </c>
    </row>
    <row r="177" spans="1:6" x14ac:dyDescent="0.25">
      <c r="A177">
        <v>174</v>
      </c>
      <c r="B177">
        <f t="shared" si="7"/>
        <v>39.587790666982301</v>
      </c>
      <c r="C177">
        <f t="shared" si="6"/>
        <v>39.914313552151661</v>
      </c>
      <c r="D177" s="7">
        <f>SUM(rollout_ref!$D$10:$AV$10)*$C177/100/1000000</f>
        <v>403.44607475879707</v>
      </c>
      <c r="E177">
        <f>SUM(rollout_ref!$D$11:$AV$11)*$C177/100/1000000</f>
        <v>338.22067430665857</v>
      </c>
      <c r="F177">
        <f t="shared" si="8"/>
        <v>741.66674906545563</v>
      </c>
    </row>
    <row r="178" spans="1:6" x14ac:dyDescent="0.25">
      <c r="A178">
        <v>175</v>
      </c>
      <c r="B178">
        <f t="shared" si="7"/>
        <v>39.697731084447277</v>
      </c>
      <c r="C178">
        <f t="shared" si="6"/>
        <v>39.984396037816794</v>
      </c>
      <c r="D178" s="7">
        <f>SUM(rollout_ref!$D$10:$AV$10)*$C178/100/1000000</f>
        <v>404.15445481684304</v>
      </c>
      <c r="E178">
        <f>SUM(rollout_ref!$D$11:$AV$11)*$C178/100/1000000</f>
        <v>338.814530080422</v>
      </c>
      <c r="F178">
        <f t="shared" si="8"/>
        <v>742.96898489726505</v>
      </c>
    </row>
    <row r="179" spans="1:6" x14ac:dyDescent="0.25">
      <c r="A179">
        <v>176</v>
      </c>
      <c r="B179">
        <f t="shared" si="7"/>
        <v>39.807073457115393</v>
      </c>
      <c r="C179">
        <f t="shared" si="6"/>
        <v>40.053873342785174</v>
      </c>
      <c r="D179" s="7">
        <f>SUM(rollout_ref!$D$10:$AV$10)*$C179/100/1000000</f>
        <v>404.85671782677025</v>
      </c>
      <c r="E179">
        <f>SUM(rollout_ref!$D$11:$AV$11)*$C179/100/1000000</f>
        <v>339.40325775338351</v>
      </c>
      <c r="F179">
        <f t="shared" si="8"/>
        <v>744.25997558015376</v>
      </c>
    </row>
    <row r="180" spans="1:6" x14ac:dyDescent="0.25">
      <c r="A180">
        <v>177</v>
      </c>
      <c r="B180">
        <f t="shared" si="7"/>
        <v>39.91582318738903</v>
      </c>
      <c r="C180">
        <f t="shared" si="6"/>
        <v>40.122752547979033</v>
      </c>
      <c r="D180" s="7">
        <f>SUM(rollout_ref!$D$10:$AV$10)*$C180/100/1000000</f>
        <v>405.55293536115568</v>
      </c>
      <c r="E180">
        <f>SUM(rollout_ref!$D$11:$AV$11)*$C180/100/1000000</f>
        <v>339.98691732693311</v>
      </c>
      <c r="F180">
        <f t="shared" si="8"/>
        <v>745.53985268808879</v>
      </c>
    </row>
    <row r="181" spans="1:6" x14ac:dyDescent="0.25">
      <c r="A181">
        <v>178</v>
      </c>
      <c r="B181">
        <f t="shared" si="7"/>
        <v>40.023985609593282</v>
      </c>
      <c r="C181">
        <f t="shared" si="6"/>
        <v>40.191040627705263</v>
      </c>
      <c r="D181" s="7">
        <f>SUM(rollout_ref!$D$10:$AV$10)*$C181/100/1000000</f>
        <v>406.24317791492945</v>
      </c>
      <c r="E181">
        <f>SUM(rollout_ref!$D$11:$AV$11)*$C181/100/1000000</f>
        <v>340.5655678990376</v>
      </c>
      <c r="F181">
        <f t="shared" si="8"/>
        <v>746.80874581396711</v>
      </c>
    </row>
    <row r="182" spans="1:6" x14ac:dyDescent="0.25">
      <c r="A182">
        <v>179</v>
      </c>
      <c r="B182">
        <f t="shared" si="7"/>
        <v>40.131565991075036</v>
      </c>
      <c r="C182">
        <f t="shared" si="6"/>
        <v>40.258744451625482</v>
      </c>
      <c r="D182" s="7">
        <f>SUM(rollout_ref!$D$10:$AV$10)*$C182/100/1000000</f>
        <v>406.92751492528748</v>
      </c>
      <c r="E182">
        <f>SUM(rollout_ref!$D$11:$AV$11)*$C182/100/1000000</f>
        <v>341.13926768093461</v>
      </c>
      <c r="F182">
        <f t="shared" si="8"/>
        <v>748.06678260622209</v>
      </c>
    </row>
    <row r="183" spans="1:6" x14ac:dyDescent="0.25">
      <c r="A183">
        <v>180</v>
      </c>
      <c r="B183">
        <f t="shared" si="7"/>
        <v>40.238569533280319</v>
      </c>
      <c r="C183">
        <f t="shared" si="6"/>
        <v>40.325870786682657</v>
      </c>
      <c r="D183" s="7">
        <f>SUM(rollout_ref!$D$10:$AV$10)*$C183/100/1000000</f>
        <v>407.60601479116582</v>
      </c>
      <c r="E183">
        <f>SUM(rollout_ref!$D$11:$AV$11)*$C183/100/1000000</f>
        <v>341.70807401345758</v>
      </c>
      <c r="F183">
        <f t="shared" si="8"/>
        <v>749.31408880462345</v>
      </c>
    </row>
    <row r="184" spans="1:6" x14ac:dyDescent="0.25">
      <c r="A184">
        <v>181</v>
      </c>
      <c r="B184">
        <f t="shared" si="7"/>
        <v>40.345001372810643</v>
      </c>
      <c r="C184">
        <f t="shared" si="6"/>
        <v>40.392426298986109</v>
      </c>
      <c r="D184" s="7">
        <f>SUM(rollout_ref!$D$10:$AV$10)*$C184/100/1000000</f>
        <v>408.27874489229367</v>
      </c>
      <c r="E184">
        <f>SUM(rollout_ref!$D$11:$AV$11)*$C184/100/1000000</f>
        <v>342.27204338300936</v>
      </c>
      <c r="F184">
        <f t="shared" si="8"/>
        <v>750.55078827530303</v>
      </c>
    </row>
    <row r="185" spans="1:6" x14ac:dyDescent="0.25">
      <c r="A185">
        <v>182</v>
      </c>
      <c r="B185">
        <f t="shared" si="7"/>
        <v>40.45086658245863</v>
      </c>
      <c r="C185">
        <f t="shared" si="6"/>
        <v>40.458417555654961</v>
      </c>
      <c r="D185" s="7">
        <f>SUM(rollout_ref!$D$10:$AV$10)*$C185/100/1000000</f>
        <v>408.94577160782677</v>
      </c>
      <c r="E185">
        <f>SUM(rollout_ref!$D$11:$AV$11)*$C185/100/1000000</f>
        <v>342.83123143718251</v>
      </c>
      <c r="F185">
        <f t="shared" si="8"/>
        <v>751.77700304500922</v>
      </c>
    </row>
    <row r="186" spans="1:6" x14ac:dyDescent="0.25">
      <c r="A186">
        <v>183</v>
      </c>
      <c r="B186">
        <f t="shared" si="7"/>
        <v>40.556170172223595</v>
      </c>
      <c r="C186">
        <f t="shared" si="6"/>
        <v>40.523851026622083</v>
      </c>
      <c r="D186" s="7">
        <f>SUM(rollout_ref!$D$10:$AV$10)*$C186/100/1000000</f>
        <v>409.60716033458107</v>
      </c>
      <c r="E186">
        <f>SUM(rollout_ref!$D$11:$AV$11)*$C186/100/1000000</f>
        <v>343.38569300004536</v>
      </c>
      <c r="F186">
        <f t="shared" si="8"/>
        <v>752.99285333462649</v>
      </c>
    </row>
    <row r="187" spans="1:6" x14ac:dyDescent="0.25">
      <c r="A187">
        <v>184</v>
      </c>
      <c r="B187">
        <f t="shared" si="7"/>
        <v>40.660917090307322</v>
      </c>
      <c r="C187">
        <f t="shared" si="6"/>
        <v>40.58873308639874</v>
      </c>
      <c r="D187" s="7">
        <f>SUM(rollout_ref!$D$10:$AV$10)*$C187/100/1000000</f>
        <v>410.2629755048697</v>
      </c>
      <c r="E187">
        <f>SUM(rollout_ref!$D$11:$AV$11)*$C187/100/1000000</f>
        <v>343.93548208709547</v>
      </c>
      <c r="F187">
        <f t="shared" si="8"/>
        <v>754.19845759196517</v>
      </c>
    </row>
    <row r="188" spans="1:6" x14ac:dyDescent="0.25">
      <c r="A188">
        <v>185</v>
      </c>
      <c r="B188">
        <f t="shared" si="7"/>
        <v>40.765112224090771</v>
      </c>
      <c r="C188">
        <f t="shared" si="6"/>
        <v>40.653070015801497</v>
      </c>
      <c r="D188" s="7">
        <f>SUM(rollout_ref!$D$10:$AV$10)*$C188/100/1000000</f>
        <v>410.91328060395807</v>
      </c>
      <c r="E188">
        <f>SUM(rollout_ref!$D$11:$AV$11)*$C188/100/1000000</f>
        <v>344.48065191989207</v>
      </c>
      <c r="F188">
        <f t="shared" si="8"/>
        <v>755.39393252385014</v>
      </c>
    </row>
    <row r="189" spans="1:6" x14ac:dyDescent="0.25">
      <c r="A189">
        <v>186</v>
      </c>
      <c r="B189">
        <f t="shared" si="7"/>
        <v>40.868760401091741</v>
      </c>
      <c r="C189">
        <f t="shared" si="6"/>
        <v>40.716868003641757</v>
      </c>
      <c r="D189" s="7">
        <f>SUM(rollout_ref!$D$10:$AV$10)*$C189/100/1000000</f>
        <v>411.55813818714142</v>
      </c>
      <c r="E189">
        <f>SUM(rollout_ref!$D$11:$AV$11)*$C189/100/1000000</f>
        <v>345.02125494037358</v>
      </c>
      <c r="F189">
        <f t="shared" si="8"/>
        <v>756.579393127515</v>
      </c>
    </row>
    <row r="190" spans="1:6" x14ac:dyDescent="0.25">
      <c r="A190">
        <v>187</v>
      </c>
      <c r="B190">
        <f t="shared" si="7"/>
        <v>40.971866389904463</v>
      </c>
      <c r="C190">
        <f t="shared" si="6"/>
        <v>40.78013314837947</v>
      </c>
      <c r="D190" s="7">
        <f>SUM(rollout_ref!$D$10:$AV$10)*$C190/100/1000000</f>
        <v>412.19760989646011</v>
      </c>
      <c r="E190">
        <f>SUM(rollout_ref!$D$11:$AV$11)*$C190/100/1000000</f>
        <v>345.55734282486992</v>
      </c>
      <c r="F190">
        <f t="shared" si="8"/>
        <v>757.75495272133003</v>
      </c>
    </row>
    <row r="191" spans="1:6" x14ac:dyDescent="0.25">
      <c r="A191">
        <v>188</v>
      </c>
      <c r="B191">
        <f t="shared" si="7"/>
        <v>41.074434901121037</v>
      </c>
      <c r="C191">
        <f t="shared" si="6"/>
        <v>40.842871459741495</v>
      </c>
      <c r="D191" s="7">
        <f>SUM(rollout_ref!$D$10:$AV$10)*$C191/100/1000000</f>
        <v>412.83175647705787</v>
      </c>
      <c r="E191">
        <f>SUM(rollout_ref!$D$11:$AV$11)*$C191/100/1000000</f>
        <v>346.08896649781627</v>
      </c>
      <c r="F191">
        <f t="shared" si="8"/>
        <v>758.92072297487414</v>
      </c>
    </row>
    <row r="192" spans="1:6" x14ac:dyDescent="0.25">
      <c r="A192">
        <v>189</v>
      </c>
      <c r="B192">
        <f t="shared" si="7"/>
        <v>41.17647058823529</v>
      </c>
      <c r="C192">
        <f t="shared" si="6"/>
        <v>40.905088860305426</v>
      </c>
      <c r="D192" s="7">
        <f>SUM(rollout_ref!$D$10:$AV$10)*$C192/100/1000000</f>
        <v>413.4606377931907</v>
      </c>
      <c r="E192">
        <f>SUM(rollout_ref!$D$11:$AV$11)*$C192/100/1000000</f>
        <v>346.61617614517354</v>
      </c>
      <c r="F192">
        <f t="shared" si="8"/>
        <v>760.07681393836424</v>
      </c>
    </row>
    <row r="193" spans="1:6" x14ac:dyDescent="0.25">
      <c r="A193">
        <v>190</v>
      </c>
      <c r="B193">
        <f t="shared" si="7"/>
        <v>41.277978048529654</v>
      </c>
      <c r="C193">
        <f t="shared" si="6"/>
        <v>40.966791187050212</v>
      </c>
      <c r="D193" s="7">
        <f>SUM(rollout_ref!$D$10:$AV$10)*$C193/100/1000000</f>
        <v>414.08431284390008</v>
      </c>
      <c r="E193">
        <f>SUM(rollout_ref!$D$11:$AV$11)*$C193/100/1000000</f>
        <v>347.13902122756849</v>
      </c>
      <c r="F193">
        <f t="shared" si="8"/>
        <v>761.22333407146857</v>
      </c>
    </row>
    <row r="194" spans="1:6" x14ac:dyDescent="0.25">
      <c r="A194">
        <v>191</v>
      </c>
      <c r="B194">
        <f t="shared" si="7"/>
        <v>41.378961823945083</v>
      </c>
      <c r="C194">
        <f t="shared" si="6"/>
        <v>41.02798419287371</v>
      </c>
      <c r="D194" s="7">
        <f>SUM(rollout_ref!$D$10:$AV$10)*$C194/100/1000000</f>
        <v>414.70283977835243</v>
      </c>
      <c r="E194">
        <f>SUM(rollout_ref!$D$11:$AV$11)*$C194/100/1000000</f>
        <v>347.65755049315226</v>
      </c>
      <c r="F194">
        <f t="shared" si="8"/>
        <v>762.36039027150468</v>
      </c>
    </row>
    <row r="195" spans="1:6" x14ac:dyDescent="0.25">
      <c r="A195">
        <v>192</v>
      </c>
      <c r="B195">
        <f t="shared" si="7"/>
        <v>41.479426401934717</v>
      </c>
      <c r="C195">
        <f t="shared" ref="C195:C258" si="9">100*(1-(0.0000892*(100-B195)^2-0.00468*(100-B195)+0.531)/0.955)</f>
        <v>41.088673548078638</v>
      </c>
      <c r="D195" s="7">
        <f>SUM(rollout_ref!$D$10:$AV$10)*$C195/100/1000000</f>
        <v>415.31627591085862</v>
      </c>
      <c r="E195">
        <f>SUM(rollout_ref!$D$11:$AV$11)*$C195/100/1000000</f>
        <v>348.17181199019205</v>
      </c>
      <c r="F195">
        <f t="shared" si="8"/>
        <v>763.48808790105068</v>
      </c>
    </row>
    <row r="196" spans="1:6" x14ac:dyDescent="0.25">
      <c r="A196">
        <v>193</v>
      </c>
      <c r="B196">
        <f t="shared" ref="B196:B259" si="10">100*(1-(1+A196/100)^(-0.5))</f>
        <v>41.579376216301398</v>
      </c>
      <c r="C196">
        <f t="shared" si="9"/>
        <v>41.148864841827226</v>
      </c>
      <c r="D196" s="7">
        <f>SUM(rollout_ref!$D$10:$AV$10)*$C196/100/1000000</f>
        <v>415.92467773557723</v>
      </c>
      <c r="E196">
        <f>SUM(rollout_ref!$D$11:$AV$11)*$C196/100/1000000</f>
        <v>348.68185307939774</v>
      </c>
      <c r="F196">
        <f t="shared" ref="F196:F259" si="11">(D196+E196)</f>
        <v>764.60653081497503</v>
      </c>
    </row>
    <row r="197" spans="1:6" x14ac:dyDescent="0.25">
      <c r="A197">
        <v>194</v>
      </c>
      <c r="B197">
        <f t="shared" si="10"/>
        <v>41.678815648019572</v>
      </c>
      <c r="C197">
        <f t="shared" si="9"/>
        <v>41.208563583565507</v>
      </c>
      <c r="D197" s="7">
        <f>SUM(rollout_ref!$D$10:$AV$10)*$C197/100/1000000</f>
        <v>416.52810094091137</v>
      </c>
      <c r="E197">
        <f>SUM(rollout_ref!$D$11:$AV$11)*$C197/100/1000000</f>
        <v>349.18772044599046</v>
      </c>
      <c r="F197">
        <f t="shared" si="11"/>
        <v>765.71582138690178</v>
      </c>
    </row>
    <row r="198" spans="1:6" x14ac:dyDescent="0.25">
      <c r="A198">
        <v>195</v>
      </c>
      <c r="B198">
        <f t="shared" si="10"/>
        <v>41.777749026041796</v>
      </c>
      <c r="C198">
        <f t="shared" si="9"/>
        <v>41.267775204418022</v>
      </c>
      <c r="D198" s="7">
        <f>SUM(rollout_ref!$D$10:$AV$10)*$C198/100/1000000</f>
        <v>417.12660042360545</v>
      </c>
      <c r="E198">
        <f>SUM(rollout_ref!$D$11:$AV$11)*$C198/100/1000000</f>
        <v>349.6894601115207</v>
      </c>
      <c r="F198">
        <f t="shared" si="11"/>
        <v>766.8160605351261</v>
      </c>
    </row>
    <row r="199" spans="1:6" x14ac:dyDescent="0.25">
      <c r="A199">
        <v>196</v>
      </c>
      <c r="B199">
        <f t="shared" si="10"/>
        <v>41.876180628090353</v>
      </c>
      <c r="C199">
        <f t="shared" si="9"/>
        <v>41.326505058553472</v>
      </c>
      <c r="D199" s="7">
        <f>SUM(rollout_ref!$D$10:$AV$10)*$C199/100/1000000</f>
        <v>417.72023030254962</v>
      </c>
      <c r="E199">
        <f>SUM(rollout_ref!$D$11:$AV$11)*$C199/100/1000000</f>
        <v>350.18711744544106</v>
      </c>
      <c r="F199">
        <f t="shared" si="11"/>
        <v>767.90734774799068</v>
      </c>
    </row>
    <row r="200" spans="1:6" x14ac:dyDescent="0.25">
      <c r="A200">
        <v>197</v>
      </c>
      <c r="B200">
        <f t="shared" si="10"/>
        <v>41.97411468143406</v>
      </c>
      <c r="C200">
        <f t="shared" si="9"/>
        <v>41.384758424522325</v>
      </c>
      <c r="D200" s="7">
        <f>SUM(rollout_ref!$D$10:$AV$10)*$C200/100/1000000</f>
        <v>418.30904393229957</v>
      </c>
      <c r="E200">
        <f>SUM(rollout_ref!$D$11:$AV$11)*$C200/100/1000000</f>
        <v>350.68073717643989</v>
      </c>
      <c r="F200">
        <f t="shared" si="11"/>
        <v>768.98978110873941</v>
      </c>
    </row>
    <row r="201" spans="1:6" x14ac:dyDescent="0.25">
      <c r="A201">
        <v>198</v>
      </c>
      <c r="B201">
        <f t="shared" si="10"/>
        <v>42.071555363650774</v>
      </c>
      <c r="C201">
        <f t="shared" si="9"/>
        <v>41.442540506566651</v>
      </c>
      <c r="D201" s="7">
        <f>SUM(rollout_ref!$D$10:$AV$10)*$C201/100/1000000</f>
        <v>418.89309391631639</v>
      </c>
      <c r="E201">
        <f>SUM(rollout_ref!$D$11:$AV$11)*$C201/100/1000000</f>
        <v>351.1703634035411</v>
      </c>
      <c r="F201">
        <f t="shared" si="11"/>
        <v>770.06345731985743</v>
      </c>
    </row>
    <row r="202" spans="1:6" x14ac:dyDescent="0.25">
      <c r="A202">
        <v>199</v>
      </c>
      <c r="B202">
        <f t="shared" si="10"/>
        <v>42.168506803375983</v>
      </c>
      <c r="C202">
        <f t="shared" si="9"/>
        <v>41.499856435903247</v>
      </c>
      <c r="D202" s="7">
        <f>SUM(rollout_ref!$D$10:$AV$10)*$C202/100/1000000</f>
        <v>419.47243211993572</v>
      </c>
      <c r="E202">
        <f>SUM(rollout_ref!$D$11:$AV$11)*$C202/100/1000000</f>
        <v>351.65603960697644</v>
      </c>
      <c r="F202">
        <f t="shared" si="11"/>
        <v>771.12847172691215</v>
      </c>
    </row>
    <row r="203" spans="1:6" x14ac:dyDescent="0.25">
      <c r="A203">
        <v>200</v>
      </c>
      <c r="B203">
        <f t="shared" si="10"/>
        <v>42.264973081037418</v>
      </c>
      <c r="C203">
        <f t="shared" si="9"/>
        <v>41.556711271980248</v>
      </c>
      <c r="D203" s="7">
        <f>SUM(rollout_ref!$D$10:$AV$10)*$C203/100/1000000</f>
        <v>420.04710968306978</v>
      </c>
      <c r="E203">
        <f>SUM(rollout_ref!$D$11:$AV$11)*$C203/100/1000000</f>
        <v>352.13780865883388</v>
      </c>
      <c r="F203">
        <f t="shared" si="11"/>
        <v>772.18491834190365</v>
      </c>
    </row>
    <row r="204" spans="1:6" x14ac:dyDescent="0.25">
      <c r="A204">
        <v>201</v>
      </c>
      <c r="B204">
        <f t="shared" si="10"/>
        <v>42.360958229576497</v>
      </c>
      <c r="C204">
        <f t="shared" si="9"/>
        <v>41.613110003708456</v>
      </c>
      <c r="D204" s="7">
        <f>SUM(rollout_ref!$D$10:$AV$10)*$C204/100/1000000</f>
        <v>420.61717703265327</v>
      </c>
      <c r="E204">
        <f>SUM(rollout_ref!$D$11:$AV$11)*$C204/100/1000000</f>
        <v>352.61571283349116</v>
      </c>
      <c r="F204">
        <f t="shared" si="11"/>
        <v>773.23288986614443</v>
      </c>
    </row>
    <row r="205" spans="1:6" x14ac:dyDescent="0.25">
      <c r="A205">
        <v>202</v>
      </c>
      <c r="B205">
        <f t="shared" si="10"/>
        <v>42.456466235156398</v>
      </c>
      <c r="C205">
        <f t="shared" si="9"/>
        <v>41.669057550667219</v>
      </c>
      <c r="D205" s="7">
        <f>SUM(rollout_ref!$D$10:$AV$10)*$C205/100/1000000</f>
        <v>421.18268389483205</v>
      </c>
      <c r="E205">
        <f>SUM(rollout_ref!$D$11:$AV$11)*$C205/100/1000000</f>
        <v>353.08979381783456</v>
      </c>
      <c r="F205">
        <f t="shared" si="11"/>
        <v>774.27247771266661</v>
      </c>
    </row>
    <row r="206" spans="1:6" x14ac:dyDescent="0.25">
      <c r="A206">
        <v>203</v>
      </c>
      <c r="B206">
        <f t="shared" si="10"/>
        <v>42.551501037857385</v>
      </c>
      <c r="C206">
        <f t="shared" si="9"/>
        <v>41.724558764286165</v>
      </c>
      <c r="D206" s="7">
        <f>SUM(rollout_ref!$D$10:$AV$10)*$C206/100/1000000</f>
        <v>421.74367930690789</v>
      </c>
      <c r="E206">
        <f>SUM(rollout_ref!$D$11:$AV$11)*$C206/100/1000000</f>
        <v>353.56009272127204</v>
      </c>
      <c r="F206">
        <f t="shared" si="11"/>
        <v>775.30377202817999</v>
      </c>
    </row>
    <row r="207" spans="1:6" x14ac:dyDescent="0.25">
      <c r="A207">
        <v>204</v>
      </c>
      <c r="B207">
        <f t="shared" si="10"/>
        <v>42.646066532359548</v>
      </c>
      <c r="C207">
        <f t="shared" si="9"/>
        <v>41.779618429002952</v>
      </c>
      <c r="D207" s="7">
        <f>SUM(rollout_ref!$D$10:$AV$10)*$C207/100/1000000</f>
        <v>422.30021162904086</v>
      </c>
      <c r="E207">
        <f>SUM(rollout_ref!$D$11:$AV$11)*$C207/100/1000000</f>
        <v>354.02665008554385</v>
      </c>
      <c r="F207">
        <f t="shared" si="11"/>
        <v>776.32686171458477</v>
      </c>
    </row>
    <row r="208" spans="1:6" x14ac:dyDescent="0.25">
      <c r="A208">
        <v>205</v>
      </c>
      <c r="B208">
        <f t="shared" si="10"/>
        <v>42.740166568613184</v>
      </c>
      <c r="C208">
        <f t="shared" si="9"/>
        <v>41.834241263397665</v>
      </c>
      <c r="D208" s="7">
        <f>SUM(rollout_ref!$D$10:$AV$10)*$C208/100/1000000</f>
        <v>422.85232855571564</v>
      </c>
      <c r="E208">
        <f>SUM(rollout_ref!$D$11:$AV$11)*$C208/100/1000000</f>
        <v>354.48950589433497</v>
      </c>
      <c r="F208">
        <f t="shared" si="11"/>
        <v>777.34183445005056</v>
      </c>
    </row>
    <row r="209" spans="1:6" x14ac:dyDescent="0.25">
      <c r="A209">
        <v>206</v>
      </c>
      <c r="B209">
        <f t="shared" si="10"/>
        <v>42.833804952497054</v>
      </c>
      <c r="C209">
        <f t="shared" si="9"/>
        <v>41.888431921304445</v>
      </c>
      <c r="D209" s="7">
        <f>SUM(rollout_ref!$D$10:$AV$10)*$C209/100/1000000</f>
        <v>423.40007712697746</v>
      </c>
      <c r="E209">
        <f>SUM(rollout_ref!$D$11:$AV$11)*$C209/100/1000000</f>
        <v>354.94869958269447</v>
      </c>
      <c r="F209">
        <f t="shared" si="11"/>
        <v>778.34877670967194</v>
      </c>
    </row>
    <row r="210" spans="1:6" x14ac:dyDescent="0.25">
      <c r="A210">
        <v>207</v>
      </c>
      <c r="B210">
        <f t="shared" si="10"/>
        <v>42.926985446465039</v>
      </c>
      <c r="C210">
        <f t="shared" si="9"/>
        <v>41.942194992901015</v>
      </c>
      <c r="D210" s="7">
        <f>SUM(rollout_ref!$D$10:$AV$10)*$C210/100/1000000</f>
        <v>423.94350373944496</v>
      </c>
      <c r="E210">
        <f>SUM(rollout_ref!$D$11:$AV$11)*$C210/100/1000000</f>
        <v>355.40427004626844</v>
      </c>
      <c r="F210">
        <f t="shared" si="11"/>
        <v>779.34777378571334</v>
      </c>
    </row>
    <row r="211" spans="1:6" x14ac:dyDescent="0.25">
      <c r="A211">
        <v>208</v>
      </c>
      <c r="B211">
        <f t="shared" si="10"/>
        <v>43.019711770181026</v>
      </c>
      <c r="C211">
        <f t="shared" si="9"/>
        <v>41.99553500577624</v>
      </c>
      <c r="D211" s="7">
        <f>SUM(rollout_ref!$D$10:$AV$10)*$C211/100/1000000</f>
        <v>424.48265415710091</v>
      </c>
      <c r="E211">
        <f>SUM(rollout_ref!$D$11:$AV$11)*$C211/100/1000000</f>
        <v>355.85625565034536</v>
      </c>
      <c r="F211">
        <f t="shared" si="11"/>
        <v>780.33890980744627</v>
      </c>
    </row>
    <row r="212" spans="1:6" x14ac:dyDescent="0.25">
      <c r="A212">
        <v>209</v>
      </c>
      <c r="B212">
        <f t="shared" si="10"/>
        <v>43.111987601142566</v>
      </c>
      <c r="C212">
        <f t="shared" si="9"/>
        <v>42.048456425976624</v>
      </c>
      <c r="D212" s="7">
        <f>SUM(rollout_ref!$D$10:$AV$10)*$C212/100/1000000</f>
        <v>425.01757352186991</v>
      </c>
      <c r="E212">
        <f>SUM(rollout_ref!$D$11:$AV$11)*$C212/100/1000000</f>
        <v>356.30469423872427</v>
      </c>
      <c r="F212">
        <f t="shared" si="11"/>
        <v>781.32226776059417</v>
      </c>
    </row>
    <row r="213" spans="1:6" x14ac:dyDescent="0.25">
      <c r="A213">
        <v>210</v>
      </c>
      <c r="B213">
        <f t="shared" si="10"/>
        <v>43.203816575293516</v>
      </c>
      <c r="C213">
        <f t="shared" si="9"/>
        <v>42.100963659031962</v>
      </c>
      <c r="D213" s="7">
        <f>SUM(rollout_ref!$D$10:$AV$10)*$C213/100/1000000</f>
        <v>425.54830636398538</v>
      </c>
      <c r="E213">
        <f>SUM(rollout_ref!$D$11:$AV$11)*$C213/100/1000000</f>
        <v>356.74962314240565</v>
      </c>
      <c r="F213">
        <f t="shared" si="11"/>
        <v>782.29792950639103</v>
      </c>
    </row>
    <row r="214" spans="1:6" x14ac:dyDescent="0.25">
      <c r="A214">
        <v>211</v>
      </c>
      <c r="B214">
        <f t="shared" si="10"/>
        <v>43.295202287625735</v>
      </c>
      <c r="C214">
        <f t="shared" si="9"/>
        <v>42.153061050960915</v>
      </c>
      <c r="D214" s="7">
        <f>SUM(rollout_ref!$D$10:$AV$10)*$C214/100/1000000</f>
        <v>426.07489661215396</v>
      </c>
      <c r="E214">
        <f>SUM(rollout_ref!$D$11:$AV$11)*$C214/100/1000000</f>
        <v>357.19107918811227</v>
      </c>
      <c r="F214">
        <f t="shared" si="11"/>
        <v>783.26597580026623</v>
      </c>
    </row>
    <row r="215" spans="1:6" x14ac:dyDescent="0.25">
      <c r="A215">
        <v>212</v>
      </c>
      <c r="B215">
        <f t="shared" si="10"/>
        <v>43.386148292770208</v>
      </c>
      <c r="C215">
        <f t="shared" si="9"/>
        <v>42.20475288925649</v>
      </c>
      <c r="D215" s="7">
        <f>SUM(rollout_ref!$D$10:$AV$10)*$C215/100/1000000</f>
        <v>426.59738760351638</v>
      </c>
      <c r="E215">
        <f>SUM(rollout_ref!$D$11:$AV$11)*$C215/100/1000000</f>
        <v>357.62909870664009</v>
      </c>
      <c r="F215">
        <f t="shared" si="11"/>
        <v>784.22648631015647</v>
      </c>
    </row>
    <row r="216" spans="1:6" x14ac:dyDescent="0.25">
      <c r="A216">
        <v>213</v>
      </c>
      <c r="B216">
        <f t="shared" si="10"/>
        <v>43.476658105577847</v>
      </c>
      <c r="C216">
        <f t="shared" si="9"/>
        <v>42.256043403852374</v>
      </c>
      <c r="D216" s="7">
        <f>SUM(rollout_ref!$D$10:$AV$10)*$C216/100/1000000</f>
        <v>427.11582209341515</v>
      </c>
      <c r="E216">
        <f>SUM(rollout_ref!$D$11:$AV$11)*$C216/100/1000000</f>
        <v>358.06371754104612</v>
      </c>
      <c r="F216">
        <f t="shared" si="11"/>
        <v>785.17953963446121</v>
      </c>
    </row>
    <row r="217" spans="1:6" x14ac:dyDescent="0.25">
      <c r="A217">
        <v>214</v>
      </c>
      <c r="B217">
        <f t="shared" si="10"/>
        <v>43.566735201689966</v>
      </c>
      <c r="C217">
        <f t="shared" si="9"/>
        <v>42.306936768070344</v>
      </c>
      <c r="D217" s="7">
        <f>SUM(rollout_ref!$D$10:$AV$10)*$C217/100/1000000</f>
        <v>427.63024226497049</v>
      </c>
      <c r="E217">
        <f>SUM(rollout_ref!$D$11:$AV$11)*$C217/100/1000000</f>
        <v>358.49497105467719</v>
      </c>
      <c r="F217">
        <f t="shared" si="11"/>
        <v>786.12521331964763</v>
      </c>
    </row>
    <row r="218" spans="1:6" x14ac:dyDescent="0.25">
      <c r="A218">
        <v>215</v>
      </c>
      <c r="B218">
        <f t="shared" si="10"/>
        <v>43.6563830180989</v>
      </c>
      <c r="C218">
        <f t="shared" si="9"/>
        <v>42.357437099549109</v>
      </c>
      <c r="D218" s="7">
        <f>SUM(rollout_ref!$D$10:$AV$10)*$C218/100/1000000</f>
        <v>428.14068973846901</v>
      </c>
      <c r="E218">
        <f>SUM(rollout_ref!$D$11:$AV$11)*$C218/100/1000000</f>
        <v>358.92289413903995</v>
      </c>
      <c r="F218">
        <f t="shared" si="11"/>
        <v>787.06358387750902</v>
      </c>
    </row>
    <row r="219" spans="1:6" x14ac:dyDescent="0.25">
      <c r="A219">
        <v>216</v>
      </c>
      <c r="B219">
        <f t="shared" si="10"/>
        <v>43.745604953698802</v>
      </c>
      <c r="C219">
        <f t="shared" si="9"/>
        <v>42.407548461155109</v>
      </c>
      <c r="D219" s="7">
        <f>SUM(rollout_ref!$D$10:$AV$10)*$C219/100/1000000</f>
        <v>428.64720558057024</v>
      </c>
      <c r="E219">
        <f>SUM(rollout_ref!$D$11:$AV$11)*$C219/100/1000000</f>
        <v>359.347521221519</v>
      </c>
      <c r="F219">
        <f t="shared" si="11"/>
        <v>787.99472680208919</v>
      </c>
    </row>
    <row r="220" spans="1:6" x14ac:dyDescent="0.25">
      <c r="A220">
        <v>217</v>
      </c>
      <c r="B220">
        <f t="shared" si="10"/>
        <v>43.834404369826949</v>
      </c>
      <c r="C220">
        <f t="shared" si="9"/>
        <v>42.457274861875725</v>
      </c>
      <c r="D220" s="7">
        <f>SUM(rollout_ref!$D$10:$AV$10)*$C220/100/1000000</f>
        <v>429.14983031333441</v>
      </c>
      <c r="E220">
        <f>SUM(rollout_ref!$D$11:$AV$11)*$C220/100/1000000</f>
        <v>359.76888627294591</v>
      </c>
      <c r="F220">
        <f t="shared" si="11"/>
        <v>788.91871658628031</v>
      </c>
    </row>
    <row r="221" spans="1:6" x14ac:dyDescent="0.25">
      <c r="A221">
        <v>218</v>
      </c>
      <c r="B221">
        <f t="shared" si="10"/>
        <v>43.922784590795573</v>
      </c>
      <c r="C221">
        <f t="shared" si="9"/>
        <v>42.506620257695147</v>
      </c>
      <c r="D221" s="7">
        <f>SUM(rollout_ref!$D$10:$AV$10)*$C221/100/1000000</f>
        <v>429.64860392307605</v>
      </c>
      <c r="E221">
        <f>SUM(rollout_ref!$D$11:$AV$11)*$C221/100/1000000</f>
        <v>360.18702281502038</v>
      </c>
      <c r="F221">
        <f t="shared" si="11"/>
        <v>789.83562673809638</v>
      </c>
    </row>
    <row r="222" spans="1:6" x14ac:dyDescent="0.25">
      <c r="A222">
        <v>219</v>
      </c>
      <c r="B222">
        <f t="shared" si="10"/>
        <v>44.010748904414562</v>
      </c>
      <c r="C222">
        <f t="shared" si="9"/>
        <v>42.555588552453308</v>
      </c>
      <c r="D222" s="7">
        <f>SUM(rollout_ref!$D$10:$AV$10)*$C222/100/1000000</f>
        <v>430.14356586904557</v>
      </c>
      <c r="E222">
        <f>SUM(rollout_ref!$D$11:$AV$11)*$C222/100/1000000</f>
        <v>360.60196392758922</v>
      </c>
      <c r="F222">
        <f t="shared" si="11"/>
        <v>790.74552979663486</v>
      </c>
    </row>
    <row r="223" spans="1:6" x14ac:dyDescent="0.25">
      <c r="A223">
        <v>220</v>
      </c>
      <c r="B223">
        <f t="shared" si="10"/>
        <v>44.098300562505258</v>
      </c>
      <c r="C223">
        <f t="shared" si="9"/>
        <v>42.604183598688515</v>
      </c>
      <c r="D223" s="7">
        <f>SUM(rollout_ref!$D$10:$AV$10)*$C223/100/1000000</f>
        <v>430.63475509194677</v>
      </c>
      <c r="E223">
        <f>SUM(rollout_ref!$D$11:$AV$11)*$C223/100/1000000</f>
        <v>361.01374225578616</v>
      </c>
      <c r="F223">
        <f t="shared" si="11"/>
        <v>791.64849734773293</v>
      </c>
    </row>
    <row r="224" spans="1:6" x14ac:dyDescent="0.25">
      <c r="A224">
        <v>221</v>
      </c>
      <c r="B224">
        <f t="shared" si="10"/>
        <v>44.18544278140525</v>
      </c>
      <c r="C224">
        <f t="shared" si="9"/>
        <v>42.652409198463751</v>
      </c>
      <c r="D224" s="7">
        <f>SUM(rollout_ref!$D$10:$AV$10)*$C224/100/1000000</f>
        <v>431.12221002228858</v>
      </c>
      <c r="E224">
        <f>SUM(rollout_ref!$D$11:$AV$11)*$C224/100/1000000</f>
        <v>361.42239001703382</v>
      </c>
      <c r="F224">
        <f t="shared" si="11"/>
        <v>792.5446000393224</v>
      </c>
    </row>
    <row r="225" spans="1:6" x14ac:dyDescent="0.25">
      <c r="A225">
        <v>222</v>
      </c>
      <c r="B225">
        <f t="shared" si="10"/>
        <v>44.272178742464718</v>
      </c>
      <c r="C225">
        <f t="shared" si="9"/>
        <v>42.70026910417721</v>
      </c>
      <c r="D225" s="7">
        <f>SUM(rollout_ref!$D$10:$AV$10)*$C225/100/1000000</f>
        <v>431.60596858857815</v>
      </c>
      <c r="E225">
        <f>SUM(rollout_ref!$D$11:$AV$11)*$C225/100/1000000</f>
        <v>361.82793900791177</v>
      </c>
      <c r="F225">
        <f t="shared" si="11"/>
        <v>793.43390759648992</v>
      </c>
    </row>
    <row r="226" spans="1:6" x14ac:dyDescent="0.25">
      <c r="A226">
        <v>223</v>
      </c>
      <c r="B226">
        <f t="shared" si="10"/>
        <v>44.358511592534278</v>
      </c>
      <c r="C226">
        <f t="shared" si="9"/>
        <v>42.747767019357617</v>
      </c>
      <c r="D226" s="7">
        <f>SUM(rollout_ref!$D$10:$AV$10)*$C226/100/1000000</f>
        <v>432.0860682253595</v>
      </c>
      <c r="E226">
        <f>SUM(rollout_ref!$D$11:$AV$11)*$C226/100/1000000</f>
        <v>362.23042061089575</v>
      </c>
      <c r="F226">
        <f t="shared" si="11"/>
        <v>794.3164888362553</v>
      </c>
    </row>
    <row r="227" spans="1:6" x14ac:dyDescent="0.25">
      <c r="A227">
        <v>224</v>
      </c>
      <c r="B227">
        <f t="shared" si="10"/>
        <v>44.444444444444443</v>
      </c>
      <c r="C227">
        <f t="shared" si="9"/>
        <v>42.794906599444118</v>
      </c>
      <c r="D227" s="7">
        <f>SUM(rollout_ref!$D$10:$AV$10)*$C227/100/1000000</f>
        <v>432.56254588109636</v>
      </c>
      <c r="E227">
        <f>SUM(rollout_ref!$D$11:$AV$11)*$C227/100/1000000</f>
        <v>362.62986580096674</v>
      </c>
      <c r="F227">
        <f t="shared" si="11"/>
        <v>795.19241168206304</v>
      </c>
    </row>
    <row r="228" spans="1:6" x14ac:dyDescent="0.25">
      <c r="A228">
        <v>225</v>
      </c>
      <c r="B228">
        <f t="shared" si="10"/>
        <v>44.529980377477088</v>
      </c>
      <c r="C228">
        <f t="shared" si="9"/>
        <v>42.841691452551686</v>
      </c>
      <c r="D228" s="7">
        <f>SUM(rollout_ref!$D$10:$AV$10)*$C228/100/1000000</f>
        <v>433.03543802590934</v>
      </c>
      <c r="E228">
        <f>SUM(rollout_ref!$D$11:$AV$11)*$C228/100/1000000</f>
        <v>363.0263051520958</v>
      </c>
      <c r="F228">
        <f t="shared" si="11"/>
        <v>796.06174317800514</v>
      </c>
    </row>
    <row r="229" spans="1:6" x14ac:dyDescent="0.25">
      <c r="A229">
        <v>226</v>
      </c>
      <c r="B229">
        <f t="shared" si="10"/>
        <v>44.615122437828866</v>
      </c>
      <c r="C229">
        <f t="shared" si="9"/>
        <v>42.888125140222023</v>
      </c>
      <c r="D229" s="7">
        <f>SUM(rollout_ref!$D$10:$AV$10)*$C229/100/1000000</f>
        <v>433.50478065916531</v>
      </c>
      <c r="E229">
        <f>SUM(rollout_ref!$D$11:$AV$11)*$C229/100/1000000</f>
        <v>363.4197688436081</v>
      </c>
      <c r="F229">
        <f t="shared" si="11"/>
        <v>796.9245495027734</v>
      </c>
    </row>
    <row r="230" spans="1:6" x14ac:dyDescent="0.25">
      <c r="A230">
        <v>227</v>
      </c>
      <c r="B230">
        <f t="shared" si="10"/>
        <v>44.699873639066901</v>
      </c>
      <c r="C230">
        <f t="shared" si="9"/>
        <v>42.934211178160197</v>
      </c>
      <c r="D230" s="7">
        <f>SUM(rollout_ref!$D$10:$AV$10)*$C230/100/1000000</f>
        <v>433.97060931692369</v>
      </c>
      <c r="E230">
        <f>SUM(rollout_ref!$D$11:$AV$11)*$C230/100/1000000</f>
        <v>363.81028666642379</v>
      </c>
      <c r="F230">
        <f t="shared" si="11"/>
        <v>797.78089598334748</v>
      </c>
    </row>
    <row r="231" spans="1:6" x14ac:dyDescent="0.25">
      <c r="A231">
        <v>228</v>
      </c>
      <c r="B231">
        <f t="shared" si="10"/>
        <v>44.784236962576728</v>
      </c>
      <c r="C231">
        <f t="shared" si="9"/>
        <v>42.97995303695766</v>
      </c>
      <c r="D231" s="7">
        <f>SUM(rollout_ref!$D$10:$AV$10)*$C231/100/1000000</f>
        <v>434.4329590792438</v>
      </c>
      <c r="E231">
        <f>SUM(rollout_ref!$D$11:$AV$11)*$C231/100/1000000</f>
        <v>364.19788802918566</v>
      </c>
      <c r="F231">
        <f t="shared" si="11"/>
        <v>798.63084710842941</v>
      </c>
    </row>
    <row r="232" spans="1:6" x14ac:dyDescent="0.25">
      <c r="A232">
        <v>229</v>
      </c>
      <c r="B232">
        <f t="shared" si="10"/>
        <v>44.868215358002871</v>
      </c>
      <c r="C232">
        <f t="shared" si="9"/>
        <v>43.025354142801696</v>
      </c>
      <c r="D232" s="7">
        <f>SUM(rollout_ref!$D$10:$AV$10)*$C232/100/1000000</f>
        <v>434.89186457735661</v>
      </c>
      <c r="E232">
        <f>SUM(rollout_ref!$D$11:$AV$11)*$C232/100/1000000</f>
        <v>364.58260196427</v>
      </c>
      <c r="F232">
        <f t="shared" si="11"/>
        <v>799.47446654162661</v>
      </c>
    </row>
    <row r="233" spans="1:6" x14ac:dyDescent="0.25">
      <c r="A233">
        <v>230</v>
      </c>
      <c r="B233">
        <f t="shared" si="10"/>
        <v>44.951811743681972</v>
      </c>
      <c r="C233">
        <f t="shared" si="9"/>
        <v>43.070417878171519</v>
      </c>
      <c r="D233" s="7">
        <f>SUM(rollout_ref!$D$10:$AV$10)*$C233/100/1000000</f>
        <v>435.34736000070069</v>
      </c>
      <c r="E233">
        <f>SUM(rollout_ref!$D$11:$AV$11)*$C233/100/1000000</f>
        <v>364.96445713368547</v>
      </c>
      <c r="F233">
        <f t="shared" si="11"/>
        <v>800.31181713438616</v>
      </c>
    </row>
    <row r="234" spans="1:6" x14ac:dyDescent="0.25">
      <c r="A234">
        <v>231</v>
      </c>
      <c r="B234">
        <f t="shared" si="10"/>
        <v>45.035029007068729</v>
      </c>
      <c r="C234">
        <f t="shared" si="9"/>
        <v>43.115147582521629</v>
      </c>
      <c r="D234" s="7">
        <f>SUM(rollout_ref!$D$10:$AV$10)*$C234/100/1000000</f>
        <v>435.79947910382879</v>
      </c>
      <c r="E234">
        <f>SUM(rollout_ref!$D$11:$AV$11)*$C234/100/1000000</f>
        <v>365.3434818348635</v>
      </c>
      <c r="F234">
        <f t="shared" si="11"/>
        <v>801.14296093869234</v>
      </c>
    </row>
    <row r="235" spans="1:6" x14ac:dyDescent="0.25">
      <c r="A235">
        <v>232</v>
      </c>
      <c r="B235">
        <f t="shared" si="10"/>
        <v>45.117870005154828</v>
      </c>
      <c r="C235">
        <f t="shared" si="9"/>
        <v>43.159546552952321</v>
      </c>
      <c r="D235" s="7">
        <f>SUM(rollout_ref!$D$10:$AV$10)*$C235/100/1000000</f>
        <v>436.24825521318598</v>
      </c>
      <c r="E235">
        <f>SUM(rollout_ref!$D$11:$AV$11)*$C235/100/1000000</f>
        <v>365.71970400634018</v>
      </c>
      <c r="F235">
        <f t="shared" si="11"/>
        <v>801.96795921952616</v>
      </c>
    </row>
    <row r="236" spans="1:6" x14ac:dyDescent="0.25">
      <c r="A236">
        <v>233</v>
      </c>
      <c r="B236">
        <f t="shared" si="10"/>
        <v>45.200337564880897</v>
      </c>
      <c r="C236">
        <f t="shared" si="9"/>
        <v>43.203618044867994</v>
      </c>
      <c r="D236" s="7">
        <f>SUM(rollout_ref!$D$10:$AV$10)*$C236/100/1000000</f>
        <v>436.69372123376297</v>
      </c>
      <c r="E236">
        <f>SUM(rollout_ref!$D$11:$AV$11)*$C236/100/1000000</f>
        <v>366.09315123333414</v>
      </c>
      <c r="F236">
        <f t="shared" si="11"/>
        <v>802.78687246709706</v>
      </c>
    </row>
    <row r="237" spans="1:6" x14ac:dyDescent="0.25">
      <c r="A237">
        <v>234</v>
      </c>
      <c r="B237">
        <f t="shared" si="10"/>
        <v>45.282434483541721</v>
      </c>
      <c r="C237">
        <f t="shared" si="9"/>
        <v>43.24736527262322</v>
      </c>
      <c r="D237" s="7">
        <f>SUM(rollout_ref!$D$10:$AV$10)*$C237/100/1000000</f>
        <v>437.13590965562736</v>
      </c>
      <c r="E237">
        <f>SUM(rollout_ref!$D$11:$AV$11)*$C237/100/1000000</f>
        <v>366.46385075322155</v>
      </c>
      <c r="F237">
        <f t="shared" si="11"/>
        <v>803.59976040884885</v>
      </c>
    </row>
    <row r="238" spans="1:6" x14ac:dyDescent="0.25">
      <c r="A238">
        <v>235</v>
      </c>
      <c r="B238">
        <f t="shared" si="10"/>
        <v>45.364163529184701</v>
      </c>
      <c r="C238">
        <f t="shared" si="9"/>
        <v>43.290791410156835</v>
      </c>
      <c r="D238" s="7">
        <f>SUM(rollout_ref!$D$10:$AV$10)*$C238/100/1000000</f>
        <v>437.57485256033192</v>
      </c>
      <c r="E238">
        <f>SUM(rollout_ref!$D$11:$AV$11)*$C238/100/1000000</f>
        <v>366.83182946090909</v>
      </c>
      <c r="F238">
        <f t="shared" si="11"/>
        <v>804.40668202124107</v>
      </c>
    </row>
    <row r="239" spans="1:6" x14ac:dyDescent="0.25">
      <c r="A239">
        <v>236</v>
      </c>
      <c r="B239">
        <f t="shared" si="10"/>
        <v>45.4455274410019</v>
      </c>
      <c r="C239">
        <f t="shared" si="9"/>
        <v>43.333899591614724</v>
      </c>
      <c r="D239" s="7">
        <f>SUM(rollout_ref!$D$10:$AV$10)*$C239/100/1000000</f>
        <v>438.01058162721046</v>
      </c>
      <c r="E239">
        <f>SUM(rollout_ref!$D$11:$AV$11)*$C239/100/1000000</f>
        <v>367.19711391411079</v>
      </c>
      <c r="F239">
        <f t="shared" si="11"/>
        <v>805.2076955413213</v>
      </c>
    </row>
    <row r="240" spans="1:6" x14ac:dyDescent="0.25">
      <c r="A240">
        <v>237</v>
      </c>
      <c r="B240">
        <f t="shared" si="10"/>
        <v>45.526528929715667</v>
      </c>
      <c r="C240">
        <f t="shared" si="9"/>
        <v>43.37669291196098</v>
      </c>
      <c r="D240" s="7">
        <f>SUM(rollout_ref!$D$10:$AV$10)*$C240/100/1000000</f>
        <v>438.44312813955463</v>
      </c>
      <c r="E240">
        <f>SUM(rollout_ref!$D$11:$AV$11)*$C240/100/1000000</f>
        <v>367.55973033852752</v>
      </c>
      <c r="F240">
        <f t="shared" si="11"/>
        <v>806.00285847808209</v>
      </c>
    </row>
    <row r="241" spans="1:6" x14ac:dyDescent="0.25">
      <c r="A241">
        <v>238</v>
      </c>
      <c r="B241">
        <f t="shared" si="10"/>
        <v>45.607170677957875</v>
      </c>
      <c r="C241">
        <f t="shared" si="9"/>
        <v>43.419174427578021</v>
      </c>
      <c r="D241" s="7">
        <f>SUM(rollout_ref!$D$10:$AV$10)*$C241/100/1000000</f>
        <v>438.87252299067995</v>
      </c>
      <c r="E241">
        <f>SUM(rollout_ref!$D$11:$AV$11)*$C241/100/1000000</f>
        <v>367.91970463293177</v>
      </c>
      <c r="F241">
        <f t="shared" si="11"/>
        <v>806.79222762361178</v>
      </c>
    </row>
    <row r="242" spans="1:6" x14ac:dyDescent="0.25">
      <c r="A242">
        <v>239</v>
      </c>
      <c r="B242">
        <f t="shared" si="10"/>
        <v>45.687455340643154</v>
      </c>
      <c r="C242">
        <f t="shared" si="9"/>
        <v>43.461347156855801</v>
      </c>
      <c r="D242" s="7">
        <f>SUM(rollout_ref!$D$10:$AV$10)*$C242/100/1000000</f>
        <v>439.29879668988207</v>
      </c>
      <c r="E242">
        <f>SUM(rollout_ref!$D$11:$AV$11)*$C242/100/1000000</f>
        <v>368.27706237416027</v>
      </c>
      <c r="F242">
        <f t="shared" si="11"/>
        <v>807.57585906404233</v>
      </c>
    </row>
    <row r="243" spans="1:6" x14ac:dyDescent="0.25">
      <c r="A243">
        <v>240</v>
      </c>
      <c r="B243">
        <f t="shared" si="10"/>
        <v>45.767385545335962</v>
      </c>
      <c r="C243">
        <f t="shared" si="9"/>
        <v>43.503214080770377</v>
      </c>
      <c r="D243" s="7">
        <f>SUM(rollout_ref!$D$10:$AV$10)*$C243/100/1000000</f>
        <v>439.72197936828371</v>
      </c>
      <c r="E243">
        <f>SUM(rollout_ref!$D$11:$AV$11)*$C243/100/1000000</f>
        <v>368.63182882201687</v>
      </c>
      <c r="F243">
        <f t="shared" si="11"/>
        <v>808.35380819030058</v>
      </c>
    </row>
    <row r="244" spans="1:6" x14ac:dyDescent="0.25">
      <c r="A244">
        <v>241</v>
      </c>
      <c r="B244">
        <f t="shared" si="10"/>
        <v>45.846963892611768</v>
      </c>
      <c r="C244">
        <f t="shared" si="9"/>
        <v>43.544778143452021</v>
      </c>
      <c r="D244" s="7">
        <f>SUM(rollout_ref!$D$10:$AV$10)*$C244/100/1000000</f>
        <v>440.14210078457779</v>
      </c>
      <c r="E244">
        <f>SUM(rollout_ref!$D$11:$AV$11)*$C244/100/1000000</f>
        <v>368.98402892408666</v>
      </c>
      <c r="F244">
        <f t="shared" si="11"/>
        <v>809.12612970866439</v>
      </c>
    </row>
    <row r="245" spans="1:6" x14ac:dyDescent="0.25">
      <c r="A245">
        <v>242</v>
      </c>
      <c r="B245">
        <f t="shared" si="10"/>
        <v>45.926192956412493</v>
      </c>
      <c r="C245">
        <f t="shared" si="9"/>
        <v>43.586042252743148</v>
      </c>
      <c r="D245" s="7">
        <f>SUM(rollout_ref!$D$10:$AV$10)*$C245/100/1000000</f>
        <v>440.55919033066692</v>
      </c>
      <c r="E245">
        <f>SUM(rollout_ref!$D$11:$AV$11)*$C245/100/1000000</f>
        <v>369.33368732046301</v>
      </c>
      <c r="F245">
        <f t="shared" si="11"/>
        <v>809.89287765112999</v>
      </c>
    </row>
    <row r="246" spans="1:6" x14ac:dyDescent="0.25">
      <c r="A246">
        <v>243</v>
      </c>
      <c r="B246">
        <f t="shared" si="10"/>
        <v>46.005075284396113</v>
      </c>
      <c r="C246">
        <f t="shared" si="9"/>
        <v>43.627009280746108</v>
      </c>
      <c r="D246" s="7">
        <f>SUM(rollout_ref!$D$10:$AV$10)*$C246/100/1000000</f>
        <v>440.97327703719964</v>
      </c>
      <c r="E246">
        <f>SUM(rollout_ref!$D$11:$AV$11)*$C246/100/1000000</f>
        <v>369.68082834839009</v>
      </c>
      <c r="F246">
        <f t="shared" si="11"/>
        <v>810.65410538558967</v>
      </c>
    </row>
    <row r="247" spans="1:6" x14ac:dyDescent="0.25">
      <c r="A247">
        <v>244</v>
      </c>
      <c r="B247">
        <f t="shared" si="10"/>
        <v>46.083613398280789</v>
      </c>
      <c r="C247">
        <f t="shared" si="9"/>
        <v>43.667682064361301</v>
      </c>
      <c r="D247" s="7">
        <f>SUM(rollout_ref!$D$10:$AV$10)*$C247/100/1000000</f>
        <v>441.38438957901059</v>
      </c>
      <c r="E247">
        <f>SUM(rollout_ref!$D$11:$AV$11)*$C247/100/1000000</f>
        <v>370.02547604682263</v>
      </c>
      <c r="F247">
        <f t="shared" si="11"/>
        <v>811.40986562583316</v>
      </c>
    </row>
    <row r="248" spans="1:6" x14ac:dyDescent="0.25">
      <c r="A248">
        <v>245</v>
      </c>
      <c r="B248">
        <f t="shared" si="10"/>
        <v>46.161809794183448</v>
      </c>
      <c r="C248">
        <f t="shared" si="9"/>
        <v>43.708063405815736</v>
      </c>
      <c r="D248" s="7">
        <f>SUM(rollout_ref!$D$10:$AV$10)*$C248/100/1000000</f>
        <v>441.79255628046218</v>
      </c>
      <c r="E248">
        <f>SUM(rollout_ref!$D$11:$AV$11)*$C248/100/1000000</f>
        <v>370.36765416090395</v>
      </c>
      <c r="F248">
        <f t="shared" si="11"/>
        <v>812.16021044136619</v>
      </c>
    </row>
    <row r="249" spans="1:6" x14ac:dyDescent="0.25">
      <c r="A249">
        <v>246</v>
      </c>
      <c r="B249">
        <f t="shared" si="10"/>
        <v>46.239666942952965</v>
      </c>
      <c r="C249">
        <f t="shared" si="9"/>
        <v>43.748156073181953</v>
      </c>
      <c r="D249" s="7">
        <f>SUM(rollout_ref!$D$10:$AV$10)*$C249/100/1000000</f>
        <v>442.1978051206903</v>
      </c>
      <c r="E249">
        <f>SUM(rollout_ref!$D$11:$AV$11)*$C249/100/1000000</f>
        <v>370.70738614636417</v>
      </c>
      <c r="F249">
        <f t="shared" si="11"/>
        <v>812.90519126705453</v>
      </c>
    </row>
    <row r="250" spans="1:6" x14ac:dyDescent="0.25">
      <c r="A250">
        <v>247</v>
      </c>
      <c r="B250">
        <f t="shared" si="10"/>
        <v>46.317187290498104</v>
      </c>
      <c r="C250">
        <f t="shared" si="9"/>
        <v>43.787962800887989</v>
      </c>
      <c r="D250" s="7">
        <f>SUM(rollout_ref!$D$10:$AV$10)*$C250/100/1000000</f>
        <v>442.60016373875868</v>
      </c>
      <c r="E250">
        <f>SUM(rollout_ref!$D$11:$AV$11)*$C250/100/1000000</f>
        <v>371.04469517384086</v>
      </c>
      <c r="F250">
        <f t="shared" si="11"/>
        <v>813.6448589125996</v>
      </c>
    </row>
    <row r="251" spans="1:6" x14ac:dyDescent="0.25">
      <c r="A251">
        <v>248</v>
      </c>
      <c r="B251">
        <f t="shared" si="10"/>
        <v>46.394373258110257</v>
      </c>
      <c r="C251">
        <f t="shared" si="9"/>
        <v>43.827486290218232</v>
      </c>
      <c r="D251" s="7">
        <f>SUM(rollout_ref!$D$10:$AV$10)*$C251/100/1000000</f>
        <v>442.99965943872161</v>
      </c>
      <c r="E251">
        <f>SUM(rollout_ref!$D$11:$AV$11)*$C251/100/1000000</f>
        <v>371.37960413312339</v>
      </c>
      <c r="F251">
        <f t="shared" si="11"/>
        <v>814.37926357184506</v>
      </c>
    </row>
    <row r="252" spans="1:6" x14ac:dyDescent="0.25">
      <c r="A252">
        <v>249</v>
      </c>
      <c r="B252">
        <f t="shared" si="10"/>
        <v>46.471227242781076</v>
      </c>
      <c r="C252">
        <f t="shared" si="9"/>
        <v>43.866729209805364</v>
      </c>
      <c r="D252" s="7">
        <f>SUM(rollout_ref!$D$10:$AV$10)*$C252/100/1000000</f>
        <v>443.39631919459634</v>
      </c>
      <c r="E252">
        <f>SUM(rollout_ref!$D$11:$AV$11)*$C252/100/1000000</f>
        <v>371.71213563732124</v>
      </c>
      <c r="F252">
        <f t="shared" si="11"/>
        <v>815.10845483191758</v>
      </c>
    </row>
    <row r="253" spans="1:6" x14ac:dyDescent="0.25">
      <c r="A253">
        <v>250</v>
      </c>
      <c r="B253">
        <f t="shared" si="10"/>
        <v>46.547751617515118</v>
      </c>
      <c r="C253">
        <f t="shared" si="9"/>
        <v>43.905694196113757</v>
      </c>
      <c r="D253" s="7">
        <f>SUM(rollout_ref!$D$10:$AV$10)*$C253/100/1000000</f>
        <v>443.79016965524914</v>
      </c>
      <c r="E253">
        <f>SUM(rollout_ref!$D$11:$AV$11)*$C253/100/1000000</f>
        <v>372.04231202696036</v>
      </c>
      <c r="F253">
        <f t="shared" si="11"/>
        <v>815.8324816822095</v>
      </c>
    </row>
    <row r="254" spans="1:6" x14ac:dyDescent="0.25">
      <c r="A254">
        <v>251</v>
      </c>
      <c r="B254">
        <f t="shared" si="10"/>
        <v>46.623948731637618</v>
      </c>
      <c r="C254">
        <f t="shared" si="9"/>
        <v>43.944383853914317</v>
      </c>
      <c r="D254" s="7">
        <f>SUM(rollout_ref!$D$10:$AV$10)*$C254/100/1000000</f>
        <v>444.18123714919466</v>
      </c>
      <c r="E254">
        <f>SUM(rollout_ref!$D$11:$AV$11)*$C254/100/1000000</f>
        <v>372.3701553740068</v>
      </c>
      <c r="F254">
        <f t="shared" si="11"/>
        <v>816.55139252320146</v>
      </c>
    </row>
    <row r="255" spans="1:6" x14ac:dyDescent="0.25">
      <c r="A255">
        <v>252</v>
      </c>
      <c r="B255">
        <f t="shared" si="10"/>
        <v>46.69982091109739</v>
      </c>
      <c r="C255">
        <f t="shared" si="9"/>
        <v>43.982800756751125</v>
      </c>
      <c r="D255" s="7">
        <f>SUM(rollout_ref!$D$10:$AV$10)*$C255/100/1000000</f>
        <v>444.56954768931331</v>
      </c>
      <c r="E255">
        <f>SUM(rollout_ref!$D$11:$AV$11)*$C255/100/1000000</f>
        <v>372.69568748582083</v>
      </c>
      <c r="F255">
        <f t="shared" si="11"/>
        <v>817.26523517513419</v>
      </c>
    </row>
    <row r="256" spans="1:6" x14ac:dyDescent="0.25">
      <c r="A256">
        <v>253</v>
      </c>
      <c r="B256">
        <f t="shared" si="10"/>
        <v>46.775370458765053</v>
      </c>
      <c r="C256">
        <f t="shared" si="9"/>
        <v>44.02094744739977</v>
      </c>
      <c r="D256" s="7">
        <f>SUM(rollout_ref!$D$10:$AV$10)*$C256/100/1000000</f>
        <v>444.95512697748325</v>
      </c>
      <c r="E256">
        <f>SUM(rollout_ref!$D$11:$AV$11)*$C256/100/1000000</f>
        <v>373.01892990904071</v>
      </c>
      <c r="F256">
        <f t="shared" si="11"/>
        <v>817.97405688652395</v>
      </c>
    </row>
    <row r="257" spans="1:6" x14ac:dyDescent="0.25">
      <c r="A257">
        <v>254</v>
      </c>
      <c r="B257">
        <f t="shared" si="10"/>
        <v>46.850599654726608</v>
      </c>
      <c r="C257">
        <f t="shared" si="9"/>
        <v>44.058826438317887</v>
      </c>
      <c r="D257" s="7">
        <f>SUM(rollout_ref!$D$10:$AV$10)*$C257/100/1000000</f>
        <v>445.33800040913502</v>
      </c>
      <c r="E257">
        <f>SUM(rollout_ref!$D$11:$AV$11)*$C257/100/1000000</f>
        <v>373.33990393340008</v>
      </c>
      <c r="F257">
        <f t="shared" si="11"/>
        <v>818.67790434253516</v>
      </c>
    </row>
    <row r="258" spans="1:6" x14ac:dyDescent="0.25">
      <c r="A258">
        <v>255</v>
      </c>
      <c r="B258">
        <f t="shared" si="10"/>
        <v>46.925510756572478</v>
      </c>
      <c r="C258">
        <f t="shared" si="9"/>
        <v>44.096440212087749</v>
      </c>
      <c r="D258" s="7">
        <f>SUM(rollout_ref!$D$10:$AV$10)*$C258/100/1000000</f>
        <v>445.71819307772478</v>
      </c>
      <c r="E258">
        <f>SUM(rollout_ref!$D$11:$AV$11)*$C258/100/1000000</f>
        <v>373.65863059547939</v>
      </c>
      <c r="F258">
        <f t="shared" si="11"/>
        <v>819.37682367320417</v>
      </c>
    </row>
    <row r="259" spans="1:6" x14ac:dyDescent="0.25">
      <c r="A259">
        <v>256</v>
      </c>
      <c r="B259">
        <f t="shared" si="10"/>
        <v>47.000105999681999</v>
      </c>
      <c r="C259">
        <f t="shared" ref="C259:C303" si="12">100*(1-(0.0000892*(100-B259)^2-0.00468*(100-B259)+0.531)/0.955)</f>
        <v>44.133791221851226</v>
      </c>
      <c r="D259" s="7">
        <f>SUM(rollout_ref!$D$10:$AV$10)*$C259/100/1000000</f>
        <v>446.09572977913041</v>
      </c>
      <c r="E259">
        <f>SUM(rollout_ref!$D$11:$AV$11)*$C259/100/1000000</f>
        <v>373.97513068239004</v>
      </c>
      <c r="F259">
        <f t="shared" si="11"/>
        <v>820.0708604615204</v>
      </c>
    </row>
    <row r="260" spans="1:6" x14ac:dyDescent="0.25">
      <c r="A260">
        <v>257</v>
      </c>
      <c r="B260">
        <f t="shared" ref="B260:B303" si="13">100*(1-(1+A260/100)^(-0.5))</f>
        <v>47.074387597503687</v>
      </c>
      <c r="C260">
        <f t="shared" si="12"/>
        <v>44.170881891737345</v>
      </c>
      <c r="D260" s="7">
        <f>SUM(rollout_ref!$D$10:$AV$10)*$C260/100/1000000</f>
        <v>446.47063501597427</v>
      </c>
      <c r="E260">
        <f>SUM(rollout_ref!$D$11:$AV$11)*$C260/100/1000000</f>
        <v>374.28942473539888</v>
      </c>
      <c r="F260">
        <f t="shared" ref="F260:F303" si="14">(D260+E260)</f>
        <v>820.76005975137309</v>
      </c>
    </row>
    <row r="261" spans="1:6" x14ac:dyDescent="0.25">
      <c r="A261">
        <v>258</v>
      </c>
      <c r="B261">
        <f t="shared" si="13"/>
        <v>47.148357741831006</v>
      </c>
      <c r="C261">
        <f t="shared" si="12"/>
        <v>44.207714617282356</v>
      </c>
      <c r="D261" s="7">
        <f>SUM(rollout_ref!$D$10:$AV$10)*$C261/100/1000000</f>
        <v>446.84293300186812</v>
      </c>
      <c r="E261">
        <f>SUM(rollout_ref!$D$11:$AV$11)*$C261/100/1000000</f>
        <v>374.60153305348661</v>
      </c>
      <c r="F261">
        <f t="shared" si="14"/>
        <v>821.44446605535472</v>
      </c>
    </row>
    <row r="262" spans="1:6" x14ac:dyDescent="0.25">
      <c r="A262">
        <v>259</v>
      </c>
      <c r="B262">
        <f t="shared" si="13"/>
        <v>47.222018603074048</v>
      </c>
      <c r="C262">
        <f t="shared" si="12"/>
        <v>44.244291765842647</v>
      </c>
      <c r="D262" s="7">
        <f>SUM(rollout_ref!$D$10:$AV$10)*$C262/100/1000000</f>
        <v>447.21264766558738</v>
      </c>
      <c r="E262">
        <f>SUM(rollout_ref!$D$11:$AV$11)*$C262/100/1000000</f>
        <v>374.91147569684711</v>
      </c>
      <c r="F262">
        <f t="shared" si="14"/>
        <v>822.12412336243449</v>
      </c>
    </row>
    <row r="263" spans="1:6" x14ac:dyDescent="0.25">
      <c r="A263">
        <v>260</v>
      </c>
      <c r="B263">
        <f t="shared" si="13"/>
        <v>47.295372330527009</v>
      </c>
      <c r="C263">
        <f t="shared" si="12"/>
        <v>44.280615677000611</v>
      </c>
      <c r="D263" s="7">
        <f>SUM(rollout_ref!$D$10:$AV$10)*$C263/100/1000000</f>
        <v>447.57980265517324</v>
      </c>
      <c r="E263">
        <f>SUM(rollout_ref!$D$11:$AV$11)*$C263/100/1000000</f>
        <v>375.219272490327</v>
      </c>
      <c r="F263">
        <f t="shared" si="14"/>
        <v>822.79907514550018</v>
      </c>
    </row>
    <row r="264" spans="1:6" x14ac:dyDescent="0.25">
      <c r="A264">
        <v>261</v>
      </c>
      <c r="B264">
        <f t="shared" si="13"/>
        <v>47.368421052631582</v>
      </c>
      <c r="C264">
        <f t="shared" si="12"/>
        <v>44.316688662963543</v>
      </c>
      <c r="D264" s="7">
        <f>SUM(rollout_ref!$D$10:$AV$10)*$C264/100/1000000</f>
        <v>447.94442134196493</v>
      </c>
      <c r="E264">
        <f>SUM(rollout_ref!$D$11:$AV$11)*$C264/100/1000000</f>
        <v>375.52494302680498</v>
      </c>
      <c r="F264">
        <f t="shared" si="14"/>
        <v>823.4693643687699</v>
      </c>
    </row>
    <row r="265" spans="1:6" x14ac:dyDescent="0.25">
      <c r="A265">
        <v>262</v>
      </c>
      <c r="B265">
        <f t="shared" si="13"/>
        <v>47.441166877236327</v>
      </c>
      <c r="C265">
        <f t="shared" si="12"/>
        <v>44.352513008955853</v>
      </c>
      <c r="D265" s="7">
        <f>SUM(rollout_ref!$D$10:$AV$10)*$C265/100/1000000</f>
        <v>448.3065268245636</v>
      </c>
      <c r="E265">
        <f>SUM(rollout_ref!$D$11:$AV$11)*$C265/100/1000000</f>
        <v>375.82850667051594</v>
      </c>
      <c r="F265">
        <f t="shared" si="14"/>
        <v>824.1350334950796</v>
      </c>
    </row>
    <row r="266" spans="1:6" x14ac:dyDescent="0.25">
      <c r="A266">
        <v>263</v>
      </c>
      <c r="B266">
        <f t="shared" si="13"/>
        <v>47.5136118918522</v>
      </c>
      <c r="C266">
        <f t="shared" si="12"/>
        <v>44.38809097360442</v>
      </c>
      <c r="D266" s="7">
        <f>SUM(rollout_ref!$D$10:$AV$10)*$C266/100/1000000</f>
        <v>448.66614193272818</v>
      </c>
      <c r="E266">
        <f>SUM(rollout_ref!$D$11:$AV$11)*$C266/100/1000000</f>
        <v>376.12998256031608</v>
      </c>
      <c r="F266">
        <f t="shared" si="14"/>
        <v>824.79612449304432</v>
      </c>
    </row>
    <row r="267" spans="1:6" x14ac:dyDescent="0.25">
      <c r="A267">
        <v>264</v>
      </c>
      <c r="B267">
        <f t="shared" si="13"/>
        <v>47.585758163904089</v>
      </c>
      <c r="C267">
        <f t="shared" si="12"/>
        <v>44.423424789317664</v>
      </c>
      <c r="D267" s="7">
        <f>SUM(rollout_ref!$D$10:$AV$10)*$C267/100/1000000</f>
        <v>449.02328923120632</v>
      </c>
      <c r="E267">
        <f>SUM(rollout_ref!$D$11:$AV$11)*$C267/100/1000000</f>
        <v>376.42938961289508</v>
      </c>
      <c r="F267">
        <f t="shared" si="14"/>
        <v>825.45267884410146</v>
      </c>
    </row>
    <row r="268" spans="1:6" x14ac:dyDescent="0.25">
      <c r="A268">
        <v>265</v>
      </c>
      <c r="B268">
        <f t="shared" si="13"/>
        <v>47.657607740978634</v>
      </c>
      <c r="C268">
        <f t="shared" si="12"/>
        <v>44.458516662658056</v>
      </c>
      <c r="D268" s="7">
        <f>SUM(rollout_ref!$D$10:$AV$10)*$C268/100/1000000</f>
        <v>449.37799102349987</v>
      </c>
      <c r="E268">
        <f>SUM(rollout_ref!$D$11:$AV$11)*$C268/100/1000000</f>
        <v>376.7267465259323</v>
      </c>
      <c r="F268">
        <f t="shared" si="14"/>
        <v>826.10473754943223</v>
      </c>
    </row>
    <row r="269" spans="1:6" x14ac:dyDescent="0.25">
      <c r="A269">
        <v>266</v>
      </c>
      <c r="B269">
        <f t="shared" si="13"/>
        <v>47.729162651068336</v>
      </c>
      <c r="C269">
        <f t="shared" si="12"/>
        <v>44.493368774708344</v>
      </c>
      <c r="D269" s="7">
        <f>SUM(rollout_ref!$D$10:$AV$10)*$C269/100/1000000</f>
        <v>449.73026935556663</v>
      </c>
      <c r="E269">
        <f>SUM(rollout_ref!$D$11:$AV$11)*$C269/100/1000000</f>
        <v>377.02207178120096</v>
      </c>
      <c r="F269">
        <f t="shared" si="14"/>
        <v>826.75234113676765</v>
      </c>
    </row>
    <row r="270" spans="1:6" x14ac:dyDescent="0.25">
      <c r="A270">
        <v>267</v>
      </c>
      <c r="B270">
        <f t="shared" si="13"/>
        <v>47.800424902811947</v>
      </c>
      <c r="C270">
        <f t="shared" si="12"/>
        <v>44.52798328143183</v>
      </c>
      <c r="D270" s="7">
        <f>SUM(rollout_ref!$D$10:$AV$10)*$C270/100/1000000</f>
        <v>450.08014601946206</v>
      </c>
      <c r="E270">
        <f>SUM(rollout_ref!$D$11:$AV$11)*$C270/100/1000000</f>
        <v>377.3153836476198</v>
      </c>
      <c r="F270">
        <f t="shared" si="14"/>
        <v>827.39552966708186</v>
      </c>
    </row>
    <row r="271" spans="1:6" x14ac:dyDescent="0.25">
      <c r="A271">
        <v>268</v>
      </c>
      <c r="B271">
        <f t="shared" si="13"/>
        <v>47.87139648573131</v>
      </c>
      <c r="C271">
        <f t="shared" si="12"/>
        <v>44.562362314026316</v>
      </c>
      <c r="D271" s="7">
        <f>SUM(rollout_ref!$D$10:$AV$10)*$C271/100/1000000</f>
        <v>450.42764255691668</v>
      </c>
      <c r="E271">
        <f>SUM(rollout_ref!$D$11:$AV$11)*$C271/100/1000000</f>
        <v>377.60670018425333</v>
      </c>
      <c r="F271">
        <f t="shared" si="14"/>
        <v>828.03434274117001</v>
      </c>
    </row>
    <row r="272" spans="1:6" x14ac:dyDescent="0.25">
      <c r="A272">
        <v>269</v>
      </c>
      <c r="B272">
        <f t="shared" si="13"/>
        <v>47.942079370464654</v>
      </c>
      <c r="C272">
        <f t="shared" si="12"/>
        <v>44.596507979272459</v>
      </c>
      <c r="D272" s="7">
        <f>SUM(rollout_ref!$D$10:$AV$10)*$C272/100/1000000</f>
        <v>450.77278026285728</v>
      </c>
      <c r="E272">
        <f>SUM(rollout_ref!$D$11:$AV$11)*$C272/100/1000000</f>
        <v>377.89603924326309</v>
      </c>
      <c r="F272">
        <f t="shared" si="14"/>
        <v>828.66881950612037</v>
      </c>
    </row>
    <row r="273" spans="1:6" x14ac:dyDescent="0.25">
      <c r="A273">
        <v>270</v>
      </c>
      <c r="B273">
        <f t="shared" si="13"/>
        <v>48.012475508996367</v>
      </c>
      <c r="C273">
        <f t="shared" si="12"/>
        <v>44.630422359876007</v>
      </c>
      <c r="D273" s="7">
        <f>SUM(rollout_ref!$D$10:$AV$10)*$C273/100/1000000</f>
        <v>451.11558018886626</v>
      </c>
      <c r="E273">
        <f>SUM(rollout_ref!$D$11:$AV$11)*$C273/100/1000000</f>
        <v>378.18341847280783</v>
      </c>
      <c r="F273">
        <f t="shared" si="14"/>
        <v>829.29899866167409</v>
      </c>
    </row>
    <row r="274" spans="1:6" x14ac:dyDescent="0.25">
      <c r="A274">
        <v>271</v>
      </c>
      <c r="B274">
        <f t="shared" si="13"/>
        <v>48.0825868348835</v>
      </c>
      <c r="C274">
        <f t="shared" si="12"/>
        <v>44.664107514804606</v>
      </c>
      <c r="D274" s="7">
        <f>SUM(rollout_ref!$D$10:$AV$10)*$C274/100/1000000</f>
        <v>451.45606314658585</v>
      </c>
      <c r="E274">
        <f>SUM(rollout_ref!$D$11:$AV$11)*$C274/100/1000000</f>
        <v>378.4688553198975</v>
      </c>
      <c r="F274">
        <f t="shared" si="14"/>
        <v>829.9249184664834</v>
      </c>
    </row>
    <row r="275" spans="1:6" x14ac:dyDescent="0.25">
      <c r="A275">
        <v>272</v>
      </c>
      <c r="B275">
        <f t="shared" si="13"/>
        <v>48.152415263478744</v>
      </c>
      <c r="C275">
        <f t="shared" si="12"/>
        <v>44.697565479618881</v>
      </c>
      <c r="D275" s="7">
        <f>SUM(rollout_ref!$D$10:$AV$10)*$C275/100/1000000</f>
        <v>451.79424971106482</v>
      </c>
      <c r="E275">
        <f>SUM(rollout_ref!$D$11:$AV$11)*$C275/100/1000000</f>
        <v>378.75236703319871</v>
      </c>
      <c r="F275">
        <f t="shared" si="14"/>
        <v>830.54661674426347</v>
      </c>
    </row>
    <row r="276" spans="1:6" x14ac:dyDescent="0.25">
      <c r="A276">
        <v>273</v>
      </c>
      <c r="B276">
        <f t="shared" si="13"/>
        <v>48.221962692150221</v>
      </c>
      <c r="C276">
        <f t="shared" si="12"/>
        <v>44.730798266798097</v>
      </c>
      <c r="D276" s="7">
        <f>SUM(rollout_ref!$D$10:$AV$10)*$C276/100/1000000</f>
        <v>452.1301602240498</v>
      </c>
      <c r="E276">
        <f>SUM(rollout_ref!$D$11:$AV$11)*$C276/100/1000000</f>
        <v>379.0339706657943</v>
      </c>
      <c r="F276">
        <f t="shared" si="14"/>
        <v>831.16413088984405</v>
      </c>
    </row>
    <row r="277" spans="1:6" x14ac:dyDescent="0.25">
      <c r="A277">
        <v>274</v>
      </c>
      <c r="B277">
        <f t="shared" si="13"/>
        <v>48.29123100049808</v>
      </c>
      <c r="C277">
        <f t="shared" si="12"/>
        <v>44.763807866060468</v>
      </c>
      <c r="D277" s="7">
        <f>SUM(rollout_ref!$D$10:$AV$10)*$C277/100/1000000</f>
        <v>452.46381479722356</v>
      </c>
      <c r="E277">
        <f>SUM(rollout_ref!$D$11:$AV$11)*$C277/100/1000000</f>
        <v>379.31368307789734</v>
      </c>
      <c r="F277">
        <f t="shared" si="14"/>
        <v>831.77749787512084</v>
      </c>
    </row>
    <row r="278" spans="1:6" x14ac:dyDescent="0.25">
      <c r="A278">
        <v>275</v>
      </c>
      <c r="B278">
        <f t="shared" si="13"/>
        <v>48.360222050567778</v>
      </c>
      <c r="C278">
        <f t="shared" si="12"/>
        <v>44.796596244678121</v>
      </c>
      <c r="D278" s="7">
        <f>SUM(rollout_ref!$D$10:$AV$10)*$C278/100/1000000</f>
        <v>452.7952333153878</v>
      </c>
      <c r="E278">
        <f>SUM(rollout_ref!$D$11:$AV$11)*$C278/100/1000000</f>
        <v>379.59152093952048</v>
      </c>
      <c r="F278">
        <f t="shared" si="14"/>
        <v>832.38675425490828</v>
      </c>
    </row>
    <row r="279" spans="1:6" x14ac:dyDescent="0.25">
      <c r="A279">
        <v>276</v>
      </c>
      <c r="B279">
        <f t="shared" si="13"/>
        <v>48.428937687060326</v>
      </c>
      <c r="C279">
        <f t="shared" si="12"/>
        <v>44.829165347787026</v>
      </c>
      <c r="D279" s="7">
        <f>SUM(rollout_ref!$D$10:$AV$10)*$C279/100/1000000</f>
        <v>453.12443543959654</v>
      </c>
      <c r="E279">
        <f>SUM(rollout_ref!$D$11:$AV$11)*$C279/100/1000000</f>
        <v>379.86750073310168</v>
      </c>
      <c r="F279">
        <f t="shared" si="14"/>
        <v>832.99193617269816</v>
      </c>
    </row>
    <row r="280" spans="1:6" x14ac:dyDescent="0.25">
      <c r="A280">
        <v>277</v>
      </c>
      <c r="B280">
        <f t="shared" si="13"/>
        <v>48.497379737539525</v>
      </c>
      <c r="C280">
        <f t="shared" si="12"/>
        <v>44.861517098691728</v>
      </c>
      <c r="D280" s="7">
        <f>SUM(rollout_ref!$D$10:$AV$10)*$C280/100/1000000</f>
        <v>453.45144061023598</v>
      </c>
      <c r="E280">
        <f>SUM(rollout_ref!$D$11:$AV$11)*$C280/100/1000000</f>
        <v>380.14163875608665</v>
      </c>
      <c r="F280">
        <f t="shared" si="14"/>
        <v>833.59307936632263</v>
      </c>
    </row>
    <row r="281" spans="1:6" x14ac:dyDescent="0.25">
      <c r="A281">
        <v>278</v>
      </c>
      <c r="B281">
        <f t="shared" si="13"/>
        <v>48.565550012636024</v>
      </c>
      <c r="C281">
        <f t="shared" si="12"/>
        <v>44.893653399165181</v>
      </c>
      <c r="D281" s="7">
        <f>SUM(rollout_ref!$D$10:$AV$10)*$C281/100/1000000</f>
        <v>453.77626805005508</v>
      </c>
      <c r="E281">
        <f>SUM(rollout_ref!$D$11:$AV$11)*$C281/100/1000000</f>
        <v>380.41395112346959</v>
      </c>
      <c r="F281">
        <f t="shared" si="14"/>
        <v>834.19021917352461</v>
      </c>
    </row>
    <row r="282" spans="1:6" x14ac:dyDescent="0.25">
      <c r="A282">
        <v>279</v>
      </c>
      <c r="B282">
        <f t="shared" si="13"/>
        <v>48.633450306248584</v>
      </c>
      <c r="C282">
        <f t="shared" si="12"/>
        <v>44.925576129743675</v>
      </c>
      <c r="D282" s="7">
        <f>SUM(rollout_ref!$D$10:$AV$10)*$C282/100/1000000</f>
        <v>454.09893676714699</v>
      </c>
      <c r="E282">
        <f>SUM(rollout_ref!$D$11:$AV$11)*$C282/100/1000000</f>
        <v>380.68445377029229</v>
      </c>
      <c r="F282">
        <f t="shared" si="14"/>
        <v>834.78339053743935</v>
      </c>
    </row>
    <row r="283" spans="1:6" x14ac:dyDescent="0.25">
      <c r="A283">
        <v>280</v>
      </c>
      <c r="B283">
        <f t="shared" si="13"/>
        <v>48.70108239574229</v>
      </c>
      <c r="C283">
        <f t="shared" si="12"/>
        <v>44.957287150017052</v>
      </c>
      <c r="D283" s="7">
        <f>SUM(rollout_ref!$D$10:$AV$10)*$C283/100/1000000</f>
        <v>454.41946555788201</v>
      </c>
      <c r="E283">
        <f>SUM(rollout_ref!$D$11:$AV$11)*$C283/100/1000000</f>
        <v>380.95316245410322</v>
      </c>
      <c r="F283">
        <f t="shared" si="14"/>
        <v>835.37262801198517</v>
      </c>
    </row>
    <row r="284" spans="1:6" x14ac:dyDescent="0.25">
      <c r="A284">
        <v>281</v>
      </c>
      <c r="B284">
        <f t="shared" si="13"/>
        <v>48.768448042143994</v>
      </c>
      <c r="C284">
        <f t="shared" si="12"/>
        <v>44.988788298914088</v>
      </c>
      <c r="D284" s="7">
        <f>SUM(rollout_ref!$D$10:$AV$10)*$C284/100/1000000</f>
        <v>454.73787300979262</v>
      </c>
      <c r="E284">
        <f>SUM(rollout_ref!$D$11:$AV$11)*$C284/100/1000000</f>
        <v>381.22009275737571</v>
      </c>
      <c r="F284">
        <f t="shared" si="14"/>
        <v>835.95796576716839</v>
      </c>
    </row>
    <row r="285" spans="1:6" x14ac:dyDescent="0.25">
      <c r="A285">
        <v>282</v>
      </c>
      <c r="B285">
        <f t="shared" si="13"/>
        <v>48.835548990334907</v>
      </c>
      <c r="C285">
        <f t="shared" si="12"/>
        <v>45.020081394983372</v>
      </c>
      <c r="D285" s="7">
        <f>SUM(rollout_ref!$D$10:$AV$10)*$C285/100/1000000</f>
        <v>455.05417750441222</v>
      </c>
      <c r="E285">
        <f>SUM(rollout_ref!$D$11:$AV$11)*$C285/100/1000000</f>
        <v>381.48526008988836</v>
      </c>
      <c r="F285">
        <f t="shared" si="14"/>
        <v>836.53943759430058</v>
      </c>
    </row>
    <row r="286" spans="1:6" x14ac:dyDescent="0.25">
      <c r="A286">
        <v>283</v>
      </c>
      <c r="B286">
        <f t="shared" si="13"/>
        <v>48.902386969240396</v>
      </c>
      <c r="C286">
        <f t="shared" si="12"/>
        <v>45.051168236669639</v>
      </c>
      <c r="D286" s="7">
        <f>SUM(rollout_ref!$D$10:$AV$10)*$C286/100/1000000</f>
        <v>455.36839722006852</v>
      </c>
      <c r="E286">
        <f>SUM(rollout_ref!$D$11:$AV$11)*$C286/100/1000000</f>
        <v>381.74867969106617</v>
      </c>
      <c r="F286">
        <f t="shared" si="14"/>
        <v>837.11707691113475</v>
      </c>
    </row>
    <row r="287" spans="1:6" x14ac:dyDescent="0.25">
      <c r="A287">
        <v>284</v>
      </c>
      <c r="B287">
        <f t="shared" si="13"/>
        <v>48.96896369201712</v>
      </c>
      <c r="C287">
        <f t="shared" si="12"/>
        <v>45.082050602585674</v>
      </c>
      <c r="D287" s="7">
        <f>SUM(rollout_ref!$D$10:$AV$10)*$C287/100/1000000</f>
        <v>455.68055013463163</v>
      </c>
      <c r="E287">
        <f>SUM(rollout_ref!$D$11:$AV$11)*$C287/100/1000000</f>
        <v>382.0103666322849</v>
      </c>
      <c r="F287">
        <f t="shared" si="14"/>
        <v>837.69091676691653</v>
      </c>
    </row>
    <row r="288" spans="1:6" x14ac:dyDescent="0.25">
      <c r="A288">
        <v>285</v>
      </c>
      <c r="B288">
        <f t="shared" si="13"/>
        <v>49.035280856237449</v>
      </c>
      <c r="C288">
        <f t="shared" si="12"/>
        <v>45.112730251779794</v>
      </c>
      <c r="D288" s="7">
        <f>SUM(rollout_ref!$D$10:$AV$10)*$C288/100/1000000</f>
        <v>455.99065402821788</v>
      </c>
      <c r="E288">
        <f>SUM(rollout_ref!$D$11:$AV$11)*$C288/100/1000000</f>
        <v>382.2703358191373</v>
      </c>
      <c r="F288">
        <f t="shared" si="14"/>
        <v>838.26098984735518</v>
      </c>
    </row>
    <row r="289" spans="1:6" x14ac:dyDescent="0.25">
      <c r="A289">
        <v>286</v>
      </c>
      <c r="B289">
        <f t="shared" si="13"/>
        <v>49.101340144071237</v>
      </c>
      <c r="C289">
        <f t="shared" si="12"/>
        <v>45.143208923999175</v>
      </c>
      <c r="D289" s="7">
        <f>SUM(rollout_ref!$D$10:$AV$10)*$C289/100/1000000</f>
        <v>456.29872648585149</v>
      </c>
      <c r="E289">
        <f>SUM(rollout_ref!$D$11:$AV$11)*$C289/100/1000000</f>
        <v>382.52860199366489</v>
      </c>
      <c r="F289">
        <f t="shared" si="14"/>
        <v>838.82732847951638</v>
      </c>
    </row>
    <row r="290" spans="1:6" x14ac:dyDescent="0.25">
      <c r="A290">
        <v>287</v>
      </c>
      <c r="B290">
        <f t="shared" si="13"/>
        <v>49.167143222465114</v>
      </c>
      <c r="C290">
        <f t="shared" si="12"/>
        <v>45.173488339948875</v>
      </c>
      <c r="D290" s="7">
        <f>SUM(rollout_ref!$D$10:$AV$10)*$C290/100/1000000</f>
        <v>456.60478490008262</v>
      </c>
      <c r="E290">
        <f>SUM(rollout_ref!$D$11:$AV$11)*$C290/100/1000000</f>
        <v>382.78517973655249</v>
      </c>
      <c r="F290">
        <f t="shared" si="14"/>
        <v>839.38996463663511</v>
      </c>
    </row>
    <row r="291" spans="1:6" x14ac:dyDescent="0.25">
      <c r="A291">
        <v>288</v>
      </c>
      <c r="B291">
        <f t="shared" si="13"/>
        <v>49.232691743319045</v>
      </c>
      <c r="C291">
        <f t="shared" si="12"/>
        <v>45.203570201546796</v>
      </c>
      <c r="D291" s="7">
        <f>SUM(rollout_ref!$D$10:$AV$10)*$C291/100/1000000</f>
        <v>456.90884647356449</v>
      </c>
      <c r="E291">
        <f>SUM(rollout_ref!$D$11:$AV$11)*$C291/100/1000000</f>
        <v>383.04008346928879</v>
      </c>
      <c r="F291">
        <f t="shared" si="14"/>
        <v>839.94892994285328</v>
      </c>
    </row>
    <row r="292" spans="1:6" x14ac:dyDescent="0.25">
      <c r="A292">
        <v>289</v>
      </c>
      <c r="B292">
        <f t="shared" si="13"/>
        <v>49.297987343660623</v>
      </c>
      <c r="C292">
        <f t="shared" si="12"/>
        <v>45.233456192174593</v>
      </c>
      <c r="D292" s="7">
        <f>SUM(rollout_ref!$D$10:$AV$10)*$C292/100/1000000</f>
        <v>457.21092822158982</v>
      </c>
      <c r="E292">
        <f>SUM(rollout_ref!$D$11:$AV$11)*$C292/100/1000000</f>
        <v>383.29332745629233</v>
      </c>
      <c r="F292">
        <f t="shared" si="14"/>
        <v>840.50425567788216</v>
      </c>
    </row>
    <row r="293" spans="1:6" x14ac:dyDescent="0.25">
      <c r="A293">
        <v>290</v>
      </c>
      <c r="B293">
        <f t="shared" si="13"/>
        <v>49.363031645816669</v>
      </c>
      <c r="C293">
        <f t="shared" si="12"/>
        <v>45.263147976924536</v>
      </c>
      <c r="D293" s="7">
        <f>SUM(rollout_ref!$D$10:$AV$10)*$C293/100/1000000</f>
        <v>457.51104697458544</v>
      </c>
      <c r="E293">
        <f>SUM(rollout_ref!$D$11:$AV$11)*$C293/100/1000000</f>
        <v>383.54492580700355</v>
      </c>
      <c r="F293">
        <f t="shared" si="14"/>
        <v>841.05597278158893</v>
      </c>
    </row>
    <row r="294" spans="1:6" x14ac:dyDescent="0.25">
      <c r="A294">
        <v>291</v>
      </c>
      <c r="B294">
        <f t="shared" si="13"/>
        <v>49.427826257582637</v>
      </c>
      <c r="C294">
        <f t="shared" si="12"/>
        <v>45.292647202842673</v>
      </c>
      <c r="D294" s="7">
        <f>SUM(rollout_ref!$D$10:$AV$10)*$C294/100/1000000</f>
        <v>457.80921938057065</v>
      </c>
      <c r="E294">
        <f>SUM(rollout_ref!$D$11:$AV$11)*$C294/100/1000000</f>
        <v>383.79489247794533</v>
      </c>
      <c r="F294">
        <f t="shared" si="14"/>
        <v>841.60411185851603</v>
      </c>
    </row>
    <row r="295" spans="1:6" x14ac:dyDescent="0.25">
      <c r="A295">
        <v>292</v>
      </c>
      <c r="B295">
        <f t="shared" si="13"/>
        <v>49.492372772389473</v>
      </c>
      <c r="C295">
        <f t="shared" si="12"/>
        <v>45.321955499167963</v>
      </c>
      <c r="D295" s="7">
        <f>SUM(rollout_ref!$D$10:$AV$10)*$C295/100/1000000</f>
        <v>458.10546190757429</v>
      </c>
      <c r="E295">
        <f>SUM(rollout_ref!$D$11:$AV$11)*$C295/100/1000000</f>
        <v>384.04324127474894</v>
      </c>
      <c r="F295">
        <f t="shared" si="14"/>
        <v>842.14870318232329</v>
      </c>
    </row>
    <row r="296" spans="1:6" x14ac:dyDescent="0.25">
      <c r="A296">
        <v>293</v>
      </c>
      <c r="B296">
        <f t="shared" si="13"/>
        <v>49.556672769468172</v>
      </c>
      <c r="C296">
        <f t="shared" si="12"/>
        <v>45.351074477567735</v>
      </c>
      <c r="D296" s="7">
        <f>SUM(rollout_ref!$D$10:$AV$10)*$C296/100/1000000</f>
        <v>458.39979084601458</v>
      </c>
      <c r="E296">
        <f>SUM(rollout_ref!$D$11:$AV$11)*$C296/100/1000000</f>
        <v>384.28998585414962</v>
      </c>
      <c r="F296">
        <f t="shared" si="14"/>
        <v>842.6897767001642</v>
      </c>
    </row>
    <row r="297" spans="1:6" x14ac:dyDescent="0.25">
      <c r="A297">
        <v>294</v>
      </c>
      <c r="B297">
        <f t="shared" si="13"/>
        <v>49.62072781401217</v>
      </c>
      <c r="C297">
        <f t="shared" si="12"/>
        <v>45.38000573236949</v>
      </c>
      <c r="D297" s="7">
        <f>SUM(rollout_ref!$D$10:$AV$10)*$C297/100/1000000</f>
        <v>458.69222231104192</v>
      </c>
      <c r="E297">
        <f>SUM(rollout_ref!$D$11:$AV$11)*$C297/100/1000000</f>
        <v>384.53513972595056</v>
      </c>
      <c r="F297">
        <f t="shared" si="14"/>
        <v>843.22736203699242</v>
      </c>
    </row>
    <row r="298" spans="1:6" x14ac:dyDescent="0.25">
      <c r="A298">
        <v>295</v>
      </c>
      <c r="B298">
        <f t="shared" si="13"/>
        <v>49.684539457337237</v>
      </c>
      <c r="C298">
        <f t="shared" si="12"/>
        <v>45.408750840789025</v>
      </c>
      <c r="D298" s="7">
        <f>SUM(rollout_ref!$D$10:$AV$10)*$C298/100/1000000</f>
        <v>458.98277224484502</v>
      </c>
      <c r="E298">
        <f>SUM(rollout_ref!$D$11:$AV$11)*$C298/100/1000000</f>
        <v>384.77871625495612</v>
      </c>
      <c r="F298">
        <f t="shared" si="14"/>
        <v>843.76148849980109</v>
      </c>
    </row>
    <row r="299" spans="1:6" x14ac:dyDescent="0.25">
      <c r="A299">
        <v>296</v>
      </c>
      <c r="B299">
        <f t="shared" si="13"/>
        <v>49.748109237039394</v>
      </c>
      <c r="C299">
        <f t="shared" si="12"/>
        <v>45.437311363155011</v>
      </c>
      <c r="D299" s="7">
        <f>SUM(rollout_ref!$D$10:$AV$10)*$C299/100/1000000</f>
        <v>459.2714564189211</v>
      </c>
      <c r="E299">
        <f>SUM(rollout_ref!$D$11:$AV$11)*$C299/100/1000000</f>
        <v>385.02072866287477</v>
      </c>
      <c r="F299">
        <f t="shared" si="14"/>
        <v>844.29218508179588</v>
      </c>
    </row>
    <row r="300" spans="1:6" x14ac:dyDescent="0.25">
      <c r="A300">
        <v>297</v>
      </c>
      <c r="B300">
        <f t="shared" si="13"/>
        <v>49.811438677150441</v>
      </c>
      <c r="C300">
        <f t="shared" si="12"/>
        <v>45.465688843130167</v>
      </c>
      <c r="D300" s="7">
        <f>SUM(rollout_ref!$D$10:$AV$10)*$C300/100/1000000</f>
        <v>459.55829043631098</v>
      </c>
      <c r="E300">
        <f>SUM(rollout_ref!$D$11:$AV$11)*$C300/100/1000000</f>
        <v>385.26119003019301</v>
      </c>
      <c r="F300">
        <f t="shared" si="14"/>
        <v>844.81948046650405</v>
      </c>
    </row>
    <row r="301" spans="1:6" x14ac:dyDescent="0.25">
      <c r="A301">
        <v>298</v>
      </c>
      <c r="B301">
        <f t="shared" si="13"/>
        <v>49.874529288291448</v>
      </c>
      <c r="C301">
        <f t="shared" si="12"/>
        <v>45.49388480792885</v>
      </c>
      <c r="D301" s="7">
        <f>SUM(rollout_ref!$D$10:$AV$10)*$C301/100/1000000</f>
        <v>459.84328973379866</v>
      </c>
      <c r="E301">
        <f>SUM(rollout_ref!$D$11:$AV$11)*$C301/100/1000000</f>
        <v>385.50011329801964</v>
      </c>
      <c r="F301">
        <f t="shared" si="14"/>
        <v>845.3434030318183</v>
      </c>
    </row>
    <row r="302" spans="1:6" x14ac:dyDescent="0.25">
      <c r="A302">
        <v>299</v>
      </c>
      <c r="B302">
        <f t="shared" si="13"/>
        <v>49.937382567824116</v>
      </c>
      <c r="C302">
        <f t="shared" si="12"/>
        <v>45.521900768531452</v>
      </c>
      <c r="D302" s="7">
        <f>SUM(rollout_ref!$D$10:$AV$10)*$C302/100/1000000</f>
        <v>460.12646958407845</v>
      </c>
      <c r="E302">
        <f>SUM(rollout_ref!$D$11:$AV$11)*$C302/100/1000000</f>
        <v>385.73751126990209</v>
      </c>
      <c r="F302">
        <f t="shared" si="14"/>
        <v>845.86398085398059</v>
      </c>
    </row>
    <row r="303" spans="1:6" x14ac:dyDescent="0.25">
      <c r="A303">
        <v>300</v>
      </c>
      <c r="B303">
        <f t="shared" si="13"/>
        <v>50</v>
      </c>
      <c r="C303">
        <f t="shared" si="12"/>
        <v>45.549738219895289</v>
      </c>
      <c r="D303" s="7">
        <f>SUM(rollout_ref!$D$10:$AV$10)*$C303/100/1000000</f>
        <v>460.40784509788642</v>
      </c>
      <c r="E303">
        <f>SUM(rollout_ref!$D$11:$AV$11)*$C303/100/1000000</f>
        <v>385.9733966136136</v>
      </c>
      <c r="F303">
        <f t="shared" si="14"/>
        <v>846.38124171150002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param_ref_sensitivity</vt:lpstr>
      <vt:lpstr>Lucas2010</vt:lpstr>
      <vt:lpstr>rollout_ref</vt:lpstr>
      <vt:lpstr>benefits_ref</vt:lpstr>
      <vt:lpstr>rollout_sensitivity</vt:lpstr>
      <vt:lpstr>benefits_sensitivity</vt:lpstr>
      <vt:lpstr>benefits_E=-0.3</vt:lpstr>
      <vt:lpstr>benefits_E=-0.5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 Rouge</cp:lastModifiedBy>
  <dcterms:created xsi:type="dcterms:W3CDTF">2017-03-16T22:45:05Z</dcterms:created>
  <dcterms:modified xsi:type="dcterms:W3CDTF">2017-05-27T17:44:39Z</dcterms:modified>
</cp:coreProperties>
</file>