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casos de uso\"/>
    </mc:Choice>
  </mc:AlternateContent>
  <bookViews>
    <workbookView xWindow="0" yWindow="0" windowWidth="20490" windowHeight="7755" activeTab="1"/>
  </bookViews>
  <sheets>
    <sheet name="ve" sheetId="1" r:id="rId1"/>
    <sheet name="co" sheetId="2" r:id="rId2"/>
    <sheet name="SQL" sheetId="3" r:id="rId3"/>
  </sheets>
  <calcPr calcId="152511"/>
</workbook>
</file>

<file path=xl/calcChain.xml><?xml version="1.0" encoding="utf-8"?>
<calcChain xmlns="http://schemas.openxmlformats.org/spreadsheetml/2006/main">
  <c r="O12" i="2" l="1"/>
  <c r="Q44" i="2" l="1"/>
  <c r="Q3" i="2"/>
  <c r="R3" i="2" l="1"/>
  <c r="Q29" i="2"/>
  <c r="R29" i="2" s="1"/>
  <c r="Q30" i="2"/>
  <c r="R30" i="2" s="1"/>
  <c r="Q31" i="2"/>
  <c r="R31" i="2" s="1"/>
  <c r="Q26" i="2"/>
  <c r="R26" i="2" s="1"/>
  <c r="Q32" i="2"/>
  <c r="R32" i="2" s="1"/>
  <c r="Q27" i="2"/>
  <c r="R27" i="2" s="1"/>
  <c r="Q33" i="2"/>
  <c r="R33" i="2" s="1"/>
  <c r="Q34" i="2"/>
  <c r="R34" i="2" s="1"/>
  <c r="Q28" i="2"/>
  <c r="R28" i="2" s="1"/>
  <c r="Q35" i="2"/>
  <c r="R35" i="2" s="1"/>
  <c r="Q36" i="2"/>
  <c r="R36" i="2" s="1"/>
  <c r="Q37" i="2"/>
  <c r="R37" i="2" s="1"/>
  <c r="R44" i="2"/>
  <c r="Q45" i="2"/>
  <c r="R45" i="2" s="1"/>
  <c r="Q46" i="2"/>
  <c r="R46" i="2" s="1"/>
  <c r="Q47" i="2"/>
  <c r="R47" i="2" s="1"/>
  <c r="Q38" i="2"/>
  <c r="R38" i="2" s="1"/>
  <c r="Q39" i="2"/>
  <c r="R39" i="2" s="1"/>
  <c r="Q48" i="2"/>
  <c r="R48" i="2" s="1"/>
  <c r="Q40" i="2"/>
  <c r="R40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41" i="2"/>
  <c r="R41" i="2" s="1"/>
  <c r="Q55" i="2"/>
  <c r="R55" i="2" s="1"/>
  <c r="Q42" i="2"/>
  <c r="R42" i="2" s="1"/>
  <c r="Q43" i="2"/>
  <c r="R43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2" i="2"/>
  <c r="R2" i="2" s="1"/>
  <c r="M22" i="2"/>
  <c r="Q22" i="2" s="1"/>
  <c r="R22" i="2" s="1"/>
  <c r="M23" i="2"/>
  <c r="Q23" i="2" s="1"/>
  <c r="R23" i="2" s="1"/>
  <c r="M24" i="2"/>
  <c r="Q24" i="2" s="1"/>
  <c r="R24" i="2" s="1"/>
  <c r="M25" i="2"/>
  <c r="Q25" i="2" s="1"/>
  <c r="R25" i="2" s="1"/>
  <c r="M21" i="2"/>
  <c r="Q21" i="2" s="1"/>
  <c r="R21" i="2" s="1"/>
  <c r="M8" i="2"/>
  <c r="Q8" i="2" s="1"/>
  <c r="R8" i="2" s="1"/>
  <c r="M10" i="2"/>
  <c r="Q10" i="2" s="1"/>
  <c r="R10" i="2" s="1"/>
  <c r="M11" i="2"/>
  <c r="Q11" i="2" s="1"/>
  <c r="R11" i="2" s="1"/>
  <c r="M12" i="2"/>
  <c r="Q12" i="2" s="1"/>
  <c r="R12" i="2" s="1"/>
  <c r="M13" i="2"/>
  <c r="Q13" i="2" s="1"/>
  <c r="R13" i="2" s="1"/>
  <c r="M4" i="2"/>
  <c r="Q4" i="2" s="1"/>
  <c r="R4" i="2" s="1"/>
  <c r="M14" i="2"/>
  <c r="Q14" i="2" s="1"/>
  <c r="R14" i="2" s="1"/>
  <c r="M15" i="2"/>
  <c r="Q15" i="2" s="1"/>
  <c r="R15" i="2" s="1"/>
  <c r="M16" i="2"/>
  <c r="Q16" i="2" s="1"/>
  <c r="R16" i="2" s="1"/>
  <c r="M17" i="2"/>
  <c r="Q17" i="2" s="1"/>
  <c r="R17" i="2" s="1"/>
  <c r="M18" i="2"/>
  <c r="Q18" i="2" s="1"/>
  <c r="R18" i="2" s="1"/>
  <c r="M5" i="2"/>
  <c r="Q5" i="2" s="1"/>
  <c r="R5" i="2" s="1"/>
  <c r="M19" i="2"/>
  <c r="Q19" i="2" s="1"/>
  <c r="R19" i="2" s="1"/>
  <c r="M20" i="2"/>
  <c r="Q20" i="2" s="1"/>
  <c r="R20" i="2" s="1"/>
  <c r="M6" i="2"/>
  <c r="Q6" i="2" s="1"/>
  <c r="R6" i="2" s="1"/>
  <c r="M7" i="2"/>
  <c r="Q7" i="2" s="1"/>
  <c r="R7" i="2" s="1"/>
  <c r="M9" i="2"/>
  <c r="Q9" i="2" s="1"/>
  <c r="R9" i="2" s="1"/>
  <c r="O3" i="2"/>
  <c r="P3" i="2" s="1"/>
  <c r="O9" i="2"/>
  <c r="P9" i="2" s="1"/>
  <c r="O10" i="2"/>
  <c r="P10" i="2" s="1"/>
  <c r="O11" i="2"/>
  <c r="P11" i="2" s="1"/>
  <c r="P12" i="2"/>
  <c r="O13" i="2"/>
  <c r="P13" i="2" s="1"/>
  <c r="O4" i="2"/>
  <c r="P4" i="2" s="1"/>
  <c r="O14" i="2"/>
  <c r="P14" i="2" s="1"/>
  <c r="O15" i="2"/>
  <c r="P15" i="2" s="1"/>
  <c r="O16" i="2"/>
  <c r="P16" i="2" s="1"/>
  <c r="O17" i="2"/>
  <c r="P17" i="2" s="1"/>
  <c r="O18" i="2"/>
  <c r="P18" i="2" s="1"/>
  <c r="O5" i="2"/>
  <c r="P5" i="2" s="1"/>
  <c r="O19" i="2"/>
  <c r="P19" i="2" s="1"/>
  <c r="O20" i="2"/>
  <c r="P20" i="2" s="1"/>
  <c r="O6" i="2"/>
  <c r="P6" i="2" s="1"/>
  <c r="O7" i="2"/>
  <c r="P7" i="2" s="1"/>
  <c r="O8" i="2"/>
  <c r="P8" i="2" s="1"/>
  <c r="O21" i="2"/>
  <c r="P21" i="2" s="1"/>
  <c r="O22" i="2"/>
  <c r="P22" i="2" s="1"/>
  <c r="O23" i="2"/>
  <c r="P23" i="2" s="1"/>
  <c r="O24" i="2"/>
  <c r="P24" i="2" s="1"/>
  <c r="O25" i="2"/>
  <c r="P25" i="2" s="1"/>
  <c r="O29" i="2"/>
  <c r="P29" i="2" s="1"/>
  <c r="O30" i="2"/>
  <c r="P30" i="2" s="1"/>
  <c r="O31" i="2"/>
  <c r="P31" i="2" s="1"/>
  <c r="O26" i="2"/>
  <c r="P26" i="2" s="1"/>
  <c r="O32" i="2"/>
  <c r="P32" i="2" s="1"/>
  <c r="O27" i="2"/>
  <c r="P27" i="2" s="1"/>
  <c r="O33" i="2"/>
  <c r="P33" i="2" s="1"/>
  <c r="O34" i="2"/>
  <c r="P34" i="2" s="1"/>
  <c r="O28" i="2"/>
  <c r="P28" i="2" s="1"/>
  <c r="O35" i="2"/>
  <c r="P35" i="2" s="1"/>
  <c r="O36" i="2"/>
  <c r="P36" i="2" s="1"/>
  <c r="O37" i="2"/>
  <c r="P37" i="2" s="1"/>
  <c r="O44" i="2"/>
  <c r="P44" i="2" s="1"/>
  <c r="O45" i="2"/>
  <c r="P45" i="2" s="1"/>
  <c r="O46" i="2"/>
  <c r="P46" i="2" s="1"/>
  <c r="O47" i="2"/>
  <c r="P47" i="2" s="1"/>
  <c r="O38" i="2"/>
  <c r="P38" i="2" s="1"/>
  <c r="O39" i="2"/>
  <c r="P39" i="2" s="1"/>
  <c r="O48" i="2"/>
  <c r="P48" i="2" s="1"/>
  <c r="O40" i="2"/>
  <c r="P40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41" i="2"/>
  <c r="P41" i="2" s="1"/>
  <c r="O55" i="2"/>
  <c r="P55" i="2" s="1"/>
  <c r="O42" i="2"/>
  <c r="P42" i="2" s="1"/>
  <c r="O43" i="2"/>
  <c r="P43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2" i="2"/>
  <c r="P2" i="2" s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N3" i="1"/>
  <c r="O3" i="1" s="1"/>
  <c r="N4" i="1"/>
  <c r="O4" i="1" s="1"/>
  <c r="N5" i="1"/>
  <c r="O5" i="1" s="1"/>
  <c r="N6" i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O33" i="1" s="1"/>
  <c r="N34" i="1"/>
  <c r="N35" i="1"/>
  <c r="O35" i="1" s="1"/>
  <c r="N36" i="1"/>
  <c r="O36" i="1" s="1"/>
  <c r="N37" i="1"/>
  <c r="O37" i="1" s="1"/>
  <c r="N38" i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O49" i="1" s="1"/>
  <c r="N50" i="1"/>
  <c r="N51" i="1"/>
  <c r="O51" i="1" s="1"/>
  <c r="N52" i="1"/>
  <c r="O52" i="1" s="1"/>
  <c r="N53" i="1"/>
  <c r="O53" i="1" s="1"/>
  <c r="N54" i="1"/>
  <c r="N55" i="1"/>
  <c r="O55" i="1" s="1"/>
  <c r="N56" i="1"/>
  <c r="O56" i="1" s="1"/>
  <c r="N57" i="1"/>
  <c r="O57" i="1" s="1"/>
  <c r="N58" i="1"/>
  <c r="N59" i="1"/>
  <c r="O59" i="1" s="1"/>
  <c r="N60" i="1"/>
  <c r="O60" i="1" s="1"/>
  <c r="N61" i="1"/>
  <c r="O61" i="1" s="1"/>
  <c r="N62" i="1"/>
  <c r="N63" i="1"/>
  <c r="O63" i="1" s="1"/>
  <c r="N64" i="1"/>
  <c r="O64" i="1" s="1"/>
  <c r="N65" i="1"/>
  <c r="O65" i="1" s="1"/>
  <c r="N66" i="1"/>
  <c r="N67" i="1"/>
  <c r="O67" i="1" s="1"/>
  <c r="N2" i="1"/>
  <c r="O2" i="1" s="1"/>
  <c r="O65" i="2" l="1"/>
</calcChain>
</file>

<file path=xl/sharedStrings.xml><?xml version="1.0" encoding="utf-8"?>
<sst xmlns="http://schemas.openxmlformats.org/spreadsheetml/2006/main" count="676" uniqueCount="157">
  <si>
    <t>CDPROMO</t>
  </si>
  <si>
    <t>NAME</t>
  </si>
  <si>
    <t>DSLEYENDACORTA</t>
  </si>
  <si>
    <t>ID_CANAL</t>
  </si>
  <si>
    <t>MULTIPRODUCTO</t>
  </si>
  <si>
    <t>VALORCOND</t>
  </si>
  <si>
    <t>VALORACC</t>
  </si>
  <si>
    <t>UXB</t>
  </si>
  <si>
    <t>MINUV</t>
  </si>
  <si>
    <t>REFID</t>
  </si>
  <si>
    <t>SKUNAME</t>
  </si>
  <si>
    <t>UNITMULTIPLIER</t>
  </si>
  <si>
    <t>BUDINES 30%</t>
  </si>
  <si>
    <t>desde 1 BULTO</t>
  </si>
  <si>
    <t>VE</t>
  </si>
  <si>
    <t>0100400</t>
  </si>
  <si>
    <t>Budin Marcolla vainilla x250gr</t>
  </si>
  <si>
    <t>0126465</t>
  </si>
  <si>
    <t>Budin Pozo con chips x160gr</t>
  </si>
  <si>
    <t>0128642</t>
  </si>
  <si>
    <t>Budin Musel con chips de chocolatex250gr</t>
  </si>
  <si>
    <t>0155576</t>
  </si>
  <si>
    <t>Budin Marcolla con dulce de leche x250gr</t>
  </si>
  <si>
    <t>0169567</t>
  </si>
  <si>
    <t>Budin chocolate</t>
  </si>
  <si>
    <t>0178605</t>
  </si>
  <si>
    <t>Budin 9 De Oro vainilla con dulce de leche x170gr</t>
  </si>
  <si>
    <t>0107197</t>
  </si>
  <si>
    <t>Budin Don Satur marmolado x190gr</t>
  </si>
  <si>
    <t>0126462</t>
  </si>
  <si>
    <t>Budin Pozo vainilla x170gr</t>
  </si>
  <si>
    <t>0128643</t>
  </si>
  <si>
    <t>Budin Steinhauser chocolate con chips x250gr</t>
  </si>
  <si>
    <t>0128909</t>
  </si>
  <si>
    <t>Budin Bagley marmolado x215/230gr</t>
  </si>
  <si>
    <t>0135108</t>
  </si>
  <si>
    <t>Budin Steinhauser vainilla/amaretto x250gr</t>
  </si>
  <si>
    <t>0153496</t>
  </si>
  <si>
    <t>Budin Marcolla con chips x250gr</t>
  </si>
  <si>
    <t>0166334</t>
  </si>
  <si>
    <t>Budin Valente relleno dulce de leche x220gr</t>
  </si>
  <si>
    <t>0166907</t>
  </si>
  <si>
    <t>Budin Grupo Almar marmolado</t>
  </si>
  <si>
    <t>0169566</t>
  </si>
  <si>
    <t>Budin vainilla</t>
  </si>
  <si>
    <t>0169569</t>
  </si>
  <si>
    <t>Budin marmolado</t>
  </si>
  <si>
    <t>0169597</t>
  </si>
  <si>
    <t>Budin Valente limon x170gr</t>
  </si>
  <si>
    <t>0107200</t>
  </si>
  <si>
    <t>Budin Don Satur con chocolate x190gr</t>
  </si>
  <si>
    <t>0159971</t>
  </si>
  <si>
    <t>Budin S&amp;P vainilla x170gr</t>
  </si>
  <si>
    <t>0166908</t>
  </si>
  <si>
    <t>Budin Grupo Almar premium frutilla</t>
  </si>
  <si>
    <t>0175171</t>
  </si>
  <si>
    <t>Budin Bimbo vainilla x170gr</t>
  </si>
  <si>
    <t>0175253</t>
  </si>
  <si>
    <t>Budin Bimbo vainilla con dulce leche x220gr</t>
  </si>
  <si>
    <t>0178420</t>
  </si>
  <si>
    <t>Budin Steinhauser bañado con chips x250gr</t>
  </si>
  <si>
    <t>0100398</t>
  </si>
  <si>
    <t>Budin Marcolla con frutas x250gr</t>
  </si>
  <si>
    <t>0100403</t>
  </si>
  <si>
    <t>Budin Musel con nuez y almendras x250gr</t>
  </si>
  <si>
    <t>0126463</t>
  </si>
  <si>
    <t>Budin Pozo con frutas x170gr</t>
  </si>
  <si>
    <t>0131711</t>
  </si>
  <si>
    <t>Budin Arcor con chocolate x215/230gr</t>
  </si>
  <si>
    <t>0146839</t>
  </si>
  <si>
    <t>Budin Steinhauser marmolado x250gr</t>
  </si>
  <si>
    <t>0169744</t>
  </si>
  <si>
    <t>VALENTE budin ban.c/dce.l.x220g</t>
  </si>
  <si>
    <t>0178419</t>
  </si>
  <si>
    <t>Budin Steinhauser de naranja x250gr</t>
  </si>
  <si>
    <t>0178598</t>
  </si>
  <si>
    <t>Budin Arcor con almendras en lata x400gr</t>
  </si>
  <si>
    <t>0107196</t>
  </si>
  <si>
    <t>Budin Don Satur vainilla x190gr</t>
  </si>
  <si>
    <t>0119619</t>
  </si>
  <si>
    <t>Budin Noel sin frutas x190gr</t>
  </si>
  <si>
    <t>0126464</t>
  </si>
  <si>
    <t>Budin Pozo marmolado x170gr</t>
  </si>
  <si>
    <t>0126654</t>
  </si>
  <si>
    <t>Budin Bagley con chocolate x215gr</t>
  </si>
  <si>
    <t>0128907</t>
  </si>
  <si>
    <t>Budin Bagley sin frutas x215gr</t>
  </si>
  <si>
    <t>0153497</t>
  </si>
  <si>
    <t>Budin Marcolla marmolado x250gr</t>
  </si>
  <si>
    <t>0159970</t>
  </si>
  <si>
    <t>Budin S&amp;P con frutas x170gr</t>
  </si>
  <si>
    <t>0178603</t>
  </si>
  <si>
    <t>Budin 9 De Oro vainilla x170gr</t>
  </si>
  <si>
    <t>0178606</t>
  </si>
  <si>
    <t>Budin 9 De Oro marmolado x170gr</t>
  </si>
  <si>
    <t>0107199</t>
  </si>
  <si>
    <t>Budin Don Satur con frutas x190gr</t>
  </si>
  <si>
    <t>0131742</t>
  </si>
  <si>
    <t>Budin Arcor sin frutas x215/230gr</t>
  </si>
  <si>
    <t>0159972</t>
  </si>
  <si>
    <t>Budin S&amp;P marmolado x170gr</t>
  </si>
  <si>
    <t>0166335</t>
  </si>
  <si>
    <t>Budin Valente marmolado x170gr</t>
  </si>
  <si>
    <t>0166336</t>
  </si>
  <si>
    <t>Budin Valente vainilla x170gr</t>
  </si>
  <si>
    <t>0166909</t>
  </si>
  <si>
    <t>Budin Grupo Almar premium frutos secos</t>
  </si>
  <si>
    <t>0168185</t>
  </si>
  <si>
    <t>Budin 9 de Oro mini relleno dulce de leche x215gr</t>
  </si>
  <si>
    <t>0169568</t>
  </si>
  <si>
    <t>Budin vainilla rell.dce/leche</t>
  </si>
  <si>
    <t>0178455</t>
  </si>
  <si>
    <t>Budin Lia vainilla con frutas x190gr</t>
  </si>
  <si>
    <t>0178595</t>
  </si>
  <si>
    <t>Budin Aguila mix x251gr</t>
  </si>
  <si>
    <t>0178596</t>
  </si>
  <si>
    <t>Budin Arcor chocolate x251gr</t>
  </si>
  <si>
    <t>0178597</t>
  </si>
  <si>
    <t>Budin Bagley con limon x251gr</t>
  </si>
  <si>
    <t>0119620</t>
  </si>
  <si>
    <t>Budin Noel con frutas x190gr</t>
  </si>
  <si>
    <t>0169594</t>
  </si>
  <si>
    <t>Budin Bimbo Golden Bakery nuez/dulce de leche x245gr</t>
  </si>
  <si>
    <t>0169595</t>
  </si>
  <si>
    <t>Budin Bimbo Golden Bakery chocolate/dulce de leche x245gr</t>
  </si>
  <si>
    <t>0169598</t>
  </si>
  <si>
    <t>Budin Valente con chips chocolate x170gr</t>
  </si>
  <si>
    <t>0175252</t>
  </si>
  <si>
    <t>Budin Bimbo marmolado x170gr</t>
  </si>
  <si>
    <t>0178456</t>
  </si>
  <si>
    <t>Budin Lia vainilla sin frutas x190gr</t>
  </si>
  <si>
    <t>0178594</t>
  </si>
  <si>
    <t>Budin AGUILA chocolate black x251gr</t>
  </si>
  <si>
    <t>0178604</t>
  </si>
  <si>
    <t>Budin 9 De Oro chocolate x170gr</t>
  </si>
  <si>
    <t>0128652</t>
  </si>
  <si>
    <t>Budin Georgalos marmolado x250gr</t>
  </si>
  <si>
    <t>0128908</t>
  </si>
  <si>
    <t>Budin Bagley con frutas x215/230gr</t>
  </si>
  <si>
    <t>0131743</t>
  </si>
  <si>
    <t>Budin Arcor con frutas x215gr</t>
  </si>
  <si>
    <t>0131744</t>
  </si>
  <si>
    <t>Budin Arcor marmolado x215gr</t>
  </si>
  <si>
    <t>0169593</t>
  </si>
  <si>
    <t>Budin Bimbo Golden Bakery nuez/frutos del bosque x245gr</t>
  </si>
  <si>
    <t>0178607</t>
  </si>
  <si>
    <t>Budin 9 De Oro ingles con frutas x170gr</t>
  </si>
  <si>
    <t>CO</t>
  </si>
  <si>
    <t>select distinct p.cdpromo,p.name,p.dsleyendacorta,p.id_canal,p.multiproducto,p.valorcond,
                     p.valoracc,p.uxb,P.MINUV,sk.refid,sk.skuname,sk.unitmultiplier,
                     n_pkg_vitalpos_materiales.GetUxB(sk.refid) UXB
                from vtexpromotion p, vtexpromotionsku s, vtexsku sk
              where p.id_promo_pos=s.id_promo_pos
                and s.skuid=sk.skuid
                and sk.id_canal=p.id_canal
                and p.cdpromo in (184932)
                and p.id_canal='VE'</t>
  </si>
  <si>
    <t>select distinct p.cdpromo,p.name,p.dsleyendacorta,p.id_canal,p.multiproducto,p.valorcond,
                     p.valoracc,p.uxb,P.MINUV,sk.refid,sk.skuname,sk.unitmultiplier,
                     n_pkg_vitalpos_materiales.GetUxB(sk.refid) UXB
                from vtexpromotion p, vtexpromotionsku s, vtexsku sk
              where p.id_promo_pos=s.id_promo_pos
                and s.skuid=sk.skuid
                and sk.id_canal=p.id_canal
                and p.cdpromo in (184932)
                and p.id_canal='CO'</t>
  </si>
  <si>
    <t>CONDVTEX</t>
  </si>
  <si>
    <t>COMPRAUVVTEX</t>
  </si>
  <si>
    <t>minuvxgrupoUxB</t>
  </si>
  <si>
    <t>Cond2vtex</t>
  </si>
  <si>
    <t>compra2vtex</t>
  </si>
  <si>
    <t>UV</t>
  </si>
  <si>
    <t>max min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</si>
</sst>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2" applyNumberFormat="0" applyFont="0" applyAlignment="0" applyProtection="0"/>
  </cellStyleXfs>
  <cellXfs count="8">
    <xf numFmtId="0" fontId="0" fillId="0" borderId="0" xfId="0"/>
    <xf numFmtId="0" fontId="1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0" fontId="6" fillId="5" borderId="1" xfId="4"/>
    <xf numFmtId="0" fontId="3" fillId="2" borderId="0" xfId="1" applyBorder="1"/>
    <xf numFmtId="0" fontId="0" fillId="6" borderId="2" xfId="5" applyFont="1" applyBorder="1"/>
  </cellXfs>
  <cellStyles count="6">
    <cellStyle name="Buena" xfId="1" builtinId="26"/>
    <cellStyle name="Entrada" xfId="4" builtinId="20"/>
    <cellStyle name="Incorrecto" xfId="2" builtinId="27"/>
    <cellStyle name="Neutral" xfId="3" builtinId="28"/>
    <cellStyle name="Normal" xfId="0" builtinId="0"/>
    <cellStyle name="Notas" xfId="5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zoomScale="150" zoomScaleNormal="150" workbookViewId="0">
      <pane ySplit="1" topLeftCell="A2" activePane="bottomLeft" state="frozen"/>
      <selection pane="bottomLeft" activeCell="F51" sqref="F51"/>
    </sheetView>
  </sheetViews>
  <sheetFormatPr baseColWidth="10" defaultColWidth="9.33203125" defaultRowHeight="12" x14ac:dyDescent="0.2"/>
  <cols>
    <col min="1" max="1" width="10.1640625"/>
    <col min="2" max="2" width="11.83203125"/>
    <col min="3" max="3" width="15.6640625"/>
    <col min="4" max="4" width="9.6640625"/>
    <col min="5" max="5" width="16.33203125" bestFit="1" customWidth="1"/>
    <col min="6" max="6" width="11.6640625"/>
    <col min="7" max="7" width="10.5"/>
    <col min="8" max="8" width="5.6640625"/>
    <col min="9" max="9" width="7.6640625"/>
    <col min="10" max="10" width="8.1640625" bestFit="1" customWidth="1"/>
    <col min="11" max="11" width="43"/>
    <col min="12" max="12" width="3.6640625" bestFit="1" customWidth="1"/>
    <col min="13" max="13" width="5.6640625"/>
    <col min="14" max="14" width="10.5" bestFit="1" customWidth="1"/>
    <col min="15" max="15" width="15.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155</v>
      </c>
      <c r="M1" s="1" t="s">
        <v>7</v>
      </c>
      <c r="N1" s="1" t="s">
        <v>150</v>
      </c>
      <c r="O1" s="1" t="s">
        <v>151</v>
      </c>
    </row>
    <row r="2" spans="1:15" x14ac:dyDescent="0.2">
      <c r="A2">
        <v>184932</v>
      </c>
      <c r="B2" t="s">
        <v>12</v>
      </c>
      <c r="C2" t="s">
        <v>13</v>
      </c>
      <c r="D2" t="s">
        <v>14</v>
      </c>
      <c r="E2">
        <v>1</v>
      </c>
      <c r="F2">
        <v>1</v>
      </c>
      <c r="G2">
        <v>30</v>
      </c>
      <c r="H2">
        <v>0</v>
      </c>
      <c r="I2">
        <v>4</v>
      </c>
      <c r="J2" t="s">
        <v>15</v>
      </c>
      <c r="K2" t="s">
        <v>16</v>
      </c>
      <c r="L2">
        <v>12</v>
      </c>
      <c r="M2">
        <v>12</v>
      </c>
      <c r="N2">
        <f>F2</f>
        <v>1</v>
      </c>
      <c r="O2">
        <f>L2*N2</f>
        <v>12</v>
      </c>
    </row>
    <row r="3" spans="1:15" x14ac:dyDescent="0.2">
      <c r="A3">
        <v>184932</v>
      </c>
      <c r="B3" t="s">
        <v>12</v>
      </c>
      <c r="C3" t="s">
        <v>13</v>
      </c>
      <c r="D3" t="s">
        <v>14</v>
      </c>
      <c r="E3">
        <v>1</v>
      </c>
      <c r="F3">
        <v>1</v>
      </c>
      <c r="G3">
        <v>30</v>
      </c>
      <c r="H3">
        <v>0</v>
      </c>
      <c r="I3">
        <v>4</v>
      </c>
      <c r="J3" t="s">
        <v>17</v>
      </c>
      <c r="K3" t="s">
        <v>18</v>
      </c>
      <c r="L3">
        <v>20</v>
      </c>
      <c r="M3">
        <v>20</v>
      </c>
      <c r="N3">
        <f t="shared" ref="N3:N66" si="0">F3</f>
        <v>1</v>
      </c>
      <c r="O3">
        <f t="shared" ref="O3:O66" si="1">L3*N3</f>
        <v>20</v>
      </c>
    </row>
    <row r="4" spans="1:15" x14ac:dyDescent="0.2">
      <c r="A4">
        <v>184932</v>
      </c>
      <c r="B4" t="s">
        <v>12</v>
      </c>
      <c r="C4" t="s">
        <v>13</v>
      </c>
      <c r="D4" t="s">
        <v>14</v>
      </c>
      <c r="E4">
        <v>1</v>
      </c>
      <c r="F4">
        <v>1</v>
      </c>
      <c r="G4">
        <v>30</v>
      </c>
      <c r="H4">
        <v>0</v>
      </c>
      <c r="I4">
        <v>4</v>
      </c>
      <c r="J4" t="s">
        <v>19</v>
      </c>
      <c r="K4" t="s">
        <v>20</v>
      </c>
      <c r="L4">
        <v>12</v>
      </c>
      <c r="M4">
        <v>12</v>
      </c>
      <c r="N4">
        <f t="shared" si="0"/>
        <v>1</v>
      </c>
      <c r="O4">
        <f t="shared" si="1"/>
        <v>12</v>
      </c>
    </row>
    <row r="5" spans="1:15" x14ac:dyDescent="0.2">
      <c r="A5">
        <v>184932</v>
      </c>
      <c r="B5" t="s">
        <v>12</v>
      </c>
      <c r="C5" t="s">
        <v>13</v>
      </c>
      <c r="D5" t="s">
        <v>14</v>
      </c>
      <c r="E5">
        <v>1</v>
      </c>
      <c r="F5">
        <v>1</v>
      </c>
      <c r="G5">
        <v>30</v>
      </c>
      <c r="H5">
        <v>0</v>
      </c>
      <c r="I5">
        <v>4</v>
      </c>
      <c r="J5" t="s">
        <v>21</v>
      </c>
      <c r="K5" t="s">
        <v>22</v>
      </c>
      <c r="L5">
        <v>12</v>
      </c>
      <c r="M5">
        <v>12</v>
      </c>
      <c r="N5">
        <f t="shared" si="0"/>
        <v>1</v>
      </c>
      <c r="O5">
        <f t="shared" si="1"/>
        <v>12</v>
      </c>
    </row>
    <row r="6" spans="1:15" x14ac:dyDescent="0.2">
      <c r="A6">
        <v>184932</v>
      </c>
      <c r="B6" t="s">
        <v>12</v>
      </c>
      <c r="C6" t="s">
        <v>13</v>
      </c>
      <c r="D6" t="s">
        <v>14</v>
      </c>
      <c r="E6">
        <v>1</v>
      </c>
      <c r="F6">
        <v>1</v>
      </c>
      <c r="G6">
        <v>30</v>
      </c>
      <c r="H6">
        <v>0</v>
      </c>
      <c r="I6">
        <v>4</v>
      </c>
      <c r="J6" t="s">
        <v>23</v>
      </c>
      <c r="K6" t="s">
        <v>24</v>
      </c>
      <c r="L6">
        <v>24</v>
      </c>
      <c r="M6">
        <v>24</v>
      </c>
      <c r="N6">
        <f t="shared" si="0"/>
        <v>1</v>
      </c>
      <c r="O6">
        <f t="shared" si="1"/>
        <v>24</v>
      </c>
    </row>
    <row r="7" spans="1:15" x14ac:dyDescent="0.2">
      <c r="A7">
        <v>184932</v>
      </c>
      <c r="B7" t="s">
        <v>12</v>
      </c>
      <c r="C7" t="s">
        <v>13</v>
      </c>
      <c r="D7" t="s">
        <v>14</v>
      </c>
      <c r="E7">
        <v>1</v>
      </c>
      <c r="F7">
        <v>1</v>
      </c>
      <c r="G7">
        <v>30</v>
      </c>
      <c r="H7">
        <v>0</v>
      </c>
      <c r="I7">
        <v>4</v>
      </c>
      <c r="J7" t="s">
        <v>25</v>
      </c>
      <c r="K7" t="s">
        <v>26</v>
      </c>
      <c r="L7">
        <v>14</v>
      </c>
      <c r="M7">
        <v>14</v>
      </c>
      <c r="N7">
        <f t="shared" si="0"/>
        <v>1</v>
      </c>
      <c r="O7">
        <f t="shared" si="1"/>
        <v>14</v>
      </c>
    </row>
    <row r="8" spans="1:15" x14ac:dyDescent="0.2">
      <c r="A8">
        <v>184932</v>
      </c>
      <c r="B8" t="s">
        <v>12</v>
      </c>
      <c r="C8" t="s">
        <v>13</v>
      </c>
      <c r="D8" t="s">
        <v>14</v>
      </c>
      <c r="E8">
        <v>1</v>
      </c>
      <c r="F8">
        <v>1</v>
      </c>
      <c r="G8">
        <v>30</v>
      </c>
      <c r="H8">
        <v>0</v>
      </c>
      <c r="I8">
        <v>4</v>
      </c>
      <c r="J8" t="s">
        <v>27</v>
      </c>
      <c r="K8" t="s">
        <v>28</v>
      </c>
      <c r="L8">
        <v>15</v>
      </c>
      <c r="M8">
        <v>15</v>
      </c>
      <c r="N8">
        <f t="shared" si="0"/>
        <v>1</v>
      </c>
      <c r="O8">
        <f t="shared" si="1"/>
        <v>15</v>
      </c>
    </row>
    <row r="9" spans="1:15" x14ac:dyDescent="0.2">
      <c r="A9">
        <v>184932</v>
      </c>
      <c r="B9" t="s">
        <v>12</v>
      </c>
      <c r="C9" t="s">
        <v>13</v>
      </c>
      <c r="D9" t="s">
        <v>14</v>
      </c>
      <c r="E9">
        <v>1</v>
      </c>
      <c r="F9">
        <v>1</v>
      </c>
      <c r="G9">
        <v>30</v>
      </c>
      <c r="H9">
        <v>0</v>
      </c>
      <c r="I9">
        <v>4</v>
      </c>
      <c r="J9" t="s">
        <v>29</v>
      </c>
      <c r="K9" t="s">
        <v>30</v>
      </c>
      <c r="L9">
        <v>20</v>
      </c>
      <c r="M9">
        <v>20</v>
      </c>
      <c r="N9">
        <f t="shared" si="0"/>
        <v>1</v>
      </c>
      <c r="O9">
        <f t="shared" si="1"/>
        <v>20</v>
      </c>
    </row>
    <row r="10" spans="1:15" x14ac:dyDescent="0.2">
      <c r="A10">
        <v>184932</v>
      </c>
      <c r="B10" t="s">
        <v>12</v>
      </c>
      <c r="C10" t="s">
        <v>13</v>
      </c>
      <c r="D10" t="s">
        <v>14</v>
      </c>
      <c r="E10">
        <v>1</v>
      </c>
      <c r="F10">
        <v>1</v>
      </c>
      <c r="G10">
        <v>30</v>
      </c>
      <c r="H10">
        <v>0</v>
      </c>
      <c r="I10">
        <v>4</v>
      </c>
      <c r="J10" t="s">
        <v>31</v>
      </c>
      <c r="K10" t="s">
        <v>32</v>
      </c>
      <c r="L10">
        <v>12</v>
      </c>
      <c r="M10">
        <v>12</v>
      </c>
      <c r="N10">
        <f t="shared" si="0"/>
        <v>1</v>
      </c>
      <c r="O10">
        <f t="shared" si="1"/>
        <v>12</v>
      </c>
    </row>
    <row r="11" spans="1:15" x14ac:dyDescent="0.2">
      <c r="A11">
        <v>184932</v>
      </c>
      <c r="B11" t="s">
        <v>12</v>
      </c>
      <c r="C11" t="s">
        <v>13</v>
      </c>
      <c r="D11" t="s">
        <v>14</v>
      </c>
      <c r="E11">
        <v>1</v>
      </c>
      <c r="F11">
        <v>1</v>
      </c>
      <c r="G11">
        <v>30</v>
      </c>
      <c r="H11">
        <v>0</v>
      </c>
      <c r="I11">
        <v>4</v>
      </c>
      <c r="J11" t="s">
        <v>33</v>
      </c>
      <c r="K11" t="s">
        <v>34</v>
      </c>
      <c r="L11">
        <v>18</v>
      </c>
      <c r="M11">
        <v>18</v>
      </c>
      <c r="N11">
        <f t="shared" si="0"/>
        <v>1</v>
      </c>
      <c r="O11">
        <f t="shared" si="1"/>
        <v>18</v>
      </c>
    </row>
    <row r="12" spans="1:15" x14ac:dyDescent="0.2">
      <c r="A12">
        <v>184932</v>
      </c>
      <c r="B12" t="s">
        <v>12</v>
      </c>
      <c r="C12" t="s">
        <v>13</v>
      </c>
      <c r="D12" t="s">
        <v>14</v>
      </c>
      <c r="E12">
        <v>1</v>
      </c>
      <c r="F12">
        <v>1</v>
      </c>
      <c r="G12">
        <v>30</v>
      </c>
      <c r="H12">
        <v>0</v>
      </c>
      <c r="I12">
        <v>4</v>
      </c>
      <c r="J12" t="s">
        <v>35</v>
      </c>
      <c r="K12" t="s">
        <v>36</v>
      </c>
      <c r="L12">
        <v>12</v>
      </c>
      <c r="M12">
        <v>12</v>
      </c>
      <c r="N12">
        <f t="shared" si="0"/>
        <v>1</v>
      </c>
      <c r="O12">
        <f t="shared" si="1"/>
        <v>12</v>
      </c>
    </row>
    <row r="13" spans="1:15" x14ac:dyDescent="0.2">
      <c r="A13">
        <v>184932</v>
      </c>
      <c r="B13" t="s">
        <v>12</v>
      </c>
      <c r="C13" t="s">
        <v>13</v>
      </c>
      <c r="D13" t="s">
        <v>14</v>
      </c>
      <c r="E13">
        <v>1</v>
      </c>
      <c r="F13">
        <v>1</v>
      </c>
      <c r="G13">
        <v>30</v>
      </c>
      <c r="H13">
        <v>0</v>
      </c>
      <c r="I13">
        <v>4</v>
      </c>
      <c r="J13" t="s">
        <v>37</v>
      </c>
      <c r="K13" t="s">
        <v>38</v>
      </c>
      <c r="L13">
        <v>12</v>
      </c>
      <c r="M13">
        <v>12</v>
      </c>
      <c r="N13">
        <f t="shared" si="0"/>
        <v>1</v>
      </c>
      <c r="O13">
        <f t="shared" si="1"/>
        <v>12</v>
      </c>
    </row>
    <row r="14" spans="1:15" x14ac:dyDescent="0.2">
      <c r="A14">
        <v>184932</v>
      </c>
      <c r="B14" t="s">
        <v>12</v>
      </c>
      <c r="C14" t="s">
        <v>13</v>
      </c>
      <c r="D14" t="s">
        <v>14</v>
      </c>
      <c r="E14">
        <v>1</v>
      </c>
      <c r="F14">
        <v>1</v>
      </c>
      <c r="G14">
        <v>30</v>
      </c>
      <c r="H14">
        <v>0</v>
      </c>
      <c r="I14">
        <v>4</v>
      </c>
      <c r="J14" t="s">
        <v>39</v>
      </c>
      <c r="K14" t="s">
        <v>40</v>
      </c>
      <c r="L14">
        <v>15</v>
      </c>
      <c r="M14">
        <v>15</v>
      </c>
      <c r="N14">
        <f t="shared" si="0"/>
        <v>1</v>
      </c>
      <c r="O14">
        <f t="shared" si="1"/>
        <v>15</v>
      </c>
    </row>
    <row r="15" spans="1:15" x14ac:dyDescent="0.2">
      <c r="A15">
        <v>184932</v>
      </c>
      <c r="B15" t="s">
        <v>12</v>
      </c>
      <c r="C15" t="s">
        <v>13</v>
      </c>
      <c r="D15" t="s">
        <v>14</v>
      </c>
      <c r="E15">
        <v>1</v>
      </c>
      <c r="F15">
        <v>1</v>
      </c>
      <c r="G15">
        <v>30</v>
      </c>
      <c r="H15">
        <v>0</v>
      </c>
      <c r="I15">
        <v>4</v>
      </c>
      <c r="J15" t="s">
        <v>41</v>
      </c>
      <c r="K15" t="s">
        <v>42</v>
      </c>
      <c r="L15">
        <v>12</v>
      </c>
      <c r="M15">
        <v>12</v>
      </c>
      <c r="N15">
        <f t="shared" si="0"/>
        <v>1</v>
      </c>
      <c r="O15">
        <f t="shared" si="1"/>
        <v>12</v>
      </c>
    </row>
    <row r="16" spans="1:15" x14ac:dyDescent="0.2">
      <c r="A16">
        <v>184932</v>
      </c>
      <c r="B16" t="s">
        <v>12</v>
      </c>
      <c r="C16" t="s">
        <v>13</v>
      </c>
      <c r="D16" t="s">
        <v>14</v>
      </c>
      <c r="E16">
        <v>1</v>
      </c>
      <c r="F16">
        <v>1</v>
      </c>
      <c r="G16">
        <v>30</v>
      </c>
      <c r="H16">
        <v>0</v>
      </c>
      <c r="I16">
        <v>4</v>
      </c>
      <c r="J16" t="s">
        <v>43</v>
      </c>
      <c r="K16" t="s">
        <v>44</v>
      </c>
      <c r="L16">
        <v>24</v>
      </c>
      <c r="M16">
        <v>24</v>
      </c>
      <c r="N16">
        <f t="shared" si="0"/>
        <v>1</v>
      </c>
      <c r="O16">
        <f t="shared" si="1"/>
        <v>24</v>
      </c>
    </row>
    <row r="17" spans="1:15" x14ac:dyDescent="0.2">
      <c r="A17">
        <v>184932</v>
      </c>
      <c r="B17" t="s">
        <v>12</v>
      </c>
      <c r="C17" t="s">
        <v>13</v>
      </c>
      <c r="D17" t="s">
        <v>14</v>
      </c>
      <c r="E17">
        <v>1</v>
      </c>
      <c r="F17">
        <v>1</v>
      </c>
      <c r="G17">
        <v>30</v>
      </c>
      <c r="H17">
        <v>0</v>
      </c>
      <c r="I17">
        <v>4</v>
      </c>
      <c r="J17" t="s">
        <v>45</v>
      </c>
      <c r="K17" t="s">
        <v>46</v>
      </c>
      <c r="L17">
        <v>24</v>
      </c>
      <c r="M17">
        <v>24</v>
      </c>
      <c r="N17">
        <f t="shared" si="0"/>
        <v>1</v>
      </c>
      <c r="O17">
        <f t="shared" si="1"/>
        <v>24</v>
      </c>
    </row>
    <row r="18" spans="1:15" x14ac:dyDescent="0.2">
      <c r="A18">
        <v>184932</v>
      </c>
      <c r="B18" t="s">
        <v>12</v>
      </c>
      <c r="C18" t="s">
        <v>13</v>
      </c>
      <c r="D18" t="s">
        <v>14</v>
      </c>
      <c r="E18">
        <v>1</v>
      </c>
      <c r="F18">
        <v>1</v>
      </c>
      <c r="G18">
        <v>30</v>
      </c>
      <c r="H18">
        <v>0</v>
      </c>
      <c r="I18">
        <v>4</v>
      </c>
      <c r="J18" t="s">
        <v>47</v>
      </c>
      <c r="K18" t="s">
        <v>48</v>
      </c>
      <c r="L18">
        <v>15</v>
      </c>
      <c r="M18">
        <v>15</v>
      </c>
      <c r="N18">
        <f t="shared" si="0"/>
        <v>1</v>
      </c>
      <c r="O18">
        <f t="shared" si="1"/>
        <v>15</v>
      </c>
    </row>
    <row r="19" spans="1:15" x14ac:dyDescent="0.2">
      <c r="A19">
        <v>184932</v>
      </c>
      <c r="B19" t="s">
        <v>12</v>
      </c>
      <c r="C19" t="s">
        <v>13</v>
      </c>
      <c r="D19" t="s">
        <v>14</v>
      </c>
      <c r="E19">
        <v>1</v>
      </c>
      <c r="F19">
        <v>1</v>
      </c>
      <c r="G19">
        <v>30</v>
      </c>
      <c r="H19">
        <v>0</v>
      </c>
      <c r="I19">
        <v>4</v>
      </c>
      <c r="J19" t="s">
        <v>49</v>
      </c>
      <c r="K19" t="s">
        <v>50</v>
      </c>
      <c r="L19">
        <v>15</v>
      </c>
      <c r="M19">
        <v>15</v>
      </c>
      <c r="N19">
        <f t="shared" si="0"/>
        <v>1</v>
      </c>
      <c r="O19">
        <f t="shared" si="1"/>
        <v>15</v>
      </c>
    </row>
    <row r="20" spans="1:15" x14ac:dyDescent="0.2">
      <c r="A20">
        <v>184932</v>
      </c>
      <c r="B20" t="s">
        <v>12</v>
      </c>
      <c r="C20" t="s">
        <v>13</v>
      </c>
      <c r="D20" t="s">
        <v>14</v>
      </c>
      <c r="E20">
        <v>1</v>
      </c>
      <c r="F20">
        <v>1</v>
      </c>
      <c r="G20">
        <v>30</v>
      </c>
      <c r="H20">
        <v>0</v>
      </c>
      <c r="I20">
        <v>4</v>
      </c>
      <c r="J20" t="s">
        <v>51</v>
      </c>
      <c r="K20" t="s">
        <v>52</v>
      </c>
      <c r="L20">
        <v>18</v>
      </c>
      <c r="M20">
        <v>18</v>
      </c>
      <c r="N20">
        <f t="shared" si="0"/>
        <v>1</v>
      </c>
      <c r="O20">
        <f t="shared" si="1"/>
        <v>18</v>
      </c>
    </row>
    <row r="21" spans="1:15" x14ac:dyDescent="0.2">
      <c r="A21">
        <v>184932</v>
      </c>
      <c r="B21" t="s">
        <v>12</v>
      </c>
      <c r="C21" t="s">
        <v>13</v>
      </c>
      <c r="D21" t="s">
        <v>14</v>
      </c>
      <c r="E21">
        <v>1</v>
      </c>
      <c r="F21">
        <v>1</v>
      </c>
      <c r="G21">
        <v>30</v>
      </c>
      <c r="H21">
        <v>0</v>
      </c>
      <c r="I21">
        <v>4</v>
      </c>
      <c r="J21" t="s">
        <v>53</v>
      </c>
      <c r="K21" t="s">
        <v>54</v>
      </c>
      <c r="L21">
        <v>12</v>
      </c>
      <c r="M21">
        <v>12</v>
      </c>
      <c r="N21">
        <f t="shared" si="0"/>
        <v>1</v>
      </c>
      <c r="O21">
        <f t="shared" si="1"/>
        <v>12</v>
      </c>
    </row>
    <row r="22" spans="1:15" x14ac:dyDescent="0.2">
      <c r="A22">
        <v>184932</v>
      </c>
      <c r="B22" t="s">
        <v>12</v>
      </c>
      <c r="C22" t="s">
        <v>13</v>
      </c>
      <c r="D22" t="s">
        <v>14</v>
      </c>
      <c r="E22">
        <v>1</v>
      </c>
      <c r="F22">
        <v>1</v>
      </c>
      <c r="G22">
        <v>30</v>
      </c>
      <c r="H22">
        <v>0</v>
      </c>
      <c r="I22">
        <v>4</v>
      </c>
      <c r="J22" t="s">
        <v>55</v>
      </c>
      <c r="K22" t="s">
        <v>56</v>
      </c>
      <c r="L22">
        <v>15</v>
      </c>
      <c r="M22">
        <v>15</v>
      </c>
      <c r="N22">
        <f t="shared" si="0"/>
        <v>1</v>
      </c>
      <c r="O22">
        <f t="shared" si="1"/>
        <v>15</v>
      </c>
    </row>
    <row r="23" spans="1:15" x14ac:dyDescent="0.2">
      <c r="A23">
        <v>184932</v>
      </c>
      <c r="B23" t="s">
        <v>12</v>
      </c>
      <c r="C23" t="s">
        <v>13</v>
      </c>
      <c r="D23" t="s">
        <v>14</v>
      </c>
      <c r="E23">
        <v>1</v>
      </c>
      <c r="F23">
        <v>1</v>
      </c>
      <c r="G23">
        <v>30</v>
      </c>
      <c r="H23">
        <v>0</v>
      </c>
      <c r="I23">
        <v>4</v>
      </c>
      <c r="J23" t="s">
        <v>57</v>
      </c>
      <c r="K23" t="s">
        <v>58</v>
      </c>
      <c r="L23">
        <v>15</v>
      </c>
      <c r="M23">
        <v>15</v>
      </c>
      <c r="N23">
        <f t="shared" si="0"/>
        <v>1</v>
      </c>
      <c r="O23">
        <f t="shared" si="1"/>
        <v>15</v>
      </c>
    </row>
    <row r="24" spans="1:15" x14ac:dyDescent="0.2">
      <c r="A24">
        <v>184932</v>
      </c>
      <c r="B24" t="s">
        <v>12</v>
      </c>
      <c r="C24" t="s">
        <v>13</v>
      </c>
      <c r="D24" t="s">
        <v>14</v>
      </c>
      <c r="E24">
        <v>1</v>
      </c>
      <c r="F24">
        <v>1</v>
      </c>
      <c r="G24">
        <v>30</v>
      </c>
      <c r="H24">
        <v>0</v>
      </c>
      <c r="I24">
        <v>4</v>
      </c>
      <c r="J24" t="s">
        <v>59</v>
      </c>
      <c r="K24" t="s">
        <v>60</v>
      </c>
      <c r="L24">
        <v>12</v>
      </c>
      <c r="M24">
        <v>12</v>
      </c>
      <c r="N24">
        <f t="shared" si="0"/>
        <v>1</v>
      </c>
      <c r="O24">
        <f t="shared" si="1"/>
        <v>12</v>
      </c>
    </row>
    <row r="25" spans="1:15" x14ac:dyDescent="0.2">
      <c r="A25">
        <v>184932</v>
      </c>
      <c r="B25" t="s">
        <v>12</v>
      </c>
      <c r="C25" t="s">
        <v>13</v>
      </c>
      <c r="D25" t="s">
        <v>14</v>
      </c>
      <c r="E25">
        <v>1</v>
      </c>
      <c r="F25">
        <v>1</v>
      </c>
      <c r="G25">
        <v>30</v>
      </c>
      <c r="H25">
        <v>0</v>
      </c>
      <c r="I25">
        <v>4</v>
      </c>
      <c r="J25" t="s">
        <v>61</v>
      </c>
      <c r="K25" t="s">
        <v>62</v>
      </c>
      <c r="L25">
        <v>12</v>
      </c>
      <c r="M25">
        <v>12</v>
      </c>
      <c r="N25">
        <f t="shared" si="0"/>
        <v>1</v>
      </c>
      <c r="O25">
        <f t="shared" si="1"/>
        <v>12</v>
      </c>
    </row>
    <row r="26" spans="1:15" x14ac:dyDescent="0.2">
      <c r="A26">
        <v>184932</v>
      </c>
      <c r="B26" t="s">
        <v>12</v>
      </c>
      <c r="C26" t="s">
        <v>13</v>
      </c>
      <c r="D26" t="s">
        <v>14</v>
      </c>
      <c r="E26">
        <v>1</v>
      </c>
      <c r="F26">
        <v>1</v>
      </c>
      <c r="G26">
        <v>30</v>
      </c>
      <c r="H26">
        <v>0</v>
      </c>
      <c r="I26">
        <v>4</v>
      </c>
      <c r="J26" t="s">
        <v>63</v>
      </c>
      <c r="K26" t="s">
        <v>64</v>
      </c>
      <c r="L26">
        <v>12</v>
      </c>
      <c r="M26">
        <v>12</v>
      </c>
      <c r="N26">
        <f t="shared" si="0"/>
        <v>1</v>
      </c>
      <c r="O26">
        <f t="shared" si="1"/>
        <v>12</v>
      </c>
    </row>
    <row r="27" spans="1:15" x14ac:dyDescent="0.2">
      <c r="A27">
        <v>184932</v>
      </c>
      <c r="B27" t="s">
        <v>12</v>
      </c>
      <c r="C27" t="s">
        <v>13</v>
      </c>
      <c r="D27" t="s">
        <v>14</v>
      </c>
      <c r="E27">
        <v>1</v>
      </c>
      <c r="F27">
        <v>1</v>
      </c>
      <c r="G27">
        <v>30</v>
      </c>
      <c r="H27">
        <v>0</v>
      </c>
      <c r="I27">
        <v>4</v>
      </c>
      <c r="J27" t="s">
        <v>65</v>
      </c>
      <c r="K27" t="s">
        <v>66</v>
      </c>
      <c r="L27">
        <v>20</v>
      </c>
      <c r="M27">
        <v>20</v>
      </c>
      <c r="N27">
        <f t="shared" si="0"/>
        <v>1</v>
      </c>
      <c r="O27">
        <f t="shared" si="1"/>
        <v>20</v>
      </c>
    </row>
    <row r="28" spans="1:15" x14ac:dyDescent="0.2">
      <c r="A28">
        <v>184932</v>
      </c>
      <c r="B28" t="s">
        <v>12</v>
      </c>
      <c r="C28" t="s">
        <v>13</v>
      </c>
      <c r="D28" t="s">
        <v>14</v>
      </c>
      <c r="E28">
        <v>1</v>
      </c>
      <c r="F28">
        <v>1</v>
      </c>
      <c r="G28">
        <v>30</v>
      </c>
      <c r="H28">
        <v>0</v>
      </c>
      <c r="I28">
        <v>4</v>
      </c>
      <c r="J28" t="s">
        <v>67</v>
      </c>
      <c r="K28" t="s">
        <v>68</v>
      </c>
      <c r="L28">
        <v>18</v>
      </c>
      <c r="M28">
        <v>18</v>
      </c>
      <c r="N28">
        <f t="shared" si="0"/>
        <v>1</v>
      </c>
      <c r="O28">
        <f t="shared" si="1"/>
        <v>18</v>
      </c>
    </row>
    <row r="29" spans="1:15" x14ac:dyDescent="0.2">
      <c r="A29">
        <v>184932</v>
      </c>
      <c r="B29" t="s">
        <v>12</v>
      </c>
      <c r="C29" t="s">
        <v>13</v>
      </c>
      <c r="D29" t="s">
        <v>14</v>
      </c>
      <c r="E29">
        <v>1</v>
      </c>
      <c r="F29">
        <v>1</v>
      </c>
      <c r="G29">
        <v>30</v>
      </c>
      <c r="H29">
        <v>0</v>
      </c>
      <c r="I29">
        <v>4</v>
      </c>
      <c r="J29" t="s">
        <v>69</v>
      </c>
      <c r="K29" t="s">
        <v>70</v>
      </c>
      <c r="L29">
        <v>12</v>
      </c>
      <c r="M29">
        <v>12</v>
      </c>
      <c r="N29">
        <f t="shared" si="0"/>
        <v>1</v>
      </c>
      <c r="O29">
        <f t="shared" si="1"/>
        <v>12</v>
      </c>
    </row>
    <row r="30" spans="1:15" x14ac:dyDescent="0.2">
      <c r="A30">
        <v>184932</v>
      </c>
      <c r="B30" t="s">
        <v>12</v>
      </c>
      <c r="C30" t="s">
        <v>13</v>
      </c>
      <c r="D30" t="s">
        <v>14</v>
      </c>
      <c r="E30">
        <v>1</v>
      </c>
      <c r="F30">
        <v>1</v>
      </c>
      <c r="G30">
        <v>30</v>
      </c>
      <c r="H30">
        <v>0</v>
      </c>
      <c r="I30">
        <v>4</v>
      </c>
      <c r="J30" t="s">
        <v>71</v>
      </c>
      <c r="K30" t="s">
        <v>72</v>
      </c>
      <c r="L30">
        <v>15</v>
      </c>
      <c r="M30">
        <v>15</v>
      </c>
      <c r="N30">
        <f t="shared" si="0"/>
        <v>1</v>
      </c>
      <c r="O30">
        <f t="shared" si="1"/>
        <v>15</v>
      </c>
    </row>
    <row r="31" spans="1:15" x14ac:dyDescent="0.2">
      <c r="A31">
        <v>184932</v>
      </c>
      <c r="B31" t="s">
        <v>12</v>
      </c>
      <c r="C31" t="s">
        <v>13</v>
      </c>
      <c r="D31" t="s">
        <v>14</v>
      </c>
      <c r="E31">
        <v>1</v>
      </c>
      <c r="F31">
        <v>1</v>
      </c>
      <c r="G31">
        <v>30</v>
      </c>
      <c r="H31">
        <v>0</v>
      </c>
      <c r="I31">
        <v>4</v>
      </c>
      <c r="J31" t="s">
        <v>73</v>
      </c>
      <c r="K31" t="s">
        <v>74</v>
      </c>
      <c r="L31">
        <v>12</v>
      </c>
      <c r="M31">
        <v>12</v>
      </c>
      <c r="N31">
        <f t="shared" si="0"/>
        <v>1</v>
      </c>
      <c r="O31">
        <f t="shared" si="1"/>
        <v>12</v>
      </c>
    </row>
    <row r="32" spans="1:15" x14ac:dyDescent="0.2">
      <c r="A32">
        <v>184932</v>
      </c>
      <c r="B32" t="s">
        <v>12</v>
      </c>
      <c r="C32" t="s">
        <v>13</v>
      </c>
      <c r="D32" t="s">
        <v>14</v>
      </c>
      <c r="E32">
        <v>1</v>
      </c>
      <c r="F32">
        <v>1</v>
      </c>
      <c r="G32">
        <v>30</v>
      </c>
      <c r="H32">
        <v>0</v>
      </c>
      <c r="I32">
        <v>4</v>
      </c>
      <c r="J32" t="s">
        <v>75</v>
      </c>
      <c r="K32" t="s">
        <v>76</v>
      </c>
      <c r="L32">
        <v>4</v>
      </c>
      <c r="M32">
        <v>4</v>
      </c>
      <c r="N32">
        <f t="shared" si="0"/>
        <v>1</v>
      </c>
      <c r="O32">
        <f t="shared" si="1"/>
        <v>4</v>
      </c>
    </row>
    <row r="33" spans="1:15" x14ac:dyDescent="0.2">
      <c r="A33">
        <v>184932</v>
      </c>
      <c r="B33" t="s">
        <v>12</v>
      </c>
      <c r="C33" t="s">
        <v>13</v>
      </c>
      <c r="D33" t="s">
        <v>14</v>
      </c>
      <c r="E33">
        <v>1</v>
      </c>
      <c r="F33">
        <v>1</v>
      </c>
      <c r="G33">
        <v>30</v>
      </c>
      <c r="H33">
        <v>0</v>
      </c>
      <c r="I33">
        <v>4</v>
      </c>
      <c r="J33" t="s">
        <v>77</v>
      </c>
      <c r="K33" t="s">
        <v>78</v>
      </c>
      <c r="L33">
        <v>15</v>
      </c>
      <c r="M33">
        <v>15</v>
      </c>
      <c r="N33">
        <f t="shared" si="0"/>
        <v>1</v>
      </c>
      <c r="O33">
        <f t="shared" si="1"/>
        <v>15</v>
      </c>
    </row>
    <row r="34" spans="1:15" x14ac:dyDescent="0.2">
      <c r="A34">
        <v>184932</v>
      </c>
      <c r="B34" t="s">
        <v>12</v>
      </c>
      <c r="C34" t="s">
        <v>13</v>
      </c>
      <c r="D34" t="s">
        <v>14</v>
      </c>
      <c r="E34">
        <v>1</v>
      </c>
      <c r="F34">
        <v>1</v>
      </c>
      <c r="G34">
        <v>30</v>
      </c>
      <c r="H34">
        <v>0</v>
      </c>
      <c r="I34">
        <v>4</v>
      </c>
      <c r="J34" t="s">
        <v>79</v>
      </c>
      <c r="K34" t="s">
        <v>80</v>
      </c>
      <c r="L34">
        <v>18</v>
      </c>
      <c r="M34">
        <v>18</v>
      </c>
      <c r="N34">
        <f t="shared" si="0"/>
        <v>1</v>
      </c>
      <c r="O34">
        <f t="shared" si="1"/>
        <v>18</v>
      </c>
    </row>
    <row r="35" spans="1:15" x14ac:dyDescent="0.2">
      <c r="A35">
        <v>184932</v>
      </c>
      <c r="B35" t="s">
        <v>12</v>
      </c>
      <c r="C35" t="s">
        <v>13</v>
      </c>
      <c r="D35" t="s">
        <v>14</v>
      </c>
      <c r="E35">
        <v>1</v>
      </c>
      <c r="F35">
        <v>1</v>
      </c>
      <c r="G35">
        <v>30</v>
      </c>
      <c r="H35">
        <v>0</v>
      </c>
      <c r="I35">
        <v>4</v>
      </c>
      <c r="J35" t="s">
        <v>81</v>
      </c>
      <c r="K35" t="s">
        <v>82</v>
      </c>
      <c r="L35">
        <v>20</v>
      </c>
      <c r="M35">
        <v>20</v>
      </c>
      <c r="N35">
        <f t="shared" si="0"/>
        <v>1</v>
      </c>
      <c r="O35">
        <f t="shared" si="1"/>
        <v>20</v>
      </c>
    </row>
    <row r="36" spans="1:15" x14ac:dyDescent="0.2">
      <c r="A36">
        <v>184932</v>
      </c>
      <c r="B36" t="s">
        <v>12</v>
      </c>
      <c r="C36" t="s">
        <v>13</v>
      </c>
      <c r="D36" t="s">
        <v>14</v>
      </c>
      <c r="E36">
        <v>1</v>
      </c>
      <c r="F36">
        <v>1</v>
      </c>
      <c r="G36">
        <v>30</v>
      </c>
      <c r="H36">
        <v>0</v>
      </c>
      <c r="I36">
        <v>4</v>
      </c>
      <c r="J36" t="s">
        <v>83</v>
      </c>
      <c r="K36" t="s">
        <v>84</v>
      </c>
      <c r="L36">
        <v>18</v>
      </c>
      <c r="M36">
        <v>18</v>
      </c>
      <c r="N36">
        <f t="shared" si="0"/>
        <v>1</v>
      </c>
      <c r="O36">
        <f t="shared" si="1"/>
        <v>18</v>
      </c>
    </row>
    <row r="37" spans="1:15" x14ac:dyDescent="0.2">
      <c r="A37">
        <v>184932</v>
      </c>
      <c r="B37" t="s">
        <v>12</v>
      </c>
      <c r="C37" t="s">
        <v>13</v>
      </c>
      <c r="D37" t="s">
        <v>14</v>
      </c>
      <c r="E37">
        <v>1</v>
      </c>
      <c r="F37">
        <v>1</v>
      </c>
      <c r="G37">
        <v>30</v>
      </c>
      <c r="H37">
        <v>0</v>
      </c>
      <c r="I37">
        <v>4</v>
      </c>
      <c r="J37" t="s">
        <v>85</v>
      </c>
      <c r="K37" t="s">
        <v>86</v>
      </c>
      <c r="L37">
        <v>18</v>
      </c>
      <c r="M37">
        <v>18</v>
      </c>
      <c r="N37">
        <f t="shared" si="0"/>
        <v>1</v>
      </c>
      <c r="O37">
        <f t="shared" si="1"/>
        <v>18</v>
      </c>
    </row>
    <row r="38" spans="1:15" x14ac:dyDescent="0.2">
      <c r="A38">
        <v>184932</v>
      </c>
      <c r="B38" t="s">
        <v>12</v>
      </c>
      <c r="C38" t="s">
        <v>13</v>
      </c>
      <c r="D38" t="s">
        <v>14</v>
      </c>
      <c r="E38">
        <v>1</v>
      </c>
      <c r="F38">
        <v>1</v>
      </c>
      <c r="G38">
        <v>30</v>
      </c>
      <c r="H38">
        <v>0</v>
      </c>
      <c r="I38">
        <v>4</v>
      </c>
      <c r="J38" t="s">
        <v>87</v>
      </c>
      <c r="K38" t="s">
        <v>88</v>
      </c>
      <c r="L38">
        <v>12</v>
      </c>
      <c r="M38">
        <v>12</v>
      </c>
      <c r="N38">
        <f t="shared" si="0"/>
        <v>1</v>
      </c>
      <c r="O38">
        <f t="shared" si="1"/>
        <v>12</v>
      </c>
    </row>
    <row r="39" spans="1:15" x14ac:dyDescent="0.2">
      <c r="A39">
        <v>184932</v>
      </c>
      <c r="B39" t="s">
        <v>12</v>
      </c>
      <c r="C39" t="s">
        <v>13</v>
      </c>
      <c r="D39" t="s">
        <v>14</v>
      </c>
      <c r="E39">
        <v>1</v>
      </c>
      <c r="F39">
        <v>1</v>
      </c>
      <c r="G39">
        <v>30</v>
      </c>
      <c r="H39">
        <v>0</v>
      </c>
      <c r="I39">
        <v>4</v>
      </c>
      <c r="J39" t="s">
        <v>89</v>
      </c>
      <c r="K39" t="s">
        <v>90</v>
      </c>
      <c r="L39">
        <v>18</v>
      </c>
      <c r="M39">
        <v>18</v>
      </c>
      <c r="N39">
        <f t="shared" si="0"/>
        <v>1</v>
      </c>
      <c r="O39">
        <f t="shared" si="1"/>
        <v>18</v>
      </c>
    </row>
    <row r="40" spans="1:15" x14ac:dyDescent="0.2">
      <c r="A40">
        <v>184932</v>
      </c>
      <c r="B40" t="s">
        <v>12</v>
      </c>
      <c r="C40" t="s">
        <v>13</v>
      </c>
      <c r="D40" t="s">
        <v>14</v>
      </c>
      <c r="E40">
        <v>1</v>
      </c>
      <c r="F40">
        <v>1</v>
      </c>
      <c r="G40">
        <v>30</v>
      </c>
      <c r="H40">
        <v>0</v>
      </c>
      <c r="I40">
        <v>4</v>
      </c>
      <c r="J40" t="s">
        <v>91</v>
      </c>
      <c r="K40" t="s">
        <v>92</v>
      </c>
      <c r="L40">
        <v>14</v>
      </c>
      <c r="M40">
        <v>14</v>
      </c>
      <c r="N40">
        <f t="shared" si="0"/>
        <v>1</v>
      </c>
      <c r="O40">
        <f t="shared" si="1"/>
        <v>14</v>
      </c>
    </row>
    <row r="41" spans="1:15" x14ac:dyDescent="0.2">
      <c r="A41">
        <v>184932</v>
      </c>
      <c r="B41" t="s">
        <v>12</v>
      </c>
      <c r="C41" t="s">
        <v>13</v>
      </c>
      <c r="D41" t="s">
        <v>14</v>
      </c>
      <c r="E41">
        <v>1</v>
      </c>
      <c r="F41">
        <v>1</v>
      </c>
      <c r="G41">
        <v>30</v>
      </c>
      <c r="H41">
        <v>0</v>
      </c>
      <c r="I41">
        <v>4</v>
      </c>
      <c r="J41" t="s">
        <v>93</v>
      </c>
      <c r="K41" t="s">
        <v>94</v>
      </c>
      <c r="L41">
        <v>14</v>
      </c>
      <c r="M41">
        <v>14</v>
      </c>
      <c r="N41">
        <f t="shared" si="0"/>
        <v>1</v>
      </c>
      <c r="O41">
        <f t="shared" si="1"/>
        <v>14</v>
      </c>
    </row>
    <row r="42" spans="1:15" x14ac:dyDescent="0.2">
      <c r="A42">
        <v>184932</v>
      </c>
      <c r="B42" t="s">
        <v>12</v>
      </c>
      <c r="C42" t="s">
        <v>13</v>
      </c>
      <c r="D42" t="s">
        <v>14</v>
      </c>
      <c r="E42">
        <v>1</v>
      </c>
      <c r="F42">
        <v>1</v>
      </c>
      <c r="G42">
        <v>30</v>
      </c>
      <c r="H42">
        <v>0</v>
      </c>
      <c r="I42">
        <v>4</v>
      </c>
      <c r="J42" t="s">
        <v>95</v>
      </c>
      <c r="K42" t="s">
        <v>96</v>
      </c>
      <c r="L42">
        <v>15</v>
      </c>
      <c r="M42">
        <v>15</v>
      </c>
      <c r="N42">
        <f t="shared" si="0"/>
        <v>1</v>
      </c>
      <c r="O42">
        <f t="shared" si="1"/>
        <v>15</v>
      </c>
    </row>
    <row r="43" spans="1:15" x14ac:dyDescent="0.2">
      <c r="A43">
        <v>184932</v>
      </c>
      <c r="B43" t="s">
        <v>12</v>
      </c>
      <c r="C43" t="s">
        <v>13</v>
      </c>
      <c r="D43" t="s">
        <v>14</v>
      </c>
      <c r="E43">
        <v>1</v>
      </c>
      <c r="F43">
        <v>1</v>
      </c>
      <c r="G43">
        <v>30</v>
      </c>
      <c r="H43">
        <v>0</v>
      </c>
      <c r="I43">
        <v>4</v>
      </c>
      <c r="J43" t="s">
        <v>97</v>
      </c>
      <c r="K43" t="s">
        <v>98</v>
      </c>
      <c r="L43">
        <v>18</v>
      </c>
      <c r="M43">
        <v>18</v>
      </c>
      <c r="N43">
        <f t="shared" si="0"/>
        <v>1</v>
      </c>
      <c r="O43">
        <f t="shared" si="1"/>
        <v>18</v>
      </c>
    </row>
    <row r="44" spans="1:15" x14ac:dyDescent="0.2">
      <c r="A44">
        <v>184932</v>
      </c>
      <c r="B44" t="s">
        <v>12</v>
      </c>
      <c r="C44" t="s">
        <v>13</v>
      </c>
      <c r="D44" t="s">
        <v>14</v>
      </c>
      <c r="E44">
        <v>1</v>
      </c>
      <c r="F44">
        <v>1</v>
      </c>
      <c r="G44">
        <v>30</v>
      </c>
      <c r="H44">
        <v>0</v>
      </c>
      <c r="I44">
        <v>4</v>
      </c>
      <c r="J44" t="s">
        <v>99</v>
      </c>
      <c r="K44" t="s">
        <v>100</v>
      </c>
      <c r="L44">
        <v>18</v>
      </c>
      <c r="M44">
        <v>18</v>
      </c>
      <c r="N44">
        <f t="shared" si="0"/>
        <v>1</v>
      </c>
      <c r="O44">
        <f t="shared" si="1"/>
        <v>18</v>
      </c>
    </row>
    <row r="45" spans="1:15" x14ac:dyDescent="0.2">
      <c r="A45">
        <v>184932</v>
      </c>
      <c r="B45" t="s">
        <v>12</v>
      </c>
      <c r="C45" t="s">
        <v>13</v>
      </c>
      <c r="D45" t="s">
        <v>14</v>
      </c>
      <c r="E45">
        <v>1</v>
      </c>
      <c r="F45">
        <v>1</v>
      </c>
      <c r="G45">
        <v>30</v>
      </c>
      <c r="H45">
        <v>0</v>
      </c>
      <c r="I45">
        <v>4</v>
      </c>
      <c r="J45" t="s">
        <v>101</v>
      </c>
      <c r="K45" t="s">
        <v>102</v>
      </c>
      <c r="L45">
        <v>15</v>
      </c>
      <c r="M45">
        <v>15</v>
      </c>
      <c r="N45">
        <f t="shared" si="0"/>
        <v>1</v>
      </c>
      <c r="O45">
        <f t="shared" si="1"/>
        <v>15</v>
      </c>
    </row>
    <row r="46" spans="1:15" x14ac:dyDescent="0.2">
      <c r="A46">
        <v>184932</v>
      </c>
      <c r="B46" t="s">
        <v>12</v>
      </c>
      <c r="C46" t="s">
        <v>13</v>
      </c>
      <c r="D46" t="s">
        <v>14</v>
      </c>
      <c r="E46">
        <v>1</v>
      </c>
      <c r="F46">
        <v>1</v>
      </c>
      <c r="G46">
        <v>30</v>
      </c>
      <c r="H46">
        <v>0</v>
      </c>
      <c r="I46">
        <v>4</v>
      </c>
      <c r="J46" t="s">
        <v>103</v>
      </c>
      <c r="K46" t="s">
        <v>104</v>
      </c>
      <c r="L46">
        <v>15</v>
      </c>
      <c r="M46">
        <v>15</v>
      </c>
      <c r="N46">
        <f t="shared" si="0"/>
        <v>1</v>
      </c>
      <c r="O46">
        <f t="shared" si="1"/>
        <v>15</v>
      </c>
    </row>
    <row r="47" spans="1:15" x14ac:dyDescent="0.2">
      <c r="A47">
        <v>184932</v>
      </c>
      <c r="B47" t="s">
        <v>12</v>
      </c>
      <c r="C47" t="s">
        <v>13</v>
      </c>
      <c r="D47" t="s">
        <v>14</v>
      </c>
      <c r="E47">
        <v>1</v>
      </c>
      <c r="F47">
        <v>1</v>
      </c>
      <c r="G47">
        <v>30</v>
      </c>
      <c r="H47">
        <v>0</v>
      </c>
      <c r="I47">
        <v>4</v>
      </c>
      <c r="J47" t="s">
        <v>105</v>
      </c>
      <c r="K47" t="s">
        <v>106</v>
      </c>
      <c r="L47">
        <v>12</v>
      </c>
      <c r="M47">
        <v>12</v>
      </c>
      <c r="N47">
        <f t="shared" si="0"/>
        <v>1</v>
      </c>
      <c r="O47">
        <f t="shared" si="1"/>
        <v>12</v>
      </c>
    </row>
    <row r="48" spans="1:15" x14ac:dyDescent="0.2">
      <c r="A48">
        <v>184932</v>
      </c>
      <c r="B48" t="s">
        <v>12</v>
      </c>
      <c r="C48" t="s">
        <v>13</v>
      </c>
      <c r="D48" t="s">
        <v>14</v>
      </c>
      <c r="E48">
        <v>1</v>
      </c>
      <c r="F48">
        <v>1</v>
      </c>
      <c r="G48">
        <v>30</v>
      </c>
      <c r="H48">
        <v>0</v>
      </c>
      <c r="I48">
        <v>4</v>
      </c>
      <c r="J48" t="s">
        <v>107</v>
      </c>
      <c r="K48" t="s">
        <v>108</v>
      </c>
      <c r="L48">
        <v>10</v>
      </c>
      <c r="M48">
        <v>10</v>
      </c>
      <c r="N48">
        <f t="shared" si="0"/>
        <v>1</v>
      </c>
      <c r="O48">
        <f t="shared" si="1"/>
        <v>10</v>
      </c>
    </row>
    <row r="49" spans="1:15" x14ac:dyDescent="0.2">
      <c r="A49">
        <v>184932</v>
      </c>
      <c r="B49" t="s">
        <v>12</v>
      </c>
      <c r="C49" t="s">
        <v>13</v>
      </c>
      <c r="D49" t="s">
        <v>14</v>
      </c>
      <c r="E49">
        <v>1</v>
      </c>
      <c r="F49">
        <v>1</v>
      </c>
      <c r="G49">
        <v>30</v>
      </c>
      <c r="H49">
        <v>0</v>
      </c>
      <c r="I49">
        <v>4</v>
      </c>
      <c r="J49" t="s">
        <v>109</v>
      </c>
      <c r="K49" t="s">
        <v>110</v>
      </c>
      <c r="L49">
        <v>24</v>
      </c>
      <c r="M49">
        <v>24</v>
      </c>
      <c r="N49">
        <f t="shared" si="0"/>
        <v>1</v>
      </c>
      <c r="O49">
        <f t="shared" si="1"/>
        <v>24</v>
      </c>
    </row>
    <row r="50" spans="1:15" x14ac:dyDescent="0.2">
      <c r="A50">
        <v>184932</v>
      </c>
      <c r="B50" t="s">
        <v>12</v>
      </c>
      <c r="C50" t="s">
        <v>13</v>
      </c>
      <c r="D50" t="s">
        <v>14</v>
      </c>
      <c r="E50">
        <v>1</v>
      </c>
      <c r="F50">
        <v>1</v>
      </c>
      <c r="G50">
        <v>30</v>
      </c>
      <c r="H50">
        <v>0</v>
      </c>
      <c r="I50">
        <v>4</v>
      </c>
      <c r="J50" t="s">
        <v>111</v>
      </c>
      <c r="K50" t="s">
        <v>112</v>
      </c>
      <c r="L50">
        <v>18</v>
      </c>
      <c r="M50">
        <v>18</v>
      </c>
      <c r="N50">
        <f t="shared" si="0"/>
        <v>1</v>
      </c>
      <c r="O50">
        <f t="shared" si="1"/>
        <v>18</v>
      </c>
    </row>
    <row r="51" spans="1:15" x14ac:dyDescent="0.2">
      <c r="A51">
        <v>184932</v>
      </c>
      <c r="B51" t="s">
        <v>12</v>
      </c>
      <c r="C51" t="s">
        <v>13</v>
      </c>
      <c r="D51" t="s">
        <v>14</v>
      </c>
      <c r="E51">
        <v>1</v>
      </c>
      <c r="F51">
        <v>1</v>
      </c>
      <c r="G51">
        <v>30</v>
      </c>
      <c r="H51">
        <v>0</v>
      </c>
      <c r="I51">
        <v>4</v>
      </c>
      <c r="J51" t="s">
        <v>113</v>
      </c>
      <c r="K51" t="s">
        <v>114</v>
      </c>
      <c r="L51">
        <v>18</v>
      </c>
      <c r="M51">
        <v>18</v>
      </c>
      <c r="N51">
        <f t="shared" si="0"/>
        <v>1</v>
      </c>
      <c r="O51">
        <f t="shared" si="1"/>
        <v>18</v>
      </c>
    </row>
    <row r="52" spans="1:15" x14ac:dyDescent="0.2">
      <c r="A52">
        <v>184932</v>
      </c>
      <c r="B52" t="s">
        <v>12</v>
      </c>
      <c r="C52" t="s">
        <v>13</v>
      </c>
      <c r="D52" t="s">
        <v>14</v>
      </c>
      <c r="E52">
        <v>1</v>
      </c>
      <c r="F52">
        <v>1</v>
      </c>
      <c r="G52">
        <v>30</v>
      </c>
      <c r="H52">
        <v>0</v>
      </c>
      <c r="I52">
        <v>4</v>
      </c>
      <c r="J52" t="s">
        <v>115</v>
      </c>
      <c r="K52" t="s">
        <v>116</v>
      </c>
      <c r="L52">
        <v>18</v>
      </c>
      <c r="M52">
        <v>18</v>
      </c>
      <c r="N52">
        <f t="shared" si="0"/>
        <v>1</v>
      </c>
      <c r="O52">
        <f t="shared" si="1"/>
        <v>18</v>
      </c>
    </row>
    <row r="53" spans="1:15" x14ac:dyDescent="0.2">
      <c r="A53">
        <v>184932</v>
      </c>
      <c r="B53" t="s">
        <v>12</v>
      </c>
      <c r="C53" t="s">
        <v>13</v>
      </c>
      <c r="D53" t="s">
        <v>14</v>
      </c>
      <c r="E53">
        <v>1</v>
      </c>
      <c r="F53">
        <v>1</v>
      </c>
      <c r="G53">
        <v>30</v>
      </c>
      <c r="H53">
        <v>0</v>
      </c>
      <c r="I53">
        <v>4</v>
      </c>
      <c r="J53" t="s">
        <v>117</v>
      </c>
      <c r="K53" t="s">
        <v>118</v>
      </c>
      <c r="L53">
        <v>18</v>
      </c>
      <c r="M53">
        <v>18</v>
      </c>
      <c r="N53">
        <f t="shared" si="0"/>
        <v>1</v>
      </c>
      <c r="O53">
        <f t="shared" si="1"/>
        <v>18</v>
      </c>
    </row>
    <row r="54" spans="1:15" x14ac:dyDescent="0.2">
      <c r="A54">
        <v>184932</v>
      </c>
      <c r="B54" t="s">
        <v>12</v>
      </c>
      <c r="C54" t="s">
        <v>13</v>
      </c>
      <c r="D54" t="s">
        <v>14</v>
      </c>
      <c r="E54">
        <v>1</v>
      </c>
      <c r="F54">
        <v>1</v>
      </c>
      <c r="G54">
        <v>30</v>
      </c>
      <c r="H54">
        <v>0</v>
      </c>
      <c r="I54">
        <v>4</v>
      </c>
      <c r="J54" t="s">
        <v>119</v>
      </c>
      <c r="K54" t="s">
        <v>120</v>
      </c>
      <c r="L54">
        <v>18</v>
      </c>
      <c r="M54">
        <v>18</v>
      </c>
      <c r="N54">
        <f t="shared" si="0"/>
        <v>1</v>
      </c>
      <c r="O54">
        <f t="shared" si="1"/>
        <v>18</v>
      </c>
    </row>
    <row r="55" spans="1:15" x14ac:dyDescent="0.2">
      <c r="A55">
        <v>184932</v>
      </c>
      <c r="B55" t="s">
        <v>12</v>
      </c>
      <c r="C55" t="s">
        <v>13</v>
      </c>
      <c r="D55" t="s">
        <v>14</v>
      </c>
      <c r="E55">
        <v>1</v>
      </c>
      <c r="F55">
        <v>1</v>
      </c>
      <c r="G55">
        <v>30</v>
      </c>
      <c r="H55">
        <v>0</v>
      </c>
      <c r="I55">
        <v>4</v>
      </c>
      <c r="J55" t="s">
        <v>121</v>
      </c>
      <c r="K55" t="s">
        <v>122</v>
      </c>
      <c r="L55">
        <v>12</v>
      </c>
      <c r="M55">
        <v>12</v>
      </c>
      <c r="N55">
        <f t="shared" si="0"/>
        <v>1</v>
      </c>
      <c r="O55">
        <f t="shared" si="1"/>
        <v>12</v>
      </c>
    </row>
    <row r="56" spans="1:15" x14ac:dyDescent="0.2">
      <c r="A56">
        <v>184932</v>
      </c>
      <c r="B56" t="s">
        <v>12</v>
      </c>
      <c r="C56" t="s">
        <v>13</v>
      </c>
      <c r="D56" t="s">
        <v>14</v>
      </c>
      <c r="E56">
        <v>1</v>
      </c>
      <c r="F56">
        <v>1</v>
      </c>
      <c r="G56">
        <v>30</v>
      </c>
      <c r="H56">
        <v>0</v>
      </c>
      <c r="I56">
        <v>4</v>
      </c>
      <c r="J56" t="s">
        <v>123</v>
      </c>
      <c r="K56" t="s">
        <v>124</v>
      </c>
      <c r="L56">
        <v>12</v>
      </c>
      <c r="M56">
        <v>12</v>
      </c>
      <c r="N56">
        <f t="shared" si="0"/>
        <v>1</v>
      </c>
      <c r="O56">
        <f t="shared" si="1"/>
        <v>12</v>
      </c>
    </row>
    <row r="57" spans="1:15" x14ac:dyDescent="0.2">
      <c r="A57">
        <v>184932</v>
      </c>
      <c r="B57" t="s">
        <v>12</v>
      </c>
      <c r="C57" t="s">
        <v>13</v>
      </c>
      <c r="D57" t="s">
        <v>14</v>
      </c>
      <c r="E57">
        <v>1</v>
      </c>
      <c r="F57">
        <v>1</v>
      </c>
      <c r="G57">
        <v>30</v>
      </c>
      <c r="H57">
        <v>0</v>
      </c>
      <c r="I57">
        <v>4</v>
      </c>
      <c r="J57" t="s">
        <v>125</v>
      </c>
      <c r="K57" t="s">
        <v>126</v>
      </c>
      <c r="L57">
        <v>15</v>
      </c>
      <c r="M57">
        <v>15</v>
      </c>
      <c r="N57">
        <f t="shared" si="0"/>
        <v>1</v>
      </c>
      <c r="O57">
        <f t="shared" si="1"/>
        <v>15</v>
      </c>
    </row>
    <row r="58" spans="1:15" x14ac:dyDescent="0.2">
      <c r="A58">
        <v>184932</v>
      </c>
      <c r="B58" t="s">
        <v>12</v>
      </c>
      <c r="C58" t="s">
        <v>13</v>
      </c>
      <c r="D58" t="s">
        <v>14</v>
      </c>
      <c r="E58">
        <v>1</v>
      </c>
      <c r="F58">
        <v>1</v>
      </c>
      <c r="G58">
        <v>30</v>
      </c>
      <c r="H58">
        <v>0</v>
      </c>
      <c r="I58">
        <v>4</v>
      </c>
      <c r="J58" t="s">
        <v>127</v>
      </c>
      <c r="K58" t="s">
        <v>128</v>
      </c>
      <c r="L58">
        <v>15</v>
      </c>
      <c r="M58">
        <v>15</v>
      </c>
      <c r="N58">
        <f t="shared" si="0"/>
        <v>1</v>
      </c>
      <c r="O58">
        <f t="shared" si="1"/>
        <v>15</v>
      </c>
    </row>
    <row r="59" spans="1:15" x14ac:dyDescent="0.2">
      <c r="A59">
        <v>184932</v>
      </c>
      <c r="B59" t="s">
        <v>12</v>
      </c>
      <c r="C59" t="s">
        <v>13</v>
      </c>
      <c r="D59" t="s">
        <v>14</v>
      </c>
      <c r="E59">
        <v>1</v>
      </c>
      <c r="F59">
        <v>1</v>
      </c>
      <c r="G59">
        <v>30</v>
      </c>
      <c r="H59">
        <v>0</v>
      </c>
      <c r="I59">
        <v>4</v>
      </c>
      <c r="J59" t="s">
        <v>129</v>
      </c>
      <c r="K59" t="s">
        <v>130</v>
      </c>
      <c r="L59">
        <v>18</v>
      </c>
      <c r="M59">
        <v>18</v>
      </c>
      <c r="N59">
        <f t="shared" si="0"/>
        <v>1</v>
      </c>
      <c r="O59">
        <f t="shared" si="1"/>
        <v>18</v>
      </c>
    </row>
    <row r="60" spans="1:15" x14ac:dyDescent="0.2">
      <c r="A60">
        <v>184932</v>
      </c>
      <c r="B60" t="s">
        <v>12</v>
      </c>
      <c r="C60" t="s">
        <v>13</v>
      </c>
      <c r="D60" t="s">
        <v>14</v>
      </c>
      <c r="E60">
        <v>1</v>
      </c>
      <c r="F60">
        <v>1</v>
      </c>
      <c r="G60">
        <v>30</v>
      </c>
      <c r="H60">
        <v>0</v>
      </c>
      <c r="I60">
        <v>4</v>
      </c>
      <c r="J60" t="s">
        <v>131</v>
      </c>
      <c r="K60" t="s">
        <v>132</v>
      </c>
      <c r="L60">
        <v>18</v>
      </c>
      <c r="M60">
        <v>18</v>
      </c>
      <c r="N60">
        <f t="shared" si="0"/>
        <v>1</v>
      </c>
      <c r="O60">
        <f t="shared" si="1"/>
        <v>18</v>
      </c>
    </row>
    <row r="61" spans="1:15" x14ac:dyDescent="0.2">
      <c r="A61">
        <v>184932</v>
      </c>
      <c r="B61" t="s">
        <v>12</v>
      </c>
      <c r="C61" t="s">
        <v>13</v>
      </c>
      <c r="D61" t="s">
        <v>14</v>
      </c>
      <c r="E61">
        <v>1</v>
      </c>
      <c r="F61">
        <v>1</v>
      </c>
      <c r="G61">
        <v>30</v>
      </c>
      <c r="H61">
        <v>0</v>
      </c>
      <c r="I61">
        <v>4</v>
      </c>
      <c r="J61" t="s">
        <v>133</v>
      </c>
      <c r="K61" t="s">
        <v>134</v>
      </c>
      <c r="L61">
        <v>14</v>
      </c>
      <c r="M61">
        <v>14</v>
      </c>
      <c r="N61">
        <f t="shared" si="0"/>
        <v>1</v>
      </c>
      <c r="O61">
        <f t="shared" si="1"/>
        <v>14</v>
      </c>
    </row>
    <row r="62" spans="1:15" x14ac:dyDescent="0.2">
      <c r="A62">
        <v>184932</v>
      </c>
      <c r="B62" t="s">
        <v>12</v>
      </c>
      <c r="C62" t="s">
        <v>13</v>
      </c>
      <c r="D62" t="s">
        <v>14</v>
      </c>
      <c r="E62">
        <v>1</v>
      </c>
      <c r="F62">
        <v>1</v>
      </c>
      <c r="G62">
        <v>30</v>
      </c>
      <c r="H62">
        <v>0</v>
      </c>
      <c r="I62">
        <v>4</v>
      </c>
      <c r="J62" t="s">
        <v>135</v>
      </c>
      <c r="K62" t="s">
        <v>136</v>
      </c>
      <c r="L62">
        <v>12</v>
      </c>
      <c r="M62">
        <v>12</v>
      </c>
      <c r="N62">
        <f t="shared" si="0"/>
        <v>1</v>
      </c>
      <c r="O62">
        <f t="shared" si="1"/>
        <v>12</v>
      </c>
    </row>
    <row r="63" spans="1:15" x14ac:dyDescent="0.2">
      <c r="A63">
        <v>184932</v>
      </c>
      <c r="B63" t="s">
        <v>12</v>
      </c>
      <c r="C63" t="s">
        <v>13</v>
      </c>
      <c r="D63" t="s">
        <v>14</v>
      </c>
      <c r="E63">
        <v>1</v>
      </c>
      <c r="F63">
        <v>1</v>
      </c>
      <c r="G63">
        <v>30</v>
      </c>
      <c r="H63">
        <v>0</v>
      </c>
      <c r="I63">
        <v>4</v>
      </c>
      <c r="J63" t="s">
        <v>137</v>
      </c>
      <c r="K63" t="s">
        <v>138</v>
      </c>
      <c r="L63">
        <v>18</v>
      </c>
      <c r="M63">
        <v>18</v>
      </c>
      <c r="N63">
        <f t="shared" si="0"/>
        <v>1</v>
      </c>
      <c r="O63">
        <f t="shared" si="1"/>
        <v>18</v>
      </c>
    </row>
    <row r="64" spans="1:15" x14ac:dyDescent="0.2">
      <c r="A64">
        <v>184932</v>
      </c>
      <c r="B64" t="s">
        <v>12</v>
      </c>
      <c r="C64" t="s">
        <v>13</v>
      </c>
      <c r="D64" t="s">
        <v>14</v>
      </c>
      <c r="E64">
        <v>1</v>
      </c>
      <c r="F64">
        <v>1</v>
      </c>
      <c r="G64">
        <v>30</v>
      </c>
      <c r="H64">
        <v>0</v>
      </c>
      <c r="I64">
        <v>4</v>
      </c>
      <c r="J64" t="s">
        <v>139</v>
      </c>
      <c r="K64" t="s">
        <v>140</v>
      </c>
      <c r="L64">
        <v>18</v>
      </c>
      <c r="M64">
        <v>18</v>
      </c>
      <c r="N64">
        <f t="shared" si="0"/>
        <v>1</v>
      </c>
      <c r="O64">
        <f t="shared" si="1"/>
        <v>18</v>
      </c>
    </row>
    <row r="65" spans="1:15" x14ac:dyDescent="0.2">
      <c r="A65">
        <v>184932</v>
      </c>
      <c r="B65" t="s">
        <v>12</v>
      </c>
      <c r="C65" t="s">
        <v>13</v>
      </c>
      <c r="D65" t="s">
        <v>14</v>
      </c>
      <c r="E65">
        <v>1</v>
      </c>
      <c r="F65">
        <v>1</v>
      </c>
      <c r="G65">
        <v>30</v>
      </c>
      <c r="H65">
        <v>0</v>
      </c>
      <c r="I65">
        <v>4</v>
      </c>
      <c r="J65" t="s">
        <v>141</v>
      </c>
      <c r="K65" t="s">
        <v>142</v>
      </c>
      <c r="L65">
        <v>18</v>
      </c>
      <c r="M65">
        <v>18</v>
      </c>
      <c r="N65">
        <f t="shared" si="0"/>
        <v>1</v>
      </c>
      <c r="O65">
        <f t="shared" si="1"/>
        <v>18</v>
      </c>
    </row>
    <row r="66" spans="1:15" x14ac:dyDescent="0.2">
      <c r="A66">
        <v>184932</v>
      </c>
      <c r="B66" t="s">
        <v>12</v>
      </c>
      <c r="C66" t="s">
        <v>13</v>
      </c>
      <c r="D66" t="s">
        <v>14</v>
      </c>
      <c r="E66">
        <v>1</v>
      </c>
      <c r="F66">
        <v>1</v>
      </c>
      <c r="G66">
        <v>30</v>
      </c>
      <c r="H66">
        <v>0</v>
      </c>
      <c r="I66">
        <v>4</v>
      </c>
      <c r="J66" t="s">
        <v>143</v>
      </c>
      <c r="K66" t="s">
        <v>144</v>
      </c>
      <c r="L66">
        <v>12</v>
      </c>
      <c r="M66">
        <v>12</v>
      </c>
      <c r="N66">
        <f t="shared" si="0"/>
        <v>1</v>
      </c>
      <c r="O66">
        <f t="shared" si="1"/>
        <v>12</v>
      </c>
    </row>
    <row r="67" spans="1:15" x14ac:dyDescent="0.2">
      <c r="A67">
        <v>184932</v>
      </c>
      <c r="B67" t="s">
        <v>12</v>
      </c>
      <c r="C67" t="s">
        <v>13</v>
      </c>
      <c r="D67" t="s">
        <v>14</v>
      </c>
      <c r="E67">
        <v>1</v>
      </c>
      <c r="F67">
        <v>1</v>
      </c>
      <c r="G67">
        <v>30</v>
      </c>
      <c r="H67">
        <v>0</v>
      </c>
      <c r="I67">
        <v>4</v>
      </c>
      <c r="J67" t="s">
        <v>145</v>
      </c>
      <c r="K67" t="s">
        <v>146</v>
      </c>
      <c r="L67">
        <v>14</v>
      </c>
      <c r="M67">
        <v>14</v>
      </c>
      <c r="N67">
        <f t="shared" ref="N67" si="2">F67</f>
        <v>1</v>
      </c>
      <c r="O67">
        <f t="shared" ref="O67" si="3">L67*N67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D1" zoomScale="150" zoomScaleNormal="150" workbookViewId="0">
      <pane ySplit="1" topLeftCell="A2" activePane="bottomLeft" state="frozen"/>
      <selection pane="bottomLeft" activeCell="Q21" sqref="Q21"/>
    </sheetView>
  </sheetViews>
  <sheetFormatPr baseColWidth="10" defaultColWidth="9.33203125" defaultRowHeight="12" x14ac:dyDescent="0.2"/>
  <cols>
    <col min="1" max="1" width="10.1640625"/>
    <col min="2" max="2" width="13" bestFit="1" customWidth="1"/>
    <col min="3" max="3" width="17" bestFit="1" customWidth="1"/>
    <col min="4" max="4" width="9.6640625"/>
    <col min="5" max="5" width="15.1640625"/>
    <col min="6" max="6" width="11.6640625"/>
    <col min="7" max="7" width="10.5"/>
    <col min="8" max="8" width="5.6640625"/>
    <col min="9" max="9" width="7.6640625"/>
    <col min="10" max="10" width="8.1640625" bestFit="1" customWidth="1"/>
    <col min="11" max="11" width="52.83203125" bestFit="1" customWidth="1"/>
    <col min="12" max="12" width="15.1640625" bestFit="1" customWidth="1"/>
    <col min="13" max="13" width="15.5" bestFit="1" customWidth="1"/>
    <col min="14" max="14" width="4.83203125" bestFit="1" customWidth="1"/>
    <col min="15" max="15" width="10.5" hidden="1" customWidth="1"/>
    <col min="16" max="16" width="15.33203125" hidden="1" customWidth="1"/>
    <col min="17" max="17" width="10" bestFit="1" customWidth="1"/>
    <col min="18" max="18" width="12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152</v>
      </c>
      <c r="N1" s="1" t="s">
        <v>7</v>
      </c>
      <c r="O1" s="1" t="s">
        <v>150</v>
      </c>
      <c r="P1" s="1" t="s">
        <v>151</v>
      </c>
      <c r="Q1" s="1" t="s">
        <v>153</v>
      </c>
      <c r="R1" s="1" t="s">
        <v>154</v>
      </c>
    </row>
    <row r="2" spans="1:18" ht="15" x14ac:dyDescent="0.25">
      <c r="A2">
        <v>184932</v>
      </c>
      <c r="B2" t="s">
        <v>12</v>
      </c>
      <c r="C2" t="s">
        <v>13</v>
      </c>
      <c r="D2" t="s">
        <v>147</v>
      </c>
      <c r="E2">
        <v>1</v>
      </c>
      <c r="F2">
        <v>1</v>
      </c>
      <c r="G2">
        <v>30</v>
      </c>
      <c r="H2">
        <v>-1</v>
      </c>
      <c r="I2">
        <v>4</v>
      </c>
      <c r="J2" t="s">
        <v>75</v>
      </c>
      <c r="K2" t="s">
        <v>76</v>
      </c>
      <c r="L2">
        <v>4</v>
      </c>
      <c r="M2">
        <v>4</v>
      </c>
      <c r="N2" s="4">
        <v>4</v>
      </c>
      <c r="O2">
        <f>ROUNDUP(F2*N2/I2,0)</f>
        <v>1</v>
      </c>
      <c r="P2">
        <f>O2*L2</f>
        <v>4</v>
      </c>
      <c r="Q2">
        <f>ROUNDUP(F2*N2/M2,0)</f>
        <v>1</v>
      </c>
      <c r="R2">
        <f>Q2*L2</f>
        <v>4</v>
      </c>
    </row>
    <row r="3" spans="1:18" ht="15" x14ac:dyDescent="0.25">
      <c r="A3">
        <v>184932</v>
      </c>
      <c r="B3" t="s">
        <v>12</v>
      </c>
      <c r="C3" t="s">
        <v>13</v>
      </c>
      <c r="D3" t="s">
        <v>147</v>
      </c>
      <c r="E3">
        <v>1</v>
      </c>
      <c r="F3">
        <v>1</v>
      </c>
      <c r="G3">
        <v>30</v>
      </c>
      <c r="H3">
        <v>-1</v>
      </c>
      <c r="I3">
        <v>4</v>
      </c>
      <c r="J3" t="s">
        <v>107</v>
      </c>
      <c r="K3" t="s">
        <v>108</v>
      </c>
      <c r="L3">
        <v>5</v>
      </c>
      <c r="M3">
        <v>5</v>
      </c>
      <c r="N3" s="3">
        <v>10</v>
      </c>
      <c r="O3">
        <f>ROUNDUP(F3*N3/I3,0)</f>
        <v>3</v>
      </c>
      <c r="P3">
        <f>O3*L3</f>
        <v>15</v>
      </c>
      <c r="Q3">
        <f>ROUNDUP(F3*N3/M3,0)</f>
        <v>2</v>
      </c>
      <c r="R3">
        <f>Q3*L3</f>
        <v>10</v>
      </c>
    </row>
    <row r="4" spans="1:18" ht="15" x14ac:dyDescent="0.25">
      <c r="A4">
        <v>184932</v>
      </c>
      <c r="B4" t="s">
        <v>12</v>
      </c>
      <c r="C4" t="s">
        <v>13</v>
      </c>
      <c r="D4" t="s">
        <v>147</v>
      </c>
      <c r="E4">
        <v>1</v>
      </c>
      <c r="F4">
        <v>1</v>
      </c>
      <c r="G4">
        <v>30</v>
      </c>
      <c r="H4">
        <v>-1</v>
      </c>
      <c r="I4">
        <v>4</v>
      </c>
      <c r="J4" t="s">
        <v>53</v>
      </c>
      <c r="K4" t="s">
        <v>54</v>
      </c>
      <c r="L4">
        <v>12</v>
      </c>
      <c r="M4">
        <f>MIN($L$4:$L$20)</f>
        <v>6</v>
      </c>
      <c r="N4" s="2">
        <v>12</v>
      </c>
      <c r="O4">
        <f>ROUNDUP(F4*N4/I4,0)</f>
        <v>3</v>
      </c>
      <c r="P4">
        <f>O4*L4</f>
        <v>36</v>
      </c>
      <c r="Q4">
        <f>ROUNDUP(F4*N4/M4,0)</f>
        <v>2</v>
      </c>
      <c r="R4">
        <f>Q4*L4</f>
        <v>24</v>
      </c>
    </row>
    <row r="5" spans="1:18" ht="15" x14ac:dyDescent="0.25">
      <c r="A5">
        <v>184932</v>
      </c>
      <c r="B5" t="s">
        <v>12</v>
      </c>
      <c r="C5" t="s">
        <v>13</v>
      </c>
      <c r="D5" t="s">
        <v>147</v>
      </c>
      <c r="E5">
        <v>1</v>
      </c>
      <c r="F5">
        <v>1</v>
      </c>
      <c r="G5">
        <v>30</v>
      </c>
      <c r="H5">
        <v>-1</v>
      </c>
      <c r="I5">
        <v>4</v>
      </c>
      <c r="J5" t="s">
        <v>41</v>
      </c>
      <c r="K5" t="s">
        <v>42</v>
      </c>
      <c r="L5">
        <v>12</v>
      </c>
      <c r="M5">
        <f>MIN($L$4:$L$20)</f>
        <v>6</v>
      </c>
      <c r="N5" s="2">
        <v>12</v>
      </c>
      <c r="O5">
        <f>ROUNDUP(F5*N5/I5,0)</f>
        <v>3</v>
      </c>
      <c r="P5">
        <f>O5*L5</f>
        <v>36</v>
      </c>
      <c r="Q5">
        <f>ROUNDUP(F5*N5/M5,0)</f>
        <v>2</v>
      </c>
      <c r="R5">
        <f>Q5*L5</f>
        <v>24</v>
      </c>
    </row>
    <row r="6" spans="1:18" ht="15" x14ac:dyDescent="0.25">
      <c r="A6">
        <v>184932</v>
      </c>
      <c r="B6" t="s">
        <v>12</v>
      </c>
      <c r="C6" t="s">
        <v>13</v>
      </c>
      <c r="D6" t="s">
        <v>147</v>
      </c>
      <c r="E6">
        <v>1</v>
      </c>
      <c r="F6">
        <v>1</v>
      </c>
      <c r="G6">
        <v>30</v>
      </c>
      <c r="H6">
        <v>-1</v>
      </c>
      <c r="I6">
        <v>4</v>
      </c>
      <c r="J6" t="s">
        <v>59</v>
      </c>
      <c r="K6" t="s">
        <v>60</v>
      </c>
      <c r="L6">
        <v>12</v>
      </c>
      <c r="M6">
        <f>MIN($L$4:$L$20)</f>
        <v>6</v>
      </c>
      <c r="N6" s="6">
        <v>12</v>
      </c>
      <c r="O6">
        <f>ROUNDUP(F6*N6/I6,0)</f>
        <v>3</v>
      </c>
      <c r="P6">
        <f>O6*L6</f>
        <v>36</v>
      </c>
      <c r="Q6">
        <f>ROUNDUP(F6*N6/M6,0)</f>
        <v>2</v>
      </c>
      <c r="R6">
        <f>Q6*L6</f>
        <v>24</v>
      </c>
    </row>
    <row r="7" spans="1:18" ht="15" x14ac:dyDescent="0.25">
      <c r="A7">
        <v>184932</v>
      </c>
      <c r="B7" t="s">
        <v>12</v>
      </c>
      <c r="C7" t="s">
        <v>13</v>
      </c>
      <c r="D7" t="s">
        <v>147</v>
      </c>
      <c r="E7">
        <v>1</v>
      </c>
      <c r="F7">
        <v>1</v>
      </c>
      <c r="G7">
        <v>30</v>
      </c>
      <c r="H7">
        <v>-1</v>
      </c>
      <c r="I7">
        <v>4</v>
      </c>
      <c r="J7" t="s">
        <v>105</v>
      </c>
      <c r="K7" t="s">
        <v>106</v>
      </c>
      <c r="L7">
        <v>12</v>
      </c>
      <c r="M7">
        <f>MIN($L$4:$L$20)</f>
        <v>6</v>
      </c>
      <c r="N7" s="6">
        <v>12</v>
      </c>
      <c r="O7">
        <f>ROUNDUP(F7*N7/I7,0)</f>
        <v>3</v>
      </c>
      <c r="P7">
        <f>O7*L7</f>
        <v>36</v>
      </c>
      <c r="Q7">
        <f>ROUNDUP(F7*N7/M7,0)</f>
        <v>2</v>
      </c>
      <c r="R7">
        <f>Q7*L7</f>
        <v>24</v>
      </c>
    </row>
    <row r="8" spans="1:18" ht="15" x14ac:dyDescent="0.25">
      <c r="A8">
        <v>184932</v>
      </c>
      <c r="B8" t="s">
        <v>12</v>
      </c>
      <c r="C8" t="s">
        <v>13</v>
      </c>
      <c r="D8" t="s">
        <v>147</v>
      </c>
      <c r="E8">
        <v>1</v>
      </c>
      <c r="F8">
        <v>1</v>
      </c>
      <c r="G8">
        <v>30</v>
      </c>
      <c r="H8">
        <v>-1</v>
      </c>
      <c r="I8">
        <v>4</v>
      </c>
      <c r="J8" t="s">
        <v>73</v>
      </c>
      <c r="K8" t="s">
        <v>74</v>
      </c>
      <c r="L8">
        <v>12</v>
      </c>
      <c r="M8">
        <f>MIN($L$4:$L$20)</f>
        <v>6</v>
      </c>
      <c r="N8" s="6">
        <v>12</v>
      </c>
      <c r="O8">
        <f>ROUNDUP(F8*N8/I8,0)</f>
        <v>3</v>
      </c>
      <c r="P8">
        <f>O8*L8</f>
        <v>36</v>
      </c>
      <c r="Q8">
        <f>ROUNDUP(F8*N8/M8,0)</f>
        <v>2</v>
      </c>
      <c r="R8">
        <f>Q8*L8</f>
        <v>24</v>
      </c>
    </row>
    <row r="9" spans="1:18" ht="15" x14ac:dyDescent="0.25">
      <c r="A9">
        <v>184932</v>
      </c>
      <c r="B9" t="s">
        <v>12</v>
      </c>
      <c r="C9" t="s">
        <v>13</v>
      </c>
      <c r="D9" t="s">
        <v>147</v>
      </c>
      <c r="E9">
        <v>1</v>
      </c>
      <c r="F9">
        <v>1</v>
      </c>
      <c r="G9">
        <v>30</v>
      </c>
      <c r="H9">
        <v>-1</v>
      </c>
      <c r="I9">
        <v>4</v>
      </c>
      <c r="J9" t="s">
        <v>31</v>
      </c>
      <c r="K9" t="s">
        <v>32</v>
      </c>
      <c r="L9">
        <v>6</v>
      </c>
      <c r="M9">
        <f>MIN($L$4:$L$20)</f>
        <v>6</v>
      </c>
      <c r="N9" s="2">
        <v>12</v>
      </c>
      <c r="O9">
        <f>ROUNDUP(F9*N9/I9,0)</f>
        <v>3</v>
      </c>
      <c r="P9">
        <f>O9*L9</f>
        <v>18</v>
      </c>
      <c r="Q9">
        <f>ROUNDUP(F9*N9/M9,0)</f>
        <v>2</v>
      </c>
      <c r="R9">
        <f>Q9*L9</f>
        <v>12</v>
      </c>
    </row>
    <row r="10" spans="1:18" ht="15" x14ac:dyDescent="0.25">
      <c r="A10">
        <v>184932</v>
      </c>
      <c r="B10" t="s">
        <v>12</v>
      </c>
      <c r="C10" t="s">
        <v>13</v>
      </c>
      <c r="D10" t="s">
        <v>147</v>
      </c>
      <c r="E10">
        <v>1</v>
      </c>
      <c r="F10">
        <v>1</v>
      </c>
      <c r="G10">
        <v>30</v>
      </c>
      <c r="H10">
        <v>-1</v>
      </c>
      <c r="I10">
        <v>4</v>
      </c>
      <c r="J10" t="s">
        <v>15</v>
      </c>
      <c r="K10" t="s">
        <v>16</v>
      </c>
      <c r="L10">
        <v>6</v>
      </c>
      <c r="M10">
        <f>MIN($L$4:$L$20)</f>
        <v>6</v>
      </c>
      <c r="N10" s="6">
        <v>12</v>
      </c>
      <c r="O10">
        <f>ROUNDUP(F10*N10/I10,0)</f>
        <v>3</v>
      </c>
      <c r="P10">
        <f>O10*L10</f>
        <v>18</v>
      </c>
      <c r="Q10">
        <f>ROUNDUP(F10*N10/M10,0)</f>
        <v>2</v>
      </c>
      <c r="R10">
        <f>Q10*L10</f>
        <v>12</v>
      </c>
    </row>
    <row r="11" spans="1:18" ht="15" x14ac:dyDescent="0.25">
      <c r="A11">
        <v>184932</v>
      </c>
      <c r="B11" t="s">
        <v>12</v>
      </c>
      <c r="C11" t="s">
        <v>13</v>
      </c>
      <c r="D11" t="s">
        <v>147</v>
      </c>
      <c r="E11">
        <v>1</v>
      </c>
      <c r="F11">
        <v>1</v>
      </c>
      <c r="G11">
        <v>30</v>
      </c>
      <c r="H11">
        <v>-1</v>
      </c>
      <c r="I11">
        <v>4</v>
      </c>
      <c r="J11" t="s">
        <v>63</v>
      </c>
      <c r="K11" t="s">
        <v>64</v>
      </c>
      <c r="L11">
        <v>6</v>
      </c>
      <c r="M11">
        <f>MIN($L$4:$L$20)</f>
        <v>6</v>
      </c>
      <c r="N11" s="6">
        <v>12</v>
      </c>
      <c r="O11">
        <f>ROUNDUP(F11*N11/I11,0)</f>
        <v>3</v>
      </c>
      <c r="P11">
        <f>O11*L11</f>
        <v>18</v>
      </c>
      <c r="Q11">
        <f>ROUNDUP(F11*N11/M11,0)</f>
        <v>2</v>
      </c>
      <c r="R11">
        <f>Q11*L11</f>
        <v>12</v>
      </c>
    </row>
    <row r="12" spans="1:18" ht="15" x14ac:dyDescent="0.25">
      <c r="A12">
        <v>184932</v>
      </c>
      <c r="B12" t="s">
        <v>12</v>
      </c>
      <c r="C12" t="s">
        <v>13</v>
      </c>
      <c r="D12" t="s">
        <v>147</v>
      </c>
      <c r="E12">
        <v>1</v>
      </c>
      <c r="F12">
        <v>1</v>
      </c>
      <c r="G12">
        <v>30</v>
      </c>
      <c r="H12">
        <v>-1</v>
      </c>
      <c r="I12">
        <v>4</v>
      </c>
      <c r="J12" t="s">
        <v>21</v>
      </c>
      <c r="K12" t="s">
        <v>22</v>
      </c>
      <c r="L12">
        <v>6</v>
      </c>
      <c r="M12">
        <f>MIN($L$4:$L$20)</f>
        <v>6</v>
      </c>
      <c r="N12" s="6">
        <v>12</v>
      </c>
      <c r="O12">
        <f>ROUNDUP(F12*N12/I12,0)</f>
        <v>3</v>
      </c>
      <c r="P12">
        <f>O12*L12</f>
        <v>18</v>
      </c>
      <c r="Q12">
        <f>ROUNDUP(F12*N12/M12,0)</f>
        <v>2</v>
      </c>
      <c r="R12">
        <f>Q12*L12</f>
        <v>12</v>
      </c>
    </row>
    <row r="13" spans="1:18" ht="15" x14ac:dyDescent="0.25">
      <c r="A13">
        <v>184932</v>
      </c>
      <c r="B13" t="s">
        <v>12</v>
      </c>
      <c r="C13" t="s">
        <v>13</v>
      </c>
      <c r="D13" t="s">
        <v>147</v>
      </c>
      <c r="E13">
        <v>1</v>
      </c>
      <c r="F13">
        <v>1</v>
      </c>
      <c r="G13">
        <v>30</v>
      </c>
      <c r="H13">
        <v>-1</v>
      </c>
      <c r="I13">
        <v>4</v>
      </c>
      <c r="J13" t="s">
        <v>37</v>
      </c>
      <c r="K13" t="s">
        <v>38</v>
      </c>
      <c r="L13">
        <v>6</v>
      </c>
      <c r="M13">
        <f>MIN($L$4:$L$20)</f>
        <v>6</v>
      </c>
      <c r="N13" s="6">
        <v>12</v>
      </c>
      <c r="O13">
        <f>ROUNDUP(F13*N13/I13,0)</f>
        <v>3</v>
      </c>
      <c r="P13">
        <f>O13*L13</f>
        <v>18</v>
      </c>
      <c r="Q13">
        <f>ROUNDUP(F13*N13/M13,0)</f>
        <v>2</v>
      </c>
      <c r="R13">
        <f>Q13*L13</f>
        <v>12</v>
      </c>
    </row>
    <row r="14" spans="1:18" ht="15" x14ac:dyDescent="0.25">
      <c r="A14">
        <v>184932</v>
      </c>
      <c r="B14" t="s">
        <v>12</v>
      </c>
      <c r="C14" t="s">
        <v>13</v>
      </c>
      <c r="D14" t="s">
        <v>147</v>
      </c>
      <c r="E14">
        <v>1</v>
      </c>
      <c r="F14">
        <v>1</v>
      </c>
      <c r="G14">
        <v>30</v>
      </c>
      <c r="H14">
        <v>-1</v>
      </c>
      <c r="I14">
        <v>4</v>
      </c>
      <c r="J14" t="s">
        <v>19</v>
      </c>
      <c r="K14" t="s">
        <v>20</v>
      </c>
      <c r="L14">
        <v>6</v>
      </c>
      <c r="M14">
        <f>MIN($L$4:$L$20)</f>
        <v>6</v>
      </c>
      <c r="N14" s="6">
        <v>12</v>
      </c>
      <c r="O14">
        <f>ROUNDUP(F14*N14/I14,0)</f>
        <v>3</v>
      </c>
      <c r="P14">
        <f>O14*L14</f>
        <v>18</v>
      </c>
      <c r="Q14">
        <f>ROUNDUP(F14*N14/M14,0)</f>
        <v>2</v>
      </c>
      <c r="R14">
        <f>Q14*L14</f>
        <v>12</v>
      </c>
    </row>
    <row r="15" spans="1:18" ht="15" x14ac:dyDescent="0.25">
      <c r="A15">
        <v>184932</v>
      </c>
      <c r="B15" t="s">
        <v>12</v>
      </c>
      <c r="C15" t="s">
        <v>13</v>
      </c>
      <c r="D15" t="s">
        <v>147</v>
      </c>
      <c r="E15">
        <v>1</v>
      </c>
      <c r="F15">
        <v>1</v>
      </c>
      <c r="G15">
        <v>30</v>
      </c>
      <c r="H15">
        <v>-1</v>
      </c>
      <c r="I15">
        <v>4</v>
      </c>
      <c r="J15" t="s">
        <v>69</v>
      </c>
      <c r="K15" t="s">
        <v>70</v>
      </c>
      <c r="L15">
        <v>6</v>
      </c>
      <c r="M15">
        <f>MIN($L$4:$L$20)</f>
        <v>6</v>
      </c>
      <c r="N15" s="2">
        <v>12</v>
      </c>
      <c r="O15">
        <f>ROUNDUP(F15*N15/I15,0)</f>
        <v>3</v>
      </c>
      <c r="P15">
        <f>O15*L15</f>
        <v>18</v>
      </c>
      <c r="Q15">
        <f>ROUNDUP(F15*N15/M15,0)</f>
        <v>2</v>
      </c>
      <c r="R15">
        <f>Q15*L15</f>
        <v>12</v>
      </c>
    </row>
    <row r="16" spans="1:18" ht="15" x14ac:dyDescent="0.25">
      <c r="A16">
        <v>184932</v>
      </c>
      <c r="B16" t="s">
        <v>12</v>
      </c>
      <c r="C16" t="s">
        <v>13</v>
      </c>
      <c r="D16" t="s">
        <v>147</v>
      </c>
      <c r="E16">
        <v>1</v>
      </c>
      <c r="F16">
        <v>1</v>
      </c>
      <c r="G16">
        <v>30</v>
      </c>
      <c r="H16">
        <v>-1</v>
      </c>
      <c r="I16">
        <v>4</v>
      </c>
      <c r="J16" t="s">
        <v>87</v>
      </c>
      <c r="K16" t="s">
        <v>88</v>
      </c>
      <c r="L16">
        <v>6</v>
      </c>
      <c r="M16">
        <f>MIN($L$4:$L$20)</f>
        <v>6</v>
      </c>
      <c r="N16" s="2">
        <v>12</v>
      </c>
      <c r="O16">
        <f>ROUNDUP(F16*N16/I16,0)</f>
        <v>3</v>
      </c>
      <c r="P16">
        <f>O16*L16</f>
        <v>18</v>
      </c>
      <c r="Q16">
        <f>ROUNDUP(F16*N16/M16,0)</f>
        <v>2</v>
      </c>
      <c r="R16">
        <f>Q16*L16</f>
        <v>12</v>
      </c>
    </row>
    <row r="17" spans="1:18" ht="15" x14ac:dyDescent="0.25">
      <c r="A17">
        <v>184932</v>
      </c>
      <c r="B17" t="s">
        <v>12</v>
      </c>
      <c r="C17" t="s">
        <v>13</v>
      </c>
      <c r="D17" t="s">
        <v>147</v>
      </c>
      <c r="E17">
        <v>1</v>
      </c>
      <c r="F17">
        <v>1</v>
      </c>
      <c r="G17">
        <v>30</v>
      </c>
      <c r="H17">
        <v>-1</v>
      </c>
      <c r="I17">
        <v>4</v>
      </c>
      <c r="J17" t="s">
        <v>121</v>
      </c>
      <c r="K17" t="s">
        <v>122</v>
      </c>
      <c r="L17">
        <v>6</v>
      </c>
      <c r="M17">
        <f>MIN($L$4:$L$20)</f>
        <v>6</v>
      </c>
      <c r="N17" s="2">
        <v>12</v>
      </c>
      <c r="O17">
        <f>ROUNDUP(F17*N17/I17,0)</f>
        <v>3</v>
      </c>
      <c r="P17">
        <f>O17*L17</f>
        <v>18</v>
      </c>
      <c r="Q17">
        <f>ROUNDUP(F17*N17/M17,0)</f>
        <v>2</v>
      </c>
      <c r="R17">
        <f>Q17*L17</f>
        <v>12</v>
      </c>
    </row>
    <row r="18" spans="1:18" ht="15" x14ac:dyDescent="0.25">
      <c r="A18">
        <v>184932</v>
      </c>
      <c r="B18" t="s">
        <v>12</v>
      </c>
      <c r="C18" t="s">
        <v>13</v>
      </c>
      <c r="D18" t="s">
        <v>147</v>
      </c>
      <c r="E18">
        <v>1</v>
      </c>
      <c r="F18">
        <v>1</v>
      </c>
      <c r="G18">
        <v>30</v>
      </c>
      <c r="H18">
        <v>-1</v>
      </c>
      <c r="I18">
        <v>4</v>
      </c>
      <c r="J18" t="s">
        <v>135</v>
      </c>
      <c r="K18" t="s">
        <v>136</v>
      </c>
      <c r="L18">
        <v>6</v>
      </c>
      <c r="M18">
        <f>MIN($L$4:$L$20)</f>
        <v>6</v>
      </c>
      <c r="N18" s="2">
        <v>12</v>
      </c>
      <c r="O18">
        <f>ROUNDUP(F18*N18/I18,0)</f>
        <v>3</v>
      </c>
      <c r="P18">
        <f>O18*L18</f>
        <v>18</v>
      </c>
      <c r="Q18">
        <f>ROUNDUP(F18*N18/M18,0)</f>
        <v>2</v>
      </c>
      <c r="R18">
        <f>Q18*L18</f>
        <v>12</v>
      </c>
    </row>
    <row r="19" spans="1:18" ht="15" x14ac:dyDescent="0.25">
      <c r="A19">
        <v>184932</v>
      </c>
      <c r="B19" t="s">
        <v>12</v>
      </c>
      <c r="C19" t="s">
        <v>13</v>
      </c>
      <c r="D19" t="s">
        <v>147</v>
      </c>
      <c r="E19">
        <v>1</v>
      </c>
      <c r="F19">
        <v>1</v>
      </c>
      <c r="G19">
        <v>30</v>
      </c>
      <c r="H19">
        <v>-1</v>
      </c>
      <c r="I19">
        <v>4</v>
      </c>
      <c r="J19" t="s">
        <v>61</v>
      </c>
      <c r="K19" t="s">
        <v>62</v>
      </c>
      <c r="L19">
        <v>6</v>
      </c>
      <c r="M19">
        <f>MIN($L$4:$L$20)</f>
        <v>6</v>
      </c>
      <c r="N19" s="6">
        <v>12</v>
      </c>
      <c r="O19">
        <f>ROUNDUP(F19*N19/I19,0)</f>
        <v>3</v>
      </c>
      <c r="P19">
        <f>O19*L19</f>
        <v>18</v>
      </c>
      <c r="Q19">
        <f>ROUNDUP(F19*N19/M19,0)</f>
        <v>2</v>
      </c>
      <c r="R19">
        <f>Q19*L19</f>
        <v>12</v>
      </c>
    </row>
    <row r="20" spans="1:18" ht="15" x14ac:dyDescent="0.25">
      <c r="A20">
        <v>184932</v>
      </c>
      <c r="B20" t="s">
        <v>12</v>
      </c>
      <c r="C20" t="s">
        <v>13</v>
      </c>
      <c r="D20" t="s">
        <v>147</v>
      </c>
      <c r="E20">
        <v>1</v>
      </c>
      <c r="F20">
        <v>1</v>
      </c>
      <c r="G20">
        <v>30</v>
      </c>
      <c r="H20">
        <v>-1</v>
      </c>
      <c r="I20">
        <v>4</v>
      </c>
      <c r="J20" t="s">
        <v>35</v>
      </c>
      <c r="K20" t="s">
        <v>36</v>
      </c>
      <c r="L20">
        <v>6</v>
      </c>
      <c r="M20">
        <f>MIN($L$4:$L$20)</f>
        <v>6</v>
      </c>
      <c r="N20" s="6">
        <v>12</v>
      </c>
      <c r="O20">
        <f>ROUNDUP(F20*N20/I20,0)</f>
        <v>3</v>
      </c>
      <c r="P20">
        <f>O20*L20</f>
        <v>18</v>
      </c>
      <c r="Q20">
        <f>ROUNDUP(F20*N20/M20,0)</f>
        <v>2</v>
      </c>
      <c r="R20">
        <f>Q20*L20</f>
        <v>12</v>
      </c>
    </row>
    <row r="21" spans="1:18" x14ac:dyDescent="0.2">
      <c r="A21">
        <v>184932</v>
      </c>
      <c r="B21" t="s">
        <v>12</v>
      </c>
      <c r="C21" t="s">
        <v>13</v>
      </c>
      <c r="D21" t="s">
        <v>147</v>
      </c>
      <c r="E21">
        <v>1</v>
      </c>
      <c r="F21">
        <v>1</v>
      </c>
      <c r="G21">
        <v>30</v>
      </c>
      <c r="H21">
        <v>-1</v>
      </c>
      <c r="I21">
        <v>4</v>
      </c>
      <c r="J21" t="s">
        <v>25</v>
      </c>
      <c r="K21" t="s">
        <v>26</v>
      </c>
      <c r="L21">
        <v>14</v>
      </c>
      <c r="M21">
        <f>MIN($L$21:$L$25)</f>
        <v>14</v>
      </c>
      <c r="N21" s="7">
        <v>14</v>
      </c>
      <c r="O21">
        <f>ROUNDUP(F21*N21/I21,0)</f>
        <v>4</v>
      </c>
      <c r="P21">
        <f>O21*L21</f>
        <v>56</v>
      </c>
      <c r="Q21">
        <f>ROUNDUP(F21*N21/M21,0)</f>
        <v>1</v>
      </c>
      <c r="R21">
        <f>Q21*L21</f>
        <v>14</v>
      </c>
    </row>
    <row r="22" spans="1:18" x14ac:dyDescent="0.2">
      <c r="A22">
        <v>184932</v>
      </c>
      <c r="B22" t="s">
        <v>12</v>
      </c>
      <c r="C22" t="s">
        <v>13</v>
      </c>
      <c r="D22" t="s">
        <v>147</v>
      </c>
      <c r="E22">
        <v>1</v>
      </c>
      <c r="F22">
        <v>1</v>
      </c>
      <c r="G22">
        <v>30</v>
      </c>
      <c r="H22">
        <v>-1</v>
      </c>
      <c r="I22">
        <v>4</v>
      </c>
      <c r="J22" t="s">
        <v>145</v>
      </c>
      <c r="K22" t="s">
        <v>146</v>
      </c>
      <c r="L22">
        <v>14</v>
      </c>
      <c r="M22">
        <f>MIN($L$21:$L$25)</f>
        <v>14</v>
      </c>
      <c r="N22" s="7">
        <v>14</v>
      </c>
      <c r="O22">
        <f>ROUNDUP(F22*N22/I22,0)</f>
        <v>4</v>
      </c>
      <c r="P22">
        <f>O22*L22</f>
        <v>56</v>
      </c>
      <c r="Q22">
        <f>ROUNDUP(F22*N22/M22,0)</f>
        <v>1</v>
      </c>
      <c r="R22">
        <f>Q22*L22</f>
        <v>14</v>
      </c>
    </row>
    <row r="23" spans="1:18" x14ac:dyDescent="0.2">
      <c r="A23">
        <v>184932</v>
      </c>
      <c r="B23" t="s">
        <v>12</v>
      </c>
      <c r="C23" t="s">
        <v>13</v>
      </c>
      <c r="D23" t="s">
        <v>147</v>
      </c>
      <c r="E23">
        <v>1</v>
      </c>
      <c r="F23">
        <v>1</v>
      </c>
      <c r="G23">
        <v>30</v>
      </c>
      <c r="H23">
        <v>-1</v>
      </c>
      <c r="I23">
        <v>4</v>
      </c>
      <c r="J23" t="s">
        <v>93</v>
      </c>
      <c r="K23" t="s">
        <v>94</v>
      </c>
      <c r="L23">
        <v>14</v>
      </c>
      <c r="M23">
        <f>MIN($L$21:$L$25)</f>
        <v>14</v>
      </c>
      <c r="N23" s="7">
        <v>14</v>
      </c>
      <c r="O23">
        <f>ROUNDUP(F23*N23/I23,0)</f>
        <v>4</v>
      </c>
      <c r="P23">
        <f>O23*L23</f>
        <v>56</v>
      </c>
      <c r="Q23">
        <f>ROUNDUP(F23*N23/M23,0)</f>
        <v>1</v>
      </c>
      <c r="R23">
        <f>Q23*L23</f>
        <v>14</v>
      </c>
    </row>
    <row r="24" spans="1:18" x14ac:dyDescent="0.2">
      <c r="A24">
        <v>184932</v>
      </c>
      <c r="B24" t="s">
        <v>12</v>
      </c>
      <c r="C24" t="s">
        <v>13</v>
      </c>
      <c r="D24" t="s">
        <v>147</v>
      </c>
      <c r="E24">
        <v>1</v>
      </c>
      <c r="F24">
        <v>1</v>
      </c>
      <c r="G24">
        <v>30</v>
      </c>
      <c r="H24">
        <v>-1</v>
      </c>
      <c r="I24">
        <v>4</v>
      </c>
      <c r="J24" t="s">
        <v>91</v>
      </c>
      <c r="K24" t="s">
        <v>92</v>
      </c>
      <c r="L24">
        <v>14</v>
      </c>
      <c r="M24">
        <f>MIN($L$21:$L$25)</f>
        <v>14</v>
      </c>
      <c r="N24" s="7">
        <v>14</v>
      </c>
      <c r="O24">
        <f>ROUNDUP(F24*N24/I24,0)</f>
        <v>4</v>
      </c>
      <c r="P24">
        <f>O24*L24</f>
        <v>56</v>
      </c>
      <c r="Q24">
        <f>ROUNDUP(F24*N24/M24,0)</f>
        <v>1</v>
      </c>
      <c r="R24">
        <f>Q24*L24</f>
        <v>14</v>
      </c>
    </row>
    <row r="25" spans="1:18" x14ac:dyDescent="0.2">
      <c r="A25">
        <v>184932</v>
      </c>
      <c r="B25" t="s">
        <v>12</v>
      </c>
      <c r="C25" t="s">
        <v>13</v>
      </c>
      <c r="D25" t="s">
        <v>147</v>
      </c>
      <c r="E25">
        <v>1</v>
      </c>
      <c r="F25">
        <v>1</v>
      </c>
      <c r="G25">
        <v>30</v>
      </c>
      <c r="H25">
        <v>-1</v>
      </c>
      <c r="I25">
        <v>4</v>
      </c>
      <c r="J25" t="s">
        <v>133</v>
      </c>
      <c r="K25" t="s">
        <v>134</v>
      </c>
      <c r="L25">
        <v>14</v>
      </c>
      <c r="M25">
        <f>MIN($L$21:$L$25)</f>
        <v>14</v>
      </c>
      <c r="N25" s="7">
        <v>14</v>
      </c>
      <c r="O25">
        <f>ROUNDUP(F25*N25/I25,0)</f>
        <v>4</v>
      </c>
      <c r="P25">
        <f>O25*L25</f>
        <v>56</v>
      </c>
      <c r="Q25">
        <f>ROUNDUP(F25*N25/M25,0)</f>
        <v>1</v>
      </c>
      <c r="R25">
        <f>Q25*L25</f>
        <v>14</v>
      </c>
    </row>
    <row r="26" spans="1:18" ht="15" x14ac:dyDescent="0.25">
      <c r="A26">
        <v>184932</v>
      </c>
      <c r="B26" t="s">
        <v>12</v>
      </c>
      <c r="C26" t="s">
        <v>13</v>
      </c>
      <c r="D26" t="s">
        <v>147</v>
      </c>
      <c r="E26">
        <v>1</v>
      </c>
      <c r="F26">
        <v>1</v>
      </c>
      <c r="G26">
        <v>30</v>
      </c>
      <c r="H26">
        <v>-1</v>
      </c>
      <c r="I26">
        <v>4</v>
      </c>
      <c r="J26" t="s">
        <v>127</v>
      </c>
      <c r="K26" t="s">
        <v>128</v>
      </c>
      <c r="L26">
        <v>6</v>
      </c>
      <c r="M26">
        <v>5</v>
      </c>
      <c r="N26" s="4">
        <v>15</v>
      </c>
      <c r="O26">
        <f>ROUNDUP(F26*N26/I26,0)</f>
        <v>4</v>
      </c>
      <c r="P26">
        <f>O26*L26</f>
        <v>24</v>
      </c>
      <c r="Q26">
        <f>ROUNDUP(F26*N26/M26,0)</f>
        <v>3</v>
      </c>
      <c r="R26">
        <f>Q26*L26</f>
        <v>18</v>
      </c>
    </row>
    <row r="27" spans="1:18" ht="15" x14ac:dyDescent="0.25">
      <c r="A27">
        <v>184932</v>
      </c>
      <c r="B27" t="s">
        <v>12</v>
      </c>
      <c r="C27" t="s">
        <v>13</v>
      </c>
      <c r="D27" t="s">
        <v>147</v>
      </c>
      <c r="E27">
        <v>1</v>
      </c>
      <c r="F27">
        <v>1</v>
      </c>
      <c r="G27">
        <v>30</v>
      </c>
      <c r="H27">
        <v>-1</v>
      </c>
      <c r="I27">
        <v>4</v>
      </c>
      <c r="J27" t="s">
        <v>57</v>
      </c>
      <c r="K27" t="s">
        <v>58</v>
      </c>
      <c r="L27">
        <v>6</v>
      </c>
      <c r="M27">
        <v>5</v>
      </c>
      <c r="N27" s="4">
        <v>15</v>
      </c>
      <c r="O27">
        <f>ROUNDUP(F27*N27/I27,0)</f>
        <v>4</v>
      </c>
      <c r="P27">
        <f>O27*L27</f>
        <v>24</v>
      </c>
      <c r="Q27">
        <f>ROUNDUP(F27*N27/M27,0)</f>
        <v>3</v>
      </c>
      <c r="R27">
        <f>Q27*L27</f>
        <v>18</v>
      </c>
    </row>
    <row r="28" spans="1:18" ht="15" x14ac:dyDescent="0.25">
      <c r="A28">
        <v>184932</v>
      </c>
      <c r="B28" t="s">
        <v>12</v>
      </c>
      <c r="C28" t="s">
        <v>13</v>
      </c>
      <c r="D28" t="s">
        <v>147</v>
      </c>
      <c r="E28">
        <v>1</v>
      </c>
      <c r="F28">
        <v>1</v>
      </c>
      <c r="G28">
        <v>30</v>
      </c>
      <c r="H28">
        <v>-1</v>
      </c>
      <c r="I28">
        <v>4</v>
      </c>
      <c r="J28" t="s">
        <v>55</v>
      </c>
      <c r="K28" t="s">
        <v>56</v>
      </c>
      <c r="L28">
        <v>6</v>
      </c>
      <c r="M28">
        <v>5</v>
      </c>
      <c r="N28" s="4">
        <v>15</v>
      </c>
      <c r="O28">
        <f>ROUNDUP(F28*N28/I28,0)</f>
        <v>4</v>
      </c>
      <c r="P28">
        <f>O28*L28</f>
        <v>24</v>
      </c>
      <c r="Q28">
        <f>ROUNDUP(F28*N28/M28,0)</f>
        <v>3</v>
      </c>
      <c r="R28">
        <f>Q28*L28</f>
        <v>18</v>
      </c>
    </row>
    <row r="29" spans="1:18" ht="15" x14ac:dyDescent="0.25">
      <c r="A29">
        <v>184932</v>
      </c>
      <c r="B29" t="s">
        <v>12</v>
      </c>
      <c r="C29" t="s">
        <v>13</v>
      </c>
      <c r="D29" t="s">
        <v>147</v>
      </c>
      <c r="E29">
        <v>1</v>
      </c>
      <c r="F29">
        <v>1</v>
      </c>
      <c r="G29">
        <v>30</v>
      </c>
      <c r="H29">
        <v>-1</v>
      </c>
      <c r="I29">
        <v>4</v>
      </c>
      <c r="J29" t="s">
        <v>77</v>
      </c>
      <c r="K29" t="s">
        <v>78</v>
      </c>
      <c r="L29">
        <v>5</v>
      </c>
      <c r="M29">
        <v>5</v>
      </c>
      <c r="N29" s="4">
        <v>15</v>
      </c>
      <c r="O29">
        <f>ROUNDUP(F29*N29/I29,0)</f>
        <v>4</v>
      </c>
      <c r="P29">
        <f>O29*L29</f>
        <v>20</v>
      </c>
      <c r="Q29">
        <f>ROUNDUP(F29*N29/M29,0)</f>
        <v>3</v>
      </c>
      <c r="R29">
        <f>Q29*L29</f>
        <v>15</v>
      </c>
    </row>
    <row r="30" spans="1:18" ht="15" x14ac:dyDescent="0.25">
      <c r="A30">
        <v>184932</v>
      </c>
      <c r="B30" t="s">
        <v>12</v>
      </c>
      <c r="C30" t="s">
        <v>13</v>
      </c>
      <c r="D30" t="s">
        <v>147</v>
      </c>
      <c r="E30">
        <v>1</v>
      </c>
      <c r="F30">
        <v>1</v>
      </c>
      <c r="G30">
        <v>30</v>
      </c>
      <c r="H30">
        <v>-1</v>
      </c>
      <c r="I30">
        <v>4</v>
      </c>
      <c r="J30" t="s">
        <v>95</v>
      </c>
      <c r="K30" t="s">
        <v>96</v>
      </c>
      <c r="L30">
        <v>5</v>
      </c>
      <c r="M30">
        <v>5</v>
      </c>
      <c r="N30" s="4">
        <v>15</v>
      </c>
      <c r="O30">
        <f>ROUNDUP(F30*N30/I30,0)</f>
        <v>4</v>
      </c>
      <c r="P30">
        <f>O30*L30</f>
        <v>20</v>
      </c>
      <c r="Q30">
        <f>ROUNDUP(F30*N30/M30,0)</f>
        <v>3</v>
      </c>
      <c r="R30">
        <f>Q30*L30</f>
        <v>15</v>
      </c>
    </row>
    <row r="31" spans="1:18" ht="15" x14ac:dyDescent="0.25">
      <c r="A31">
        <v>184932</v>
      </c>
      <c r="B31" t="s">
        <v>12</v>
      </c>
      <c r="C31" t="s">
        <v>13</v>
      </c>
      <c r="D31" t="s">
        <v>147</v>
      </c>
      <c r="E31">
        <v>1</v>
      </c>
      <c r="F31">
        <v>1</v>
      </c>
      <c r="G31">
        <v>30</v>
      </c>
      <c r="H31">
        <v>-1</v>
      </c>
      <c r="I31">
        <v>4</v>
      </c>
      <c r="J31" t="s">
        <v>47</v>
      </c>
      <c r="K31" t="s">
        <v>48</v>
      </c>
      <c r="L31">
        <v>5</v>
      </c>
      <c r="M31">
        <v>5</v>
      </c>
      <c r="N31" s="4">
        <v>15</v>
      </c>
      <c r="O31">
        <f>ROUNDUP(F31*N31/I31,0)</f>
        <v>4</v>
      </c>
      <c r="P31">
        <f>O31*L31</f>
        <v>20</v>
      </c>
      <c r="Q31">
        <f>ROUNDUP(F31*N31/M31,0)</f>
        <v>3</v>
      </c>
      <c r="R31">
        <f>Q31*L31</f>
        <v>15</v>
      </c>
    </row>
    <row r="32" spans="1:18" ht="15" x14ac:dyDescent="0.25">
      <c r="A32">
        <v>184932</v>
      </c>
      <c r="B32" t="s">
        <v>12</v>
      </c>
      <c r="C32" t="s">
        <v>13</v>
      </c>
      <c r="D32" t="s">
        <v>147</v>
      </c>
      <c r="E32">
        <v>1</v>
      </c>
      <c r="F32">
        <v>1</v>
      </c>
      <c r="G32">
        <v>30</v>
      </c>
      <c r="H32">
        <v>-1</v>
      </c>
      <c r="I32">
        <v>4</v>
      </c>
      <c r="J32" t="s">
        <v>27</v>
      </c>
      <c r="K32" t="s">
        <v>28</v>
      </c>
      <c r="L32">
        <v>5</v>
      </c>
      <c r="M32">
        <v>5</v>
      </c>
      <c r="N32" s="4">
        <v>15</v>
      </c>
      <c r="O32">
        <f>ROUNDUP(F32*N32/I32,0)</f>
        <v>4</v>
      </c>
      <c r="P32">
        <f>O32*L32</f>
        <v>20</v>
      </c>
      <c r="Q32">
        <f>ROUNDUP(F32*N32/M32,0)</f>
        <v>3</v>
      </c>
      <c r="R32">
        <f>Q32*L32</f>
        <v>15</v>
      </c>
    </row>
    <row r="33" spans="1:18" ht="15" x14ac:dyDescent="0.25">
      <c r="A33">
        <v>184932</v>
      </c>
      <c r="B33" t="s">
        <v>12</v>
      </c>
      <c r="C33" t="s">
        <v>13</v>
      </c>
      <c r="D33" t="s">
        <v>147</v>
      </c>
      <c r="E33">
        <v>1</v>
      </c>
      <c r="F33">
        <v>1</v>
      </c>
      <c r="G33">
        <v>30</v>
      </c>
      <c r="H33">
        <v>-1</v>
      </c>
      <c r="I33">
        <v>4</v>
      </c>
      <c r="J33" t="s">
        <v>49</v>
      </c>
      <c r="K33" t="s">
        <v>50</v>
      </c>
      <c r="L33">
        <v>5</v>
      </c>
      <c r="M33">
        <v>5</v>
      </c>
      <c r="N33" s="4">
        <v>15</v>
      </c>
      <c r="O33">
        <f>ROUNDUP(F33*N33/I33,0)</f>
        <v>4</v>
      </c>
      <c r="P33">
        <f>O33*L33</f>
        <v>20</v>
      </c>
      <c r="Q33">
        <f>ROUNDUP(F33*N33/M33,0)</f>
        <v>3</v>
      </c>
      <c r="R33">
        <f>Q33*L33</f>
        <v>15</v>
      </c>
    </row>
    <row r="34" spans="1:18" ht="15" x14ac:dyDescent="0.25">
      <c r="A34">
        <v>184932</v>
      </c>
      <c r="B34" t="s">
        <v>12</v>
      </c>
      <c r="C34" t="s">
        <v>13</v>
      </c>
      <c r="D34" t="s">
        <v>147</v>
      </c>
      <c r="E34">
        <v>1</v>
      </c>
      <c r="F34">
        <v>1</v>
      </c>
      <c r="G34">
        <v>30</v>
      </c>
      <c r="H34">
        <v>-1</v>
      </c>
      <c r="I34">
        <v>4</v>
      </c>
      <c r="J34" t="s">
        <v>101</v>
      </c>
      <c r="K34" t="s">
        <v>102</v>
      </c>
      <c r="L34">
        <v>5</v>
      </c>
      <c r="M34">
        <v>5</v>
      </c>
      <c r="N34" s="4">
        <v>15</v>
      </c>
      <c r="O34">
        <f>ROUNDUP(F34*N34/I34,0)</f>
        <v>4</v>
      </c>
      <c r="P34">
        <f>O34*L34</f>
        <v>20</v>
      </c>
      <c r="Q34">
        <f>ROUNDUP(F34*N34/M34,0)</f>
        <v>3</v>
      </c>
      <c r="R34">
        <f>Q34*L34</f>
        <v>15</v>
      </c>
    </row>
    <row r="35" spans="1:18" ht="15" x14ac:dyDescent="0.25">
      <c r="A35">
        <v>184932</v>
      </c>
      <c r="B35" t="s">
        <v>12</v>
      </c>
      <c r="C35" t="s">
        <v>13</v>
      </c>
      <c r="D35" t="s">
        <v>147</v>
      </c>
      <c r="E35">
        <v>1</v>
      </c>
      <c r="F35">
        <v>1</v>
      </c>
      <c r="G35">
        <v>30</v>
      </c>
      <c r="H35">
        <v>-1</v>
      </c>
      <c r="I35">
        <v>4</v>
      </c>
      <c r="J35" t="s">
        <v>39</v>
      </c>
      <c r="K35" t="s">
        <v>40</v>
      </c>
      <c r="L35">
        <v>5</v>
      </c>
      <c r="M35">
        <v>5</v>
      </c>
      <c r="N35" s="4">
        <v>15</v>
      </c>
      <c r="O35">
        <f>ROUNDUP(F35*N35/I35,0)</f>
        <v>4</v>
      </c>
      <c r="P35">
        <f>O35*L35</f>
        <v>20</v>
      </c>
      <c r="Q35">
        <f>ROUNDUP(F35*N35/M35,0)</f>
        <v>3</v>
      </c>
      <c r="R35">
        <f>Q35*L35</f>
        <v>15</v>
      </c>
    </row>
    <row r="36" spans="1:18" ht="15" x14ac:dyDescent="0.25">
      <c r="A36">
        <v>184932</v>
      </c>
      <c r="B36" t="s">
        <v>12</v>
      </c>
      <c r="C36" t="s">
        <v>13</v>
      </c>
      <c r="D36" t="s">
        <v>147</v>
      </c>
      <c r="E36">
        <v>1</v>
      </c>
      <c r="F36">
        <v>1</v>
      </c>
      <c r="G36">
        <v>30</v>
      </c>
      <c r="H36">
        <v>-1</v>
      </c>
      <c r="I36">
        <v>4</v>
      </c>
      <c r="J36" t="s">
        <v>125</v>
      </c>
      <c r="K36" t="s">
        <v>126</v>
      </c>
      <c r="L36">
        <v>5</v>
      </c>
      <c r="M36">
        <v>5</v>
      </c>
      <c r="N36" s="4">
        <v>15</v>
      </c>
      <c r="O36">
        <f>ROUNDUP(F36*N36/I36,0)</f>
        <v>4</v>
      </c>
      <c r="P36">
        <f>O36*L36</f>
        <v>20</v>
      </c>
      <c r="Q36">
        <f>ROUNDUP(F36*N36/M36,0)</f>
        <v>3</v>
      </c>
      <c r="R36">
        <f>Q36*L36</f>
        <v>15</v>
      </c>
    </row>
    <row r="37" spans="1:18" ht="15" x14ac:dyDescent="0.25">
      <c r="A37">
        <v>184932</v>
      </c>
      <c r="B37" t="s">
        <v>12</v>
      </c>
      <c r="C37" t="s">
        <v>13</v>
      </c>
      <c r="D37" t="s">
        <v>147</v>
      </c>
      <c r="E37">
        <v>1</v>
      </c>
      <c r="F37">
        <v>1</v>
      </c>
      <c r="G37">
        <v>30</v>
      </c>
      <c r="H37">
        <v>-1</v>
      </c>
      <c r="I37">
        <v>4</v>
      </c>
      <c r="J37" t="s">
        <v>103</v>
      </c>
      <c r="K37" t="s">
        <v>104</v>
      </c>
      <c r="L37">
        <v>5</v>
      </c>
      <c r="M37">
        <v>5</v>
      </c>
      <c r="N37" s="4">
        <v>15</v>
      </c>
      <c r="O37">
        <f>ROUNDUP(F37*N37/I37,0)</f>
        <v>4</v>
      </c>
      <c r="P37">
        <f>O37*L37</f>
        <v>20</v>
      </c>
      <c r="Q37">
        <f>ROUNDUP(F37*N37/M37,0)</f>
        <v>3</v>
      </c>
      <c r="R37">
        <f>Q37*L37</f>
        <v>15</v>
      </c>
    </row>
    <row r="38" spans="1:18" ht="15" x14ac:dyDescent="0.25">
      <c r="A38">
        <v>184932</v>
      </c>
      <c r="B38" t="s">
        <v>12</v>
      </c>
      <c r="C38" t="s">
        <v>13</v>
      </c>
      <c r="D38" t="s">
        <v>147</v>
      </c>
      <c r="E38">
        <v>1</v>
      </c>
      <c r="F38">
        <v>1</v>
      </c>
      <c r="G38">
        <v>30</v>
      </c>
      <c r="H38">
        <v>-1</v>
      </c>
      <c r="I38">
        <v>4</v>
      </c>
      <c r="J38" t="s">
        <v>111</v>
      </c>
      <c r="K38" t="s">
        <v>112</v>
      </c>
      <c r="L38">
        <v>18</v>
      </c>
      <c r="M38">
        <v>6</v>
      </c>
      <c r="N38" s="3">
        <v>18</v>
      </c>
      <c r="O38">
        <f>ROUNDUP(F38*N38/I38,0)</f>
        <v>5</v>
      </c>
      <c r="P38">
        <f>O38*L38</f>
        <v>90</v>
      </c>
      <c r="Q38">
        <f>ROUNDUP(F38*N38/M38,0)</f>
        <v>3</v>
      </c>
      <c r="R38">
        <f>Q38*L38</f>
        <v>54</v>
      </c>
    </row>
    <row r="39" spans="1:18" ht="15" x14ac:dyDescent="0.25">
      <c r="A39">
        <v>184932</v>
      </c>
      <c r="B39" t="s">
        <v>12</v>
      </c>
      <c r="C39" t="s">
        <v>13</v>
      </c>
      <c r="D39" t="s">
        <v>147</v>
      </c>
      <c r="E39">
        <v>1</v>
      </c>
      <c r="F39">
        <v>1</v>
      </c>
      <c r="G39">
        <v>30</v>
      </c>
      <c r="H39">
        <v>-1</v>
      </c>
      <c r="I39">
        <v>4</v>
      </c>
      <c r="J39" t="s">
        <v>117</v>
      </c>
      <c r="K39" t="s">
        <v>118</v>
      </c>
      <c r="L39">
        <v>18</v>
      </c>
      <c r="M39">
        <v>6</v>
      </c>
      <c r="N39" s="3">
        <v>18</v>
      </c>
      <c r="O39">
        <f>ROUNDUP(F39*N39/I39,0)</f>
        <v>5</v>
      </c>
      <c r="P39">
        <f>O39*L39</f>
        <v>90</v>
      </c>
      <c r="Q39">
        <f>ROUNDUP(F39*N39/M39,0)</f>
        <v>3</v>
      </c>
      <c r="R39">
        <f>Q39*L39</f>
        <v>54</v>
      </c>
    </row>
    <row r="40" spans="1:18" ht="15" x14ac:dyDescent="0.25">
      <c r="A40">
        <v>184932</v>
      </c>
      <c r="B40" t="s">
        <v>12</v>
      </c>
      <c r="C40" t="s">
        <v>13</v>
      </c>
      <c r="D40" t="s">
        <v>147</v>
      </c>
      <c r="E40">
        <v>1</v>
      </c>
      <c r="F40">
        <v>1</v>
      </c>
      <c r="G40">
        <v>30</v>
      </c>
      <c r="H40">
        <v>-1</v>
      </c>
      <c r="I40">
        <v>4</v>
      </c>
      <c r="J40" t="s">
        <v>115</v>
      </c>
      <c r="K40" t="s">
        <v>116</v>
      </c>
      <c r="L40">
        <v>18</v>
      </c>
      <c r="M40">
        <v>6</v>
      </c>
      <c r="N40" s="3">
        <v>18</v>
      </c>
      <c r="O40">
        <f>ROUNDUP(F40*N40/I40,0)</f>
        <v>5</v>
      </c>
      <c r="P40">
        <f>O40*L40</f>
        <v>90</v>
      </c>
      <c r="Q40">
        <f>ROUNDUP(F40*N40/M40,0)</f>
        <v>3</v>
      </c>
      <c r="R40">
        <f>Q40*L40</f>
        <v>54</v>
      </c>
    </row>
    <row r="41" spans="1:18" ht="15" x14ac:dyDescent="0.25">
      <c r="A41">
        <v>184932</v>
      </c>
      <c r="B41" t="s">
        <v>12</v>
      </c>
      <c r="C41" t="s">
        <v>13</v>
      </c>
      <c r="D41" t="s">
        <v>147</v>
      </c>
      <c r="E41">
        <v>1</v>
      </c>
      <c r="F41">
        <v>1</v>
      </c>
      <c r="G41">
        <v>30</v>
      </c>
      <c r="H41">
        <v>-1</v>
      </c>
      <c r="I41">
        <v>4</v>
      </c>
      <c r="J41" t="s">
        <v>129</v>
      </c>
      <c r="K41" t="s">
        <v>130</v>
      </c>
      <c r="L41">
        <v>18</v>
      </c>
      <c r="M41">
        <v>6</v>
      </c>
      <c r="N41" s="3">
        <v>18</v>
      </c>
      <c r="O41">
        <f>ROUNDUP(F41*N41/I41,0)</f>
        <v>5</v>
      </c>
      <c r="P41">
        <f>O41*L41</f>
        <v>90</v>
      </c>
      <c r="Q41">
        <f>ROUNDUP(F41*N41/M41,0)</f>
        <v>3</v>
      </c>
      <c r="R41">
        <f>Q41*L41</f>
        <v>54</v>
      </c>
    </row>
    <row r="42" spans="1:18" ht="15" x14ac:dyDescent="0.25">
      <c r="A42">
        <v>184932</v>
      </c>
      <c r="B42" t="s">
        <v>12</v>
      </c>
      <c r="C42" t="s">
        <v>13</v>
      </c>
      <c r="D42" t="s">
        <v>147</v>
      </c>
      <c r="E42">
        <v>1</v>
      </c>
      <c r="F42">
        <v>1</v>
      </c>
      <c r="G42">
        <v>30</v>
      </c>
      <c r="H42">
        <v>-1</v>
      </c>
      <c r="I42">
        <v>4</v>
      </c>
      <c r="J42" t="s">
        <v>131</v>
      </c>
      <c r="K42" t="s">
        <v>132</v>
      </c>
      <c r="L42">
        <v>18</v>
      </c>
      <c r="M42">
        <v>6</v>
      </c>
      <c r="N42" s="3">
        <v>18</v>
      </c>
      <c r="O42">
        <f>ROUNDUP(F42*N42/I42,0)</f>
        <v>5</v>
      </c>
      <c r="P42">
        <f>O42*L42</f>
        <v>90</v>
      </c>
      <c r="Q42">
        <f>ROUNDUP(F42*N42/M42,0)</f>
        <v>3</v>
      </c>
      <c r="R42">
        <f>Q42*L42</f>
        <v>54</v>
      </c>
    </row>
    <row r="43" spans="1:18" ht="15" x14ac:dyDescent="0.25">
      <c r="A43">
        <v>184932</v>
      </c>
      <c r="B43" t="s">
        <v>12</v>
      </c>
      <c r="C43" t="s">
        <v>13</v>
      </c>
      <c r="D43" t="s">
        <v>147</v>
      </c>
      <c r="E43">
        <v>1</v>
      </c>
      <c r="F43">
        <v>1</v>
      </c>
      <c r="G43">
        <v>30</v>
      </c>
      <c r="H43">
        <v>-1</v>
      </c>
      <c r="I43">
        <v>4</v>
      </c>
      <c r="J43" t="s">
        <v>113</v>
      </c>
      <c r="K43" t="s">
        <v>114</v>
      </c>
      <c r="L43">
        <v>18</v>
      </c>
      <c r="M43">
        <v>6</v>
      </c>
      <c r="N43" s="3">
        <v>18</v>
      </c>
      <c r="O43">
        <f>ROUNDUP(F43*N43/I43,0)</f>
        <v>5</v>
      </c>
      <c r="P43">
        <f>O43*L43</f>
        <v>90</v>
      </c>
      <c r="Q43">
        <f>ROUNDUP(F43*N43/M43,0)</f>
        <v>3</v>
      </c>
      <c r="R43">
        <f>Q43*L43</f>
        <v>54</v>
      </c>
    </row>
    <row r="44" spans="1:18" ht="15" x14ac:dyDescent="0.25">
      <c r="A44">
        <v>184932</v>
      </c>
      <c r="B44" t="s">
        <v>12</v>
      </c>
      <c r="C44" t="s">
        <v>13</v>
      </c>
      <c r="D44" t="s">
        <v>147</v>
      </c>
      <c r="E44">
        <v>1</v>
      </c>
      <c r="F44">
        <v>1</v>
      </c>
      <c r="G44">
        <v>30</v>
      </c>
      <c r="H44">
        <v>-1</v>
      </c>
      <c r="I44">
        <v>4</v>
      </c>
      <c r="J44" t="s">
        <v>119</v>
      </c>
      <c r="K44" t="s">
        <v>120</v>
      </c>
      <c r="L44">
        <v>6</v>
      </c>
      <c r="M44">
        <v>6</v>
      </c>
      <c r="N44" s="3">
        <v>18</v>
      </c>
      <c r="O44">
        <f>ROUNDUP(F44*N44/I44,0)</f>
        <v>5</v>
      </c>
      <c r="P44">
        <f>O44*L44</f>
        <v>30</v>
      </c>
      <c r="Q44">
        <f>ROUNDUP(F44*N44/M44,0)</f>
        <v>3</v>
      </c>
      <c r="R44">
        <f>Q44*L44</f>
        <v>18</v>
      </c>
    </row>
    <row r="45" spans="1:18" ht="15" x14ac:dyDescent="0.25">
      <c r="A45">
        <v>184932</v>
      </c>
      <c r="B45" t="s">
        <v>12</v>
      </c>
      <c r="C45" t="s">
        <v>13</v>
      </c>
      <c r="D45" t="s">
        <v>147</v>
      </c>
      <c r="E45">
        <v>1</v>
      </c>
      <c r="F45">
        <v>1</v>
      </c>
      <c r="G45">
        <v>30</v>
      </c>
      <c r="H45">
        <v>-1</v>
      </c>
      <c r="I45">
        <v>4</v>
      </c>
      <c r="J45" t="s">
        <v>83</v>
      </c>
      <c r="K45" t="s">
        <v>84</v>
      </c>
      <c r="L45">
        <v>6</v>
      </c>
      <c r="M45">
        <v>6</v>
      </c>
      <c r="N45" s="3">
        <v>18</v>
      </c>
      <c r="O45">
        <f>ROUNDUP(F45*N45/I45,0)</f>
        <v>5</v>
      </c>
      <c r="P45">
        <f>O45*L45</f>
        <v>30</v>
      </c>
      <c r="Q45">
        <f>ROUNDUP(F45*N45/M45,0)</f>
        <v>3</v>
      </c>
      <c r="R45">
        <f>Q45*L45</f>
        <v>18</v>
      </c>
    </row>
    <row r="46" spans="1:18" ht="15" x14ac:dyDescent="0.25">
      <c r="A46">
        <v>184932</v>
      </c>
      <c r="B46" t="s">
        <v>12</v>
      </c>
      <c r="C46" t="s">
        <v>13</v>
      </c>
      <c r="D46" t="s">
        <v>147</v>
      </c>
      <c r="E46">
        <v>1</v>
      </c>
      <c r="F46">
        <v>1</v>
      </c>
      <c r="G46">
        <v>30</v>
      </c>
      <c r="H46">
        <v>-1</v>
      </c>
      <c r="I46">
        <v>4</v>
      </c>
      <c r="J46" t="s">
        <v>137</v>
      </c>
      <c r="K46" t="s">
        <v>138</v>
      </c>
      <c r="L46">
        <v>6</v>
      </c>
      <c r="M46">
        <v>6</v>
      </c>
      <c r="N46" s="3">
        <v>18</v>
      </c>
      <c r="O46">
        <f>ROUNDUP(F46*N46/I46,0)</f>
        <v>5</v>
      </c>
      <c r="P46">
        <f>O46*L46</f>
        <v>30</v>
      </c>
      <c r="Q46">
        <f>ROUNDUP(F46*N46/M46,0)</f>
        <v>3</v>
      </c>
      <c r="R46">
        <f>Q46*L46</f>
        <v>18</v>
      </c>
    </row>
    <row r="47" spans="1:18" ht="15" x14ac:dyDescent="0.25">
      <c r="A47">
        <v>184932</v>
      </c>
      <c r="B47" t="s">
        <v>12</v>
      </c>
      <c r="C47" t="s">
        <v>13</v>
      </c>
      <c r="D47" t="s">
        <v>147</v>
      </c>
      <c r="E47">
        <v>1</v>
      </c>
      <c r="F47">
        <v>1</v>
      </c>
      <c r="G47">
        <v>30</v>
      </c>
      <c r="H47">
        <v>-1</v>
      </c>
      <c r="I47">
        <v>4</v>
      </c>
      <c r="J47" t="s">
        <v>89</v>
      </c>
      <c r="K47" t="s">
        <v>90</v>
      </c>
      <c r="L47">
        <v>6</v>
      </c>
      <c r="M47">
        <v>6</v>
      </c>
      <c r="N47" s="3">
        <v>18</v>
      </c>
      <c r="O47">
        <f>ROUNDUP(F47*N47/I47,0)</f>
        <v>5</v>
      </c>
      <c r="P47">
        <f>O47*L47</f>
        <v>30</v>
      </c>
      <c r="Q47">
        <f>ROUNDUP(F47*N47/M47,0)</f>
        <v>3</v>
      </c>
      <c r="R47">
        <f>Q47*L47</f>
        <v>18</v>
      </c>
    </row>
    <row r="48" spans="1:18" ht="15" x14ac:dyDescent="0.25">
      <c r="A48">
        <v>184932</v>
      </c>
      <c r="B48" t="s">
        <v>12</v>
      </c>
      <c r="C48" t="s">
        <v>13</v>
      </c>
      <c r="D48" t="s">
        <v>147</v>
      </c>
      <c r="E48">
        <v>1</v>
      </c>
      <c r="F48">
        <v>1</v>
      </c>
      <c r="G48">
        <v>30</v>
      </c>
      <c r="H48">
        <v>-1</v>
      </c>
      <c r="I48">
        <v>4</v>
      </c>
      <c r="J48" t="s">
        <v>51</v>
      </c>
      <c r="K48" t="s">
        <v>52</v>
      </c>
      <c r="L48">
        <v>6</v>
      </c>
      <c r="M48">
        <v>6</v>
      </c>
      <c r="N48" s="3">
        <v>18</v>
      </c>
      <c r="O48">
        <f>ROUNDUP(F48*N48/I48,0)</f>
        <v>5</v>
      </c>
      <c r="P48">
        <f>O48*L48</f>
        <v>30</v>
      </c>
      <c r="Q48">
        <f>ROUNDUP(F48*N48/M48,0)</f>
        <v>3</v>
      </c>
      <c r="R48">
        <f>Q48*L48</f>
        <v>18</v>
      </c>
    </row>
    <row r="49" spans="1:18" ht="15" x14ac:dyDescent="0.25">
      <c r="A49">
        <v>184932</v>
      </c>
      <c r="B49" t="s">
        <v>12</v>
      </c>
      <c r="C49" t="s">
        <v>13</v>
      </c>
      <c r="D49" t="s">
        <v>147</v>
      </c>
      <c r="E49">
        <v>1</v>
      </c>
      <c r="F49">
        <v>1</v>
      </c>
      <c r="G49">
        <v>30</v>
      </c>
      <c r="H49">
        <v>-1</v>
      </c>
      <c r="I49">
        <v>4</v>
      </c>
      <c r="J49" t="s">
        <v>79</v>
      </c>
      <c r="K49" t="s">
        <v>80</v>
      </c>
      <c r="L49">
        <v>6</v>
      </c>
      <c r="M49">
        <v>6</v>
      </c>
      <c r="N49" s="3">
        <v>18</v>
      </c>
      <c r="O49">
        <f>ROUNDUP(F49*N49/I49,0)</f>
        <v>5</v>
      </c>
      <c r="P49">
        <f>O49*L49</f>
        <v>30</v>
      </c>
      <c r="Q49">
        <f>ROUNDUP(F49*N49/M49,0)</f>
        <v>3</v>
      </c>
      <c r="R49">
        <f>Q49*L49</f>
        <v>18</v>
      </c>
    </row>
    <row r="50" spans="1:18" ht="15" x14ac:dyDescent="0.25">
      <c r="A50">
        <v>184932</v>
      </c>
      <c r="B50" t="s">
        <v>12</v>
      </c>
      <c r="C50" t="s">
        <v>13</v>
      </c>
      <c r="D50" t="s">
        <v>147</v>
      </c>
      <c r="E50">
        <v>1</v>
      </c>
      <c r="F50">
        <v>1</v>
      </c>
      <c r="G50">
        <v>30</v>
      </c>
      <c r="H50">
        <v>-1</v>
      </c>
      <c r="I50">
        <v>4</v>
      </c>
      <c r="J50" t="s">
        <v>139</v>
      </c>
      <c r="K50" t="s">
        <v>140</v>
      </c>
      <c r="L50">
        <v>6</v>
      </c>
      <c r="M50">
        <v>6</v>
      </c>
      <c r="N50" s="3">
        <v>18</v>
      </c>
      <c r="O50">
        <f>ROUNDUP(F50*N50/I50,0)</f>
        <v>5</v>
      </c>
      <c r="P50">
        <f>O50*L50</f>
        <v>30</v>
      </c>
      <c r="Q50">
        <f>ROUNDUP(F50*N50/M50,0)</f>
        <v>3</v>
      </c>
      <c r="R50">
        <f>Q50*L50</f>
        <v>18</v>
      </c>
    </row>
    <row r="51" spans="1:18" ht="15" x14ac:dyDescent="0.25">
      <c r="A51">
        <v>184932</v>
      </c>
      <c r="B51" t="s">
        <v>12</v>
      </c>
      <c r="C51" t="s">
        <v>13</v>
      </c>
      <c r="D51" t="s">
        <v>147</v>
      </c>
      <c r="E51">
        <v>1</v>
      </c>
      <c r="F51">
        <v>1</v>
      </c>
      <c r="G51">
        <v>30</v>
      </c>
      <c r="H51">
        <v>-1</v>
      </c>
      <c r="I51">
        <v>4</v>
      </c>
      <c r="J51" t="s">
        <v>97</v>
      </c>
      <c r="K51" t="s">
        <v>98</v>
      </c>
      <c r="L51">
        <v>6</v>
      </c>
      <c r="M51">
        <v>6</v>
      </c>
      <c r="N51" s="3">
        <v>18</v>
      </c>
      <c r="O51">
        <f>ROUNDUP(F51*N51/I51,0)</f>
        <v>5</v>
      </c>
      <c r="P51">
        <f>O51*L51</f>
        <v>30</v>
      </c>
      <c r="Q51">
        <f>ROUNDUP(F51*N51/M51,0)</f>
        <v>3</v>
      </c>
      <c r="R51">
        <f>Q51*L51</f>
        <v>18</v>
      </c>
    </row>
    <row r="52" spans="1:18" ht="15" x14ac:dyDescent="0.25">
      <c r="A52">
        <v>184932</v>
      </c>
      <c r="B52" t="s">
        <v>12</v>
      </c>
      <c r="C52" t="s">
        <v>13</v>
      </c>
      <c r="D52" t="s">
        <v>147</v>
      </c>
      <c r="E52">
        <v>1</v>
      </c>
      <c r="F52">
        <v>1</v>
      </c>
      <c r="G52">
        <v>30</v>
      </c>
      <c r="H52">
        <v>-1</v>
      </c>
      <c r="I52">
        <v>4</v>
      </c>
      <c r="J52" t="s">
        <v>67</v>
      </c>
      <c r="K52" t="s">
        <v>68</v>
      </c>
      <c r="L52">
        <v>6</v>
      </c>
      <c r="M52">
        <v>6</v>
      </c>
      <c r="N52" s="3">
        <v>18</v>
      </c>
      <c r="O52">
        <f>ROUNDUP(F52*N52/I52,0)</f>
        <v>5</v>
      </c>
      <c r="P52">
        <f>O52*L52</f>
        <v>30</v>
      </c>
      <c r="Q52">
        <f>ROUNDUP(F52*N52/M52,0)</f>
        <v>3</v>
      </c>
      <c r="R52">
        <f>Q52*L52</f>
        <v>18</v>
      </c>
    </row>
    <row r="53" spans="1:18" ht="15" x14ac:dyDescent="0.25">
      <c r="A53">
        <v>184932</v>
      </c>
      <c r="B53" t="s">
        <v>12</v>
      </c>
      <c r="C53" t="s">
        <v>13</v>
      </c>
      <c r="D53" t="s">
        <v>147</v>
      </c>
      <c r="E53">
        <v>1</v>
      </c>
      <c r="F53">
        <v>1</v>
      </c>
      <c r="G53">
        <v>30</v>
      </c>
      <c r="H53">
        <v>-1</v>
      </c>
      <c r="I53">
        <v>4</v>
      </c>
      <c r="J53" t="s">
        <v>141</v>
      </c>
      <c r="K53" t="s">
        <v>142</v>
      </c>
      <c r="L53">
        <v>6</v>
      </c>
      <c r="M53">
        <v>6</v>
      </c>
      <c r="N53" s="3">
        <v>18</v>
      </c>
      <c r="O53">
        <f>ROUNDUP(F53*N53/I53,0)</f>
        <v>5</v>
      </c>
      <c r="P53">
        <f>O53*L53</f>
        <v>30</v>
      </c>
      <c r="Q53">
        <f>ROUNDUP(F53*N53/M53,0)</f>
        <v>3</v>
      </c>
      <c r="R53">
        <f>Q53*L53</f>
        <v>18</v>
      </c>
    </row>
    <row r="54" spans="1:18" ht="15" x14ac:dyDescent="0.25">
      <c r="A54">
        <v>184932</v>
      </c>
      <c r="B54" t="s">
        <v>12</v>
      </c>
      <c r="C54" t="s">
        <v>13</v>
      </c>
      <c r="D54" t="s">
        <v>147</v>
      </c>
      <c r="E54">
        <v>1</v>
      </c>
      <c r="F54">
        <v>1</v>
      </c>
      <c r="G54">
        <v>30</v>
      </c>
      <c r="H54">
        <v>-1</v>
      </c>
      <c r="I54">
        <v>4</v>
      </c>
      <c r="J54" t="s">
        <v>99</v>
      </c>
      <c r="K54" t="s">
        <v>100</v>
      </c>
      <c r="L54">
        <v>6</v>
      </c>
      <c r="M54">
        <v>6</v>
      </c>
      <c r="N54" s="3">
        <v>18</v>
      </c>
      <c r="O54">
        <f>ROUNDUP(F54*N54/I54,0)</f>
        <v>5</v>
      </c>
      <c r="P54">
        <f>O54*L54</f>
        <v>30</v>
      </c>
      <c r="Q54">
        <f>ROUNDUP(F54*N54/M54,0)</f>
        <v>3</v>
      </c>
      <c r="R54">
        <f>Q54*L54</f>
        <v>18</v>
      </c>
    </row>
    <row r="55" spans="1:18" ht="15" x14ac:dyDescent="0.25">
      <c r="A55">
        <v>184932</v>
      </c>
      <c r="B55" t="s">
        <v>12</v>
      </c>
      <c r="C55" t="s">
        <v>13</v>
      </c>
      <c r="D55" t="s">
        <v>147</v>
      </c>
      <c r="E55">
        <v>1</v>
      </c>
      <c r="F55">
        <v>1</v>
      </c>
      <c r="G55">
        <v>30</v>
      </c>
      <c r="H55">
        <v>-1</v>
      </c>
      <c r="I55">
        <v>4</v>
      </c>
      <c r="J55" t="s">
        <v>33</v>
      </c>
      <c r="K55" t="s">
        <v>34</v>
      </c>
      <c r="L55">
        <v>6</v>
      </c>
      <c r="M55">
        <v>6</v>
      </c>
      <c r="N55" s="3">
        <v>18</v>
      </c>
      <c r="O55">
        <f>ROUNDUP(F55*N55/I55,0)</f>
        <v>5</v>
      </c>
      <c r="P55">
        <f>O55*L55</f>
        <v>30</v>
      </c>
      <c r="Q55">
        <f>ROUNDUP(F55*N55/M55,0)</f>
        <v>3</v>
      </c>
      <c r="R55">
        <f>Q55*L55</f>
        <v>18</v>
      </c>
    </row>
    <row r="56" spans="1:18" ht="15" x14ac:dyDescent="0.25">
      <c r="A56">
        <v>184932</v>
      </c>
      <c r="B56" t="s">
        <v>12</v>
      </c>
      <c r="C56" t="s">
        <v>13</v>
      </c>
      <c r="D56" t="s">
        <v>147</v>
      </c>
      <c r="E56">
        <v>1</v>
      </c>
      <c r="F56">
        <v>1</v>
      </c>
      <c r="G56">
        <v>30</v>
      </c>
      <c r="H56">
        <v>-1</v>
      </c>
      <c r="I56">
        <v>4</v>
      </c>
      <c r="J56" t="s">
        <v>81</v>
      </c>
      <c r="K56" t="s">
        <v>82</v>
      </c>
      <c r="L56">
        <v>5</v>
      </c>
      <c r="M56">
        <v>5</v>
      </c>
      <c r="N56" s="4">
        <v>20</v>
      </c>
      <c r="O56">
        <f>ROUNDUP(F56*N56/I56,0)</f>
        <v>5</v>
      </c>
      <c r="P56">
        <f>O56*L56</f>
        <v>25</v>
      </c>
      <c r="Q56">
        <f>ROUNDUP(F56*N56/M56,0)</f>
        <v>4</v>
      </c>
      <c r="R56">
        <f>Q56*L56</f>
        <v>20</v>
      </c>
    </row>
    <row r="57" spans="1:18" ht="15" x14ac:dyDescent="0.25">
      <c r="A57">
        <v>184932</v>
      </c>
      <c r="B57" t="s">
        <v>12</v>
      </c>
      <c r="C57" t="s">
        <v>13</v>
      </c>
      <c r="D57" t="s">
        <v>147</v>
      </c>
      <c r="E57">
        <v>1</v>
      </c>
      <c r="F57">
        <v>1</v>
      </c>
      <c r="G57">
        <v>30</v>
      </c>
      <c r="H57">
        <v>-1</v>
      </c>
      <c r="I57">
        <v>4</v>
      </c>
      <c r="J57" t="s">
        <v>65</v>
      </c>
      <c r="K57" t="s">
        <v>66</v>
      </c>
      <c r="L57">
        <v>5</v>
      </c>
      <c r="M57">
        <v>5</v>
      </c>
      <c r="N57" s="4">
        <v>20</v>
      </c>
      <c r="O57">
        <f>ROUNDUP(F57*N57/I57,0)</f>
        <v>5</v>
      </c>
      <c r="P57">
        <f>O57*L57</f>
        <v>25</v>
      </c>
      <c r="Q57">
        <f>ROUNDUP(F57*N57/M57,0)</f>
        <v>4</v>
      </c>
      <c r="R57">
        <f>Q57*L57</f>
        <v>20</v>
      </c>
    </row>
    <row r="58" spans="1:18" ht="15" x14ac:dyDescent="0.25">
      <c r="A58">
        <v>184932</v>
      </c>
      <c r="B58" t="s">
        <v>12</v>
      </c>
      <c r="C58" t="s">
        <v>13</v>
      </c>
      <c r="D58" t="s">
        <v>147</v>
      </c>
      <c r="E58">
        <v>1</v>
      </c>
      <c r="F58">
        <v>1</v>
      </c>
      <c r="G58">
        <v>30</v>
      </c>
      <c r="H58">
        <v>-1</v>
      </c>
      <c r="I58">
        <v>4</v>
      </c>
      <c r="J58" t="s">
        <v>17</v>
      </c>
      <c r="K58" t="s">
        <v>18</v>
      </c>
      <c r="L58">
        <v>5</v>
      </c>
      <c r="M58">
        <v>5</v>
      </c>
      <c r="N58" s="4">
        <v>20</v>
      </c>
      <c r="O58">
        <f>ROUNDUP(F58*N58/I58,0)</f>
        <v>5</v>
      </c>
      <c r="P58">
        <f>O58*L58</f>
        <v>25</v>
      </c>
      <c r="Q58">
        <f>ROUNDUP(F58*N58/M58,0)</f>
        <v>4</v>
      </c>
      <c r="R58">
        <f>Q58*L58</f>
        <v>20</v>
      </c>
    </row>
    <row r="59" spans="1:18" ht="15" x14ac:dyDescent="0.25">
      <c r="A59">
        <v>184932</v>
      </c>
      <c r="B59" t="s">
        <v>12</v>
      </c>
      <c r="C59" t="s">
        <v>13</v>
      </c>
      <c r="D59" t="s">
        <v>147</v>
      </c>
      <c r="E59">
        <v>1</v>
      </c>
      <c r="F59">
        <v>1</v>
      </c>
      <c r="G59">
        <v>30</v>
      </c>
      <c r="H59">
        <v>-1</v>
      </c>
      <c r="I59">
        <v>4</v>
      </c>
      <c r="J59" t="s">
        <v>29</v>
      </c>
      <c r="K59" t="s">
        <v>30</v>
      </c>
      <c r="L59">
        <v>5</v>
      </c>
      <c r="M59">
        <v>5</v>
      </c>
      <c r="N59" s="4">
        <v>20</v>
      </c>
      <c r="O59">
        <f>ROUNDUP(F59*N59/I59,0)</f>
        <v>5</v>
      </c>
      <c r="P59">
        <f>O59*L59</f>
        <v>25</v>
      </c>
      <c r="Q59">
        <f>ROUNDUP(F59*N59/M59,0)</f>
        <v>4</v>
      </c>
      <c r="R59">
        <f>Q59*L59</f>
        <v>20</v>
      </c>
    </row>
    <row r="60" spans="1:18" ht="15" x14ac:dyDescent="0.25">
      <c r="A60">
        <v>184932</v>
      </c>
      <c r="B60" t="s">
        <v>12</v>
      </c>
      <c r="C60" t="s">
        <v>13</v>
      </c>
      <c r="D60" t="s">
        <v>147</v>
      </c>
      <c r="E60">
        <v>1</v>
      </c>
      <c r="F60">
        <v>1</v>
      </c>
      <c r="G60">
        <v>30</v>
      </c>
      <c r="H60">
        <v>-1</v>
      </c>
      <c r="I60">
        <v>4</v>
      </c>
      <c r="J60" t="s">
        <v>43</v>
      </c>
      <c r="K60" t="s">
        <v>44</v>
      </c>
      <c r="L60">
        <v>4</v>
      </c>
      <c r="M60">
        <v>4</v>
      </c>
      <c r="N60" s="5">
        <v>24</v>
      </c>
      <c r="O60">
        <f>ROUNDUP(F60*N60/I60,0)</f>
        <v>6</v>
      </c>
      <c r="P60">
        <f>O60*L60</f>
        <v>24</v>
      </c>
      <c r="Q60">
        <f>ROUNDUP(F60*N60/M60,0)</f>
        <v>6</v>
      </c>
      <c r="R60">
        <f>Q60*L60</f>
        <v>24</v>
      </c>
    </row>
    <row r="61" spans="1:18" ht="15" x14ac:dyDescent="0.25">
      <c r="A61">
        <v>184932</v>
      </c>
      <c r="B61" t="s">
        <v>12</v>
      </c>
      <c r="C61" t="s">
        <v>13</v>
      </c>
      <c r="D61" t="s">
        <v>147</v>
      </c>
      <c r="E61">
        <v>1</v>
      </c>
      <c r="F61">
        <v>1</v>
      </c>
      <c r="G61">
        <v>30</v>
      </c>
      <c r="H61">
        <v>-1</v>
      </c>
      <c r="I61">
        <v>4</v>
      </c>
      <c r="J61" t="s">
        <v>23</v>
      </c>
      <c r="K61" t="s">
        <v>24</v>
      </c>
      <c r="L61">
        <v>4</v>
      </c>
      <c r="M61">
        <v>4</v>
      </c>
      <c r="N61" s="5">
        <v>24</v>
      </c>
      <c r="O61">
        <f>ROUNDUP(F61*N61/I61,0)</f>
        <v>6</v>
      </c>
      <c r="P61">
        <f>O61*L61</f>
        <v>24</v>
      </c>
      <c r="Q61">
        <f>ROUNDUP(F61*N61/M61,0)</f>
        <v>6</v>
      </c>
      <c r="R61">
        <f>Q61*L61</f>
        <v>24</v>
      </c>
    </row>
    <row r="62" spans="1:18" ht="15" x14ac:dyDescent="0.25">
      <c r="A62">
        <v>184932</v>
      </c>
      <c r="B62" t="s">
        <v>12</v>
      </c>
      <c r="C62" t="s">
        <v>13</v>
      </c>
      <c r="D62" t="s">
        <v>147</v>
      </c>
      <c r="E62">
        <v>1</v>
      </c>
      <c r="F62">
        <v>1</v>
      </c>
      <c r="G62">
        <v>30</v>
      </c>
      <c r="H62">
        <v>-1</v>
      </c>
      <c r="I62">
        <v>4</v>
      </c>
      <c r="J62" t="s">
        <v>109</v>
      </c>
      <c r="K62" t="s">
        <v>110</v>
      </c>
      <c r="L62">
        <v>4</v>
      </c>
      <c r="M62">
        <v>4</v>
      </c>
      <c r="N62" s="5">
        <v>24</v>
      </c>
      <c r="O62">
        <f>ROUNDUP(F62*N62/I62,0)</f>
        <v>6</v>
      </c>
      <c r="P62">
        <f>O62*L62</f>
        <v>24</v>
      </c>
      <c r="Q62">
        <f>ROUNDUP(F62*N62/M62,0)</f>
        <v>6</v>
      </c>
      <c r="R62">
        <f>Q62*L62</f>
        <v>24</v>
      </c>
    </row>
    <row r="63" spans="1:18" ht="15" x14ac:dyDescent="0.25">
      <c r="A63">
        <v>184932</v>
      </c>
      <c r="B63" t="s">
        <v>12</v>
      </c>
      <c r="C63" t="s">
        <v>13</v>
      </c>
      <c r="D63" t="s">
        <v>147</v>
      </c>
      <c r="E63">
        <v>1</v>
      </c>
      <c r="F63">
        <v>1</v>
      </c>
      <c r="G63">
        <v>30</v>
      </c>
      <c r="H63">
        <v>-1</v>
      </c>
      <c r="I63">
        <v>4</v>
      </c>
      <c r="J63" t="s">
        <v>45</v>
      </c>
      <c r="K63" t="s">
        <v>46</v>
      </c>
      <c r="L63">
        <v>4</v>
      </c>
      <c r="M63">
        <v>4</v>
      </c>
      <c r="N63" s="5">
        <v>24</v>
      </c>
      <c r="O63">
        <f>ROUNDUP(F63*N63/I63,0)</f>
        <v>6</v>
      </c>
      <c r="P63">
        <f>O63*L63</f>
        <v>24</v>
      </c>
      <c r="Q63">
        <f>ROUNDUP(F63*N63/M63,0)</f>
        <v>6</v>
      </c>
      <c r="R63">
        <f>Q63*L63</f>
        <v>24</v>
      </c>
    </row>
    <row r="64" spans="1:18" x14ac:dyDescent="0.2">
      <c r="O64" t="s">
        <v>156</v>
      </c>
    </row>
    <row r="65" spans="15:15" x14ac:dyDescent="0.2">
      <c r="O65">
        <f>AVERAGE(O2:O63)</f>
        <v>4.145161290322581</v>
      </c>
    </row>
  </sheetData>
  <sortState ref="A2:R65">
    <sortCondition ref="N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33203125" defaultRowHeight="12" x14ac:dyDescent="0.2"/>
  <cols>
    <col min="1" max="1" width="80"/>
  </cols>
  <sheetData>
    <row r="1" spans="1:1" x14ac:dyDescent="0.2">
      <c r="A1" t="s">
        <v>148</v>
      </c>
    </row>
    <row r="2" spans="1:1" x14ac:dyDescent="0.2">
      <c r="A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</vt:lpstr>
      <vt:lpstr>co</vt:lpstr>
      <vt:lpstr>SQL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2022-01-05T17:19:29Z</dcterms:created>
  <dcterms:modified xsi:type="dcterms:W3CDTF">2022-01-07T13:32:42Z</dcterms:modified>
</cp:coreProperties>
</file>