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esktop\"/>
    </mc:Choice>
  </mc:AlternateContent>
  <xr:revisionPtr revIDLastSave="0" documentId="13_ncr:1_{8FE3F073-B895-4346-B549-9840883DB1C6}" xr6:coauthVersionLast="47" xr6:coauthVersionMax="47" xr10:uidLastSave="{00000000-0000-0000-0000-000000000000}"/>
  <bookViews>
    <workbookView xWindow="-108" yWindow="-108" windowWidth="23256" windowHeight="12456" xr2:uid="{BD96B601-D560-4045-9B88-61A62B5FA4A7}"/>
  </bookViews>
  <sheets>
    <sheet name="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1" l="1"/>
  <c r="I2" i="1"/>
  <c r="K4" i="1"/>
  <c r="I12" i="1"/>
  <c r="I3" i="1"/>
  <c r="I4" i="1"/>
  <c r="I5" i="1"/>
  <c r="I6" i="1"/>
  <c r="I7" i="1"/>
  <c r="I8" i="1"/>
  <c r="I9" i="1"/>
  <c r="I10" i="1"/>
  <c r="I11" i="1"/>
  <c r="K3" i="1"/>
  <c r="K5" i="1"/>
  <c r="K6" i="1"/>
  <c r="K7" i="1"/>
  <c r="K8" i="1"/>
  <c r="K9" i="1"/>
  <c r="K10" i="1"/>
  <c r="K11" i="1"/>
  <c r="K12" i="1"/>
  <c r="K13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L6" i="1"/>
  <c r="L3" i="1"/>
  <c r="L4" i="1"/>
  <c r="L5" i="1"/>
  <c r="L7" i="1"/>
  <c r="L8" i="1"/>
  <c r="L9" i="1"/>
  <c r="L10" i="1"/>
  <c r="L11" i="1"/>
  <c r="L12" i="1"/>
  <c r="L13" i="1"/>
  <c r="L2" i="1"/>
</calcChain>
</file>

<file path=xl/sharedStrings.xml><?xml version="1.0" encoding="utf-8"?>
<sst xmlns="http://schemas.openxmlformats.org/spreadsheetml/2006/main" count="75" uniqueCount="40">
  <si>
    <t>BusinessEntityID</t>
  </si>
  <si>
    <t>BirthDate</t>
  </si>
  <si>
    <t>MaritalStatus</t>
  </si>
  <si>
    <t>Gender</t>
  </si>
  <si>
    <t>M</t>
  </si>
  <si>
    <t>F</t>
  </si>
  <si>
    <t>S</t>
  </si>
  <si>
    <t>25001-50000</t>
  </si>
  <si>
    <t>50001-75000</t>
  </si>
  <si>
    <t>0-25000</t>
  </si>
  <si>
    <t xml:space="preserve">Bachelors </t>
  </si>
  <si>
    <t>Professional</t>
  </si>
  <si>
    <t>Partial College</t>
  </si>
  <si>
    <t>Clerical</t>
  </si>
  <si>
    <t>Management</t>
  </si>
  <si>
    <t>Skilled Manual</t>
  </si>
  <si>
    <t>Partial High School</t>
  </si>
  <si>
    <t>Manual</t>
  </si>
  <si>
    <t>Graduate Degree</t>
  </si>
  <si>
    <t>High School</t>
  </si>
  <si>
    <t>Education</t>
  </si>
  <si>
    <t>Occupation</t>
  </si>
  <si>
    <t>Level1</t>
  </si>
  <si>
    <t>Level2</t>
  </si>
  <si>
    <t>Level3</t>
  </si>
  <si>
    <t>Rating Table</t>
  </si>
  <si>
    <t>Experience</t>
  </si>
  <si>
    <t>&gt;75000</t>
  </si>
  <si>
    <t>Senior Level</t>
  </si>
  <si>
    <t>Level</t>
  </si>
  <si>
    <t>Allowance</t>
  </si>
  <si>
    <t>Training</t>
  </si>
  <si>
    <t>Check data</t>
  </si>
  <si>
    <t>Yearly Income</t>
  </si>
  <si>
    <t>GROUP 4</t>
  </si>
  <si>
    <t>MEXE-4104</t>
  </si>
  <si>
    <t>Alcantara, Charles Vincent H.</t>
  </si>
  <si>
    <t>Evangelista, Bryan D.</t>
  </si>
  <si>
    <t xml:space="preserve">Ophiar, Carl David S. 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</si>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</sst>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5" borderId="0" applyNumberFormat="0" applyBorder="0" applyAlignment="0" applyProtection="0"/>
    <xf numFmtId="0" fontId="3" fillId="6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2" fillId="4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5" fillId="5" borderId="1" xfId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6" borderId="1" xfId="2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/>
    <xf numFmtId="0" fontId="6" fillId="3" borderId="1" xfId="0" applyFont="1" applyFill="1" applyBorder="1" applyAlignment="1">
      <alignment horizontal="left" vertical="center"/>
    </xf>
    <xf numFmtId="1" fontId="6" fillId="3" borderId="1" xfId="0" applyNumberFormat="1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" fontId="6" fillId="0" borderId="1" xfId="0" applyNumberFormat="1" applyFon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2" fillId="4" borderId="0" xfId="0" applyFont="1" applyFill="1" applyBorder="1"/>
  </cellXfs>
  <cellStyles count="3">
    <cellStyle name="20% - Accent1" xfId="2" builtinId="30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5201E-F5E4-4C0A-A52C-B066D0DF8607}">
  <dimension ref="A1:T21"/>
  <sheetViews>
    <sheetView showGridLines="0" tabSelected="1" zoomScale="90" zoomScaleNormal="90" workbookViewId="0">
      <selection activeCell="B21" sqref="B21"/>
    </sheetView>
  </sheetViews>
  <sheetFormatPr defaultRowHeight="14.4" x14ac:dyDescent="0.3"/>
  <cols>
    <col min="1" max="1" width="22.33203125" customWidth="1"/>
    <col min="2" max="2" width="14.21875" customWidth="1"/>
    <col min="3" max="3" width="18.21875" customWidth="1"/>
    <col min="4" max="4" width="18.77734375" customWidth="1"/>
    <col min="5" max="5" width="9.109375" bestFit="1" customWidth="1"/>
    <col min="6" max="6" width="22.77734375" customWidth="1"/>
    <col min="7" max="7" width="17.21875" customWidth="1"/>
    <col min="8" max="8" width="15.5546875" customWidth="1"/>
    <col min="9" max="9" width="16.33203125" customWidth="1"/>
    <col min="10" max="10" width="15.33203125" customWidth="1"/>
    <col min="11" max="11" width="13.44140625" customWidth="1"/>
    <col min="12" max="12" width="17.88671875" customWidth="1"/>
    <col min="13" max="13" width="12.88671875" customWidth="1"/>
    <col min="15" max="15" width="94.88671875" customWidth="1"/>
  </cols>
  <sheetData>
    <row r="1" spans="1:20" ht="31.2" customHeight="1" x14ac:dyDescent="0.3">
      <c r="A1" s="5" t="s">
        <v>0</v>
      </c>
      <c r="B1" s="6" t="s">
        <v>1</v>
      </c>
      <c r="C1" s="5" t="s">
        <v>2</v>
      </c>
      <c r="D1" s="5" t="s">
        <v>33</v>
      </c>
      <c r="E1" s="5" t="s">
        <v>3</v>
      </c>
      <c r="F1" s="5" t="s">
        <v>20</v>
      </c>
      <c r="G1" s="5" t="s">
        <v>21</v>
      </c>
      <c r="H1" s="5" t="s">
        <v>26</v>
      </c>
      <c r="I1" s="5" t="s">
        <v>29</v>
      </c>
      <c r="J1" s="5" t="s">
        <v>30</v>
      </c>
      <c r="K1" s="5" t="s">
        <v>31</v>
      </c>
      <c r="L1" s="7" t="s">
        <v>32</v>
      </c>
    </row>
    <row r="2" spans="1:20" ht="34.200000000000003" customHeight="1" x14ac:dyDescent="0.4">
      <c r="A2" s="13">
        <v>20777</v>
      </c>
      <c r="B2" s="14">
        <v>26058</v>
      </c>
      <c r="C2" s="13" t="s">
        <v>4</v>
      </c>
      <c r="D2" s="13">
        <v>70000</v>
      </c>
      <c r="E2" s="13" t="s">
        <v>5</v>
      </c>
      <c r="F2" s="13" t="s">
        <v>10</v>
      </c>
      <c r="G2" s="13" t="s">
        <v>11</v>
      </c>
      <c r="H2" s="13">
        <v>5</v>
      </c>
      <c r="I2" s="8" t="str">
        <f>IF(AND(D2&gt;25001,D2&lt;50000),"Level 2",IF(AND(D2&gt;50001,D2&lt;75000),"Level 3",IF(D2&lt;25001,"Level 1")))</f>
        <v>Level 3</v>
      </c>
      <c r="J2" s="8" t="str">
        <f>IF(D2&lt;=25000, "Yes","No")</f>
        <v>No</v>
      </c>
      <c r="K2" s="9" t="str">
        <f>IF(OR(H2&lt;=2, G2="Professional"), "Yes", "No")</f>
        <v>Yes</v>
      </c>
      <c r="L2" s="9" t="str">
        <f>IF(ISBLANK(F2),"Missing Data","Data Present")</f>
        <v>Data Present</v>
      </c>
      <c r="O2" s="1"/>
    </row>
    <row r="3" spans="1:20" ht="30.6" customHeight="1" x14ac:dyDescent="0.3">
      <c r="A3" s="15">
        <v>20776</v>
      </c>
      <c r="B3" s="16">
        <v>27600</v>
      </c>
      <c r="C3" s="15" t="s">
        <v>6</v>
      </c>
      <c r="D3" s="15">
        <v>45000</v>
      </c>
      <c r="E3" s="15" t="s">
        <v>5</v>
      </c>
      <c r="F3" s="15" t="s">
        <v>12</v>
      </c>
      <c r="G3" s="15" t="s">
        <v>13</v>
      </c>
      <c r="H3" s="15">
        <v>4</v>
      </c>
      <c r="I3" s="10" t="str">
        <f t="shared" ref="I3:I13" si="0">IF(AND(D3&gt;25001,D3&lt;50000),"Level 2",IF(AND(D3&gt;50001,D3&lt;75000),"Level 3",IF(D3&lt;25001,"Level 1")))</f>
        <v>Level 2</v>
      </c>
      <c r="J3" s="10" t="str">
        <f t="shared" ref="J3:J13" si="1">IF(D3&lt;=25000, "Yes","No")</f>
        <v>No</v>
      </c>
      <c r="K3" s="11" t="str">
        <f t="shared" ref="K3:K13" si="2">IF(OR(H3&lt;=2, G3="Professional"), "Yes", "No")</f>
        <v>No</v>
      </c>
      <c r="L3" s="11" t="str">
        <f t="shared" ref="L3:L14" si="3">IF(ISBLANK(F3),"Missing Data","Data Present")</f>
        <v>Data Present</v>
      </c>
    </row>
    <row r="4" spans="1:20" ht="33" customHeight="1" x14ac:dyDescent="0.4">
      <c r="A4" s="13">
        <v>20775</v>
      </c>
      <c r="B4" s="14">
        <v>14706</v>
      </c>
      <c r="C4" s="13" t="s">
        <v>4</v>
      </c>
      <c r="D4" s="13">
        <v>30000</v>
      </c>
      <c r="E4" s="13" t="s">
        <v>5</v>
      </c>
      <c r="F4" s="13" t="s">
        <v>10</v>
      </c>
      <c r="G4" s="13" t="s">
        <v>14</v>
      </c>
      <c r="H4" s="13">
        <v>10</v>
      </c>
      <c r="I4" s="8" t="str">
        <f t="shared" si="0"/>
        <v>Level 2</v>
      </c>
      <c r="J4" s="8" t="str">
        <f t="shared" si="1"/>
        <v>No</v>
      </c>
      <c r="K4" s="9" t="str">
        <f>IF(OR(H4&lt;=2, G4="Professional"), "Yes", "No")</f>
        <v>No</v>
      </c>
      <c r="L4" s="9" t="str">
        <f t="shared" si="3"/>
        <v>Data Present</v>
      </c>
      <c r="O4" s="2"/>
      <c r="P4" s="1"/>
      <c r="Q4" s="1"/>
      <c r="R4" s="1"/>
      <c r="S4" s="1"/>
      <c r="T4" s="1"/>
    </row>
    <row r="5" spans="1:20" ht="33.6" customHeight="1" x14ac:dyDescent="0.3">
      <c r="A5" s="15">
        <v>20774</v>
      </c>
      <c r="B5" s="16">
        <v>22444</v>
      </c>
      <c r="C5" s="15" t="s">
        <v>4</v>
      </c>
      <c r="D5" s="15">
        <v>8000</v>
      </c>
      <c r="E5" s="15" t="s">
        <v>5</v>
      </c>
      <c r="F5" s="15" t="s">
        <v>12</v>
      </c>
      <c r="G5" s="15" t="s">
        <v>15</v>
      </c>
      <c r="H5" s="17">
        <v>7</v>
      </c>
      <c r="I5" s="10" t="str">
        <f t="shared" si="0"/>
        <v>Level 1</v>
      </c>
      <c r="J5" s="10" t="str">
        <f t="shared" si="1"/>
        <v>Yes</v>
      </c>
      <c r="K5" s="11" t="str">
        <f t="shared" si="2"/>
        <v>No</v>
      </c>
      <c r="L5" s="11" t="str">
        <f t="shared" si="3"/>
        <v>Data Present</v>
      </c>
    </row>
    <row r="6" spans="1:20" ht="28.2" customHeight="1" x14ac:dyDescent="0.3">
      <c r="A6" s="13">
        <v>20773</v>
      </c>
      <c r="B6" s="14">
        <v>27356</v>
      </c>
      <c r="C6" s="13" t="s">
        <v>6</v>
      </c>
      <c r="D6" s="13">
        <v>1000</v>
      </c>
      <c r="E6" s="13" t="s">
        <v>5</v>
      </c>
      <c r="F6" s="13" t="s">
        <v>16</v>
      </c>
      <c r="G6" s="13" t="s">
        <v>17</v>
      </c>
      <c r="H6" s="13">
        <v>2</v>
      </c>
      <c r="I6" s="8" t="str">
        <f t="shared" si="0"/>
        <v>Level 1</v>
      </c>
      <c r="J6" s="8" t="str">
        <f t="shared" si="1"/>
        <v>Yes</v>
      </c>
      <c r="K6" s="9" t="str">
        <f t="shared" si="2"/>
        <v>Yes</v>
      </c>
      <c r="L6" s="9" t="str">
        <f>IF(ISBLANK(F6),"Missing Data","Data Present")</f>
        <v>Data Present</v>
      </c>
    </row>
    <row r="7" spans="1:20" ht="29.4" customHeight="1" x14ac:dyDescent="0.4">
      <c r="A7" s="15">
        <v>20772</v>
      </c>
      <c r="B7" s="16">
        <v>25087</v>
      </c>
      <c r="C7" s="15" t="s">
        <v>4</v>
      </c>
      <c r="D7" s="15">
        <v>60000</v>
      </c>
      <c r="E7" s="15" t="s">
        <v>5</v>
      </c>
      <c r="F7" s="15" t="s">
        <v>10</v>
      </c>
      <c r="G7" s="17" t="s">
        <v>13</v>
      </c>
      <c r="H7" s="17">
        <v>12</v>
      </c>
      <c r="I7" s="10" t="str">
        <f t="shared" si="0"/>
        <v>Level 3</v>
      </c>
      <c r="J7" s="10" t="str">
        <f t="shared" si="1"/>
        <v>No</v>
      </c>
      <c r="K7" s="10" t="str">
        <f t="shared" si="2"/>
        <v>No</v>
      </c>
      <c r="L7" s="11" t="str">
        <f t="shared" si="3"/>
        <v>Data Present</v>
      </c>
      <c r="O7" s="2"/>
    </row>
    <row r="8" spans="1:20" ht="28.2" customHeight="1" x14ac:dyDescent="0.3">
      <c r="A8" s="13">
        <v>20771</v>
      </c>
      <c r="B8" s="14">
        <v>13608</v>
      </c>
      <c r="C8" s="13" t="s">
        <v>6</v>
      </c>
      <c r="D8" s="13">
        <v>3000</v>
      </c>
      <c r="E8" s="13" t="s">
        <v>5</v>
      </c>
      <c r="F8" s="13" t="s">
        <v>18</v>
      </c>
      <c r="G8" s="13" t="s">
        <v>14</v>
      </c>
      <c r="H8" s="13">
        <v>3</v>
      </c>
      <c r="I8" s="8" t="str">
        <f t="shared" si="0"/>
        <v>Level 1</v>
      </c>
      <c r="J8" s="8" t="str">
        <f t="shared" si="1"/>
        <v>Yes</v>
      </c>
      <c r="K8" s="9" t="str">
        <f t="shared" si="2"/>
        <v>No</v>
      </c>
      <c r="L8" s="9" t="str">
        <f t="shared" si="3"/>
        <v>Data Present</v>
      </c>
    </row>
    <row r="9" spans="1:20" ht="25.8" customHeight="1" x14ac:dyDescent="0.3">
      <c r="A9" s="15">
        <v>20770</v>
      </c>
      <c r="B9" s="16">
        <v>24172</v>
      </c>
      <c r="C9" s="15" t="s">
        <v>4</v>
      </c>
      <c r="D9" s="15">
        <v>40000</v>
      </c>
      <c r="E9" s="15" t="s">
        <v>5</v>
      </c>
      <c r="F9" s="15" t="s">
        <v>10</v>
      </c>
      <c r="G9" s="15" t="s">
        <v>15</v>
      </c>
      <c r="H9" s="17">
        <v>6</v>
      </c>
      <c r="I9" s="10" t="str">
        <f t="shared" si="0"/>
        <v>Level 2</v>
      </c>
      <c r="J9" s="10" t="str">
        <f t="shared" si="1"/>
        <v>No</v>
      </c>
      <c r="K9" s="11" t="str">
        <f t="shared" si="2"/>
        <v>No</v>
      </c>
      <c r="L9" s="11" t="str">
        <f t="shared" si="3"/>
        <v>Data Present</v>
      </c>
    </row>
    <row r="10" spans="1:20" ht="28.8" customHeight="1" x14ac:dyDescent="0.4">
      <c r="A10" s="13">
        <v>20769</v>
      </c>
      <c r="B10" s="14">
        <v>26606</v>
      </c>
      <c r="C10" s="13" t="s">
        <v>4</v>
      </c>
      <c r="D10" s="13">
        <v>35000</v>
      </c>
      <c r="E10" s="13" t="s">
        <v>5</v>
      </c>
      <c r="F10" s="13" t="s">
        <v>16</v>
      </c>
      <c r="G10" s="13" t="s">
        <v>17</v>
      </c>
      <c r="H10" s="13">
        <v>8</v>
      </c>
      <c r="I10" s="8" t="str">
        <f t="shared" si="0"/>
        <v>Level 2</v>
      </c>
      <c r="J10" s="8" t="str">
        <f t="shared" si="1"/>
        <v>No</v>
      </c>
      <c r="K10" s="9" t="str">
        <f t="shared" si="2"/>
        <v>No</v>
      </c>
      <c r="L10" s="9" t="str">
        <f t="shared" si="3"/>
        <v>Data Present</v>
      </c>
      <c r="O10" s="2"/>
    </row>
    <row r="11" spans="1:20" ht="28.8" customHeight="1" x14ac:dyDescent="0.3">
      <c r="A11" s="15">
        <v>20768</v>
      </c>
      <c r="B11" s="16">
        <v>24511</v>
      </c>
      <c r="C11" s="15" t="s">
        <v>6</v>
      </c>
      <c r="D11" s="15">
        <v>3200</v>
      </c>
      <c r="E11" s="15" t="s">
        <v>5</v>
      </c>
      <c r="F11" s="15" t="s">
        <v>10</v>
      </c>
      <c r="G11" s="15" t="s">
        <v>13</v>
      </c>
      <c r="H11" s="17">
        <v>9</v>
      </c>
      <c r="I11" s="10" t="str">
        <f t="shared" si="0"/>
        <v>Level 1</v>
      </c>
      <c r="J11" s="10" t="str">
        <f t="shared" si="1"/>
        <v>Yes</v>
      </c>
      <c r="K11" s="11" t="str">
        <f t="shared" si="2"/>
        <v>No</v>
      </c>
      <c r="L11" s="11" t="str">
        <f t="shared" si="3"/>
        <v>Data Present</v>
      </c>
    </row>
    <row r="12" spans="1:20" ht="28.2" customHeight="1" x14ac:dyDescent="0.3">
      <c r="A12" s="13">
        <v>20767</v>
      </c>
      <c r="B12" s="14">
        <v>16188</v>
      </c>
      <c r="C12" s="13" t="s">
        <v>4</v>
      </c>
      <c r="D12" s="13">
        <v>50000</v>
      </c>
      <c r="E12" s="13" t="s">
        <v>5</v>
      </c>
      <c r="F12" s="13" t="s">
        <v>12</v>
      </c>
      <c r="G12" s="13" t="s">
        <v>11</v>
      </c>
      <c r="H12" s="13">
        <v>11</v>
      </c>
      <c r="I12" s="8" t="str">
        <f>IF(AND(D12&gt;25001,D12&lt;50001),"Level 2",IF(AND(D12&gt;50001,D12&lt;75000),"Level 3",IF(D12&lt;25001,"Level 1")))</f>
        <v>Level 2</v>
      </c>
      <c r="J12" s="8" t="str">
        <f t="shared" si="1"/>
        <v>No</v>
      </c>
      <c r="K12" s="9" t="str">
        <f t="shared" si="2"/>
        <v>Yes</v>
      </c>
      <c r="L12" s="9" t="str">
        <f t="shared" si="3"/>
        <v>Data Present</v>
      </c>
    </row>
    <row r="13" spans="1:20" ht="27" customHeight="1" x14ac:dyDescent="0.3">
      <c r="A13" s="15">
        <v>20766</v>
      </c>
      <c r="B13" s="16">
        <v>20629</v>
      </c>
      <c r="C13" s="15" t="s">
        <v>6</v>
      </c>
      <c r="D13" s="15">
        <v>75000</v>
      </c>
      <c r="E13" s="15" t="s">
        <v>5</v>
      </c>
      <c r="F13" s="15" t="s">
        <v>19</v>
      </c>
      <c r="G13" s="15" t="s">
        <v>15</v>
      </c>
      <c r="H13" s="15">
        <v>5</v>
      </c>
      <c r="I13" s="10" t="str">
        <f>IF(AND(D13&gt;25001,D13&lt;50000),"Level 2",IF(AND(D13&gt;50001,D13&lt;75001),"Level 3",IF(D13&lt;25001,"Level 1",  "Senior Level")))</f>
        <v>Level 3</v>
      </c>
      <c r="J13" s="10" t="str">
        <f t="shared" si="1"/>
        <v>No</v>
      </c>
      <c r="K13" s="11" t="str">
        <f t="shared" si="2"/>
        <v>No</v>
      </c>
      <c r="L13" s="11" t="str">
        <f t="shared" si="3"/>
        <v>Data Present</v>
      </c>
    </row>
    <row r="15" spans="1:20" x14ac:dyDescent="0.3">
      <c r="A15" s="3" t="s">
        <v>25</v>
      </c>
    </row>
    <row r="16" spans="1:20" ht="15.6" x14ac:dyDescent="0.3">
      <c r="A16" s="4" t="s">
        <v>9</v>
      </c>
      <c r="B16" s="4" t="s">
        <v>22</v>
      </c>
      <c r="D16" s="12" t="s">
        <v>34</v>
      </c>
      <c r="E16" s="12"/>
      <c r="F16" s="12"/>
    </row>
    <row r="17" spans="1:6" ht="15.6" x14ac:dyDescent="0.3">
      <c r="A17" s="4" t="s">
        <v>7</v>
      </c>
      <c r="B17" s="4" t="s">
        <v>23</v>
      </c>
      <c r="D17" s="12" t="s">
        <v>35</v>
      </c>
      <c r="E17" s="12"/>
      <c r="F17" s="12"/>
    </row>
    <row r="18" spans="1:6" ht="15.6" x14ac:dyDescent="0.3">
      <c r="A18" s="4" t="s">
        <v>8</v>
      </c>
      <c r="B18" s="4" t="s">
        <v>24</v>
      </c>
      <c r="D18" s="12"/>
      <c r="E18" s="12"/>
      <c r="F18" s="12"/>
    </row>
    <row r="19" spans="1:6" ht="15.6" x14ac:dyDescent="0.3">
      <c r="A19" s="4" t="s">
        <v>27</v>
      </c>
      <c r="B19" s="4" t="s">
        <v>28</v>
      </c>
      <c r="D19" s="12" t="s">
        <v>36</v>
      </c>
      <c r="E19" s="12"/>
      <c r="F19" s="12"/>
    </row>
    <row r="20" spans="1:6" ht="15.6" x14ac:dyDescent="0.3">
      <c r="D20" s="12" t="s">
        <v>37</v>
      </c>
      <c r="E20" s="12"/>
      <c r="F20" s="12"/>
    </row>
    <row r="21" spans="1:6" ht="15.6" x14ac:dyDescent="0.3">
      <c r="A21" s="18" t="s">
        <v>39</v>
      </c>
      <c r="D21" s="12" t="s">
        <v>38</v>
      </c>
      <c r="E21" s="12"/>
      <c r="F21" s="1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280DA3-01E2-489C-93EB-B29D08E57D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4B51E3-EC18-47E3-908C-73DC6EFB0D1C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3.xml><?xml version="1.0" encoding="utf-8"?>
<ds:datastoreItem xmlns:ds="http://schemas.openxmlformats.org/officeDocument/2006/customXml" ds:itemID="{71423485-ECE2-4872-918B-A2719279DE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Aarushi</dc:creator>
  <cp:lastModifiedBy>Bryan Evangelista</cp:lastModifiedBy>
  <dcterms:created xsi:type="dcterms:W3CDTF">2020-08-18T18:40:07Z</dcterms:created>
  <dcterms:modified xsi:type="dcterms:W3CDTF">2023-09-06T13:28:46Z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