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Programming\crossref visualization\"/>
    </mc:Choice>
  </mc:AlternateContent>
  <bookViews>
    <workbookView xWindow="0" yWindow="0" windowWidth="23040" windowHeight="9048" xr2:uid="{1DFE8A4B-A816-48FA-96D4-E9F192017D0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7" i="1"/>
  <c r="H10" i="1"/>
  <c r="H9" i="1"/>
  <c r="H7" i="1"/>
  <c r="G10" i="1"/>
  <c r="G9" i="1"/>
  <c r="G7" i="1"/>
  <c r="F9" i="1"/>
  <c r="F10" i="1"/>
  <c r="F7" i="1"/>
  <c r="E10" i="1"/>
  <c r="E9" i="1"/>
  <c r="E7" i="1"/>
  <c r="D10" i="1"/>
  <c r="D9" i="1"/>
  <c r="D7" i="1"/>
  <c r="C10" i="1"/>
  <c r="C9" i="1"/>
  <c r="C7" i="1"/>
  <c r="B10" i="1"/>
  <c r="B9" i="1"/>
  <c r="B7" i="1"/>
</calcChain>
</file>

<file path=xl/sharedStrings.xml><?xml version="1.0" encoding="utf-8"?>
<sst xmlns="http://schemas.openxmlformats.org/spreadsheetml/2006/main" count="36" uniqueCount="21">
  <si>
    <t>Query</t>
  </si>
  <si>
    <t>Total Number of Results</t>
  </si>
  <si>
    <t>Time per Result</t>
  </si>
  <si>
    <t>Results per page</t>
  </si>
  <si>
    <t>Lag time per page</t>
  </si>
  <si>
    <t>Number of Pages called</t>
  </si>
  <si>
    <t>Actual time per page</t>
  </si>
  <si>
    <t>Database</t>
  </si>
  <si>
    <t>Arxiv</t>
  </si>
  <si>
    <t>Algebra</t>
  </si>
  <si>
    <t>Notes</t>
  </si>
  <si>
    <t>No error</t>
  </si>
  <si>
    <t>Light</t>
  </si>
  <si>
    <t>Total time spent on query(minutes)</t>
  </si>
  <si>
    <t>no error</t>
  </si>
  <si>
    <t>Metal Organic Framework</t>
  </si>
  <si>
    <t>Particle</t>
  </si>
  <si>
    <t>Crossref</t>
  </si>
  <si>
    <t>No Error</t>
  </si>
  <si>
    <t>Given that the only major difference in implementation between crossref and arxiv is number of results per page, it may be that the bottleneck is http requests and not code.</t>
  </si>
  <si>
    <t>Probably high estimate due to reduced bandwidth at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</si>
</sst>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C43C-77B7-4116-9851-C6128EA612CE}">
  <dimension ref="A1:I23"/>
  <sheetViews>
    <sheetView tabSelected="1" workbookViewId="0">
      <selection activeCell="B18" sqref="B18:F23"/>
    </sheetView>
  </sheetViews>
  <sheetFormatPr defaultRowHeight="14.4" x14ac:dyDescent="0.3"/>
  <cols>
    <col min="1" max="1" width="29.88671875" bestFit="1" customWidth="1"/>
    <col min="8" max="8" width="51.5546875" bestFit="1" customWidth="1"/>
  </cols>
  <sheetData>
    <row r="1" spans="1:9" x14ac:dyDescent="0.3">
      <c r="H1" t="s">
        <v>20</v>
      </c>
    </row>
    <row r="2" spans="1:9" x14ac:dyDescent="0.3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t="s">
        <v>0</v>
      </c>
      <c r="B3" t="s">
        <v>9</v>
      </c>
      <c r="C3" t="s">
        <v>12</v>
      </c>
      <c r="D3" t="s">
        <v>15</v>
      </c>
      <c r="E3" t="s">
        <v>16</v>
      </c>
      <c r="F3" t="s">
        <v>9</v>
      </c>
      <c r="G3" t="s">
        <v>12</v>
      </c>
      <c r="H3" t="s">
        <v>15</v>
      </c>
      <c r="I3" t="s">
        <v>16</v>
      </c>
    </row>
    <row r="4" spans="1:9" x14ac:dyDescent="0.3">
      <c r="A4" t="s">
        <v>1</v>
      </c>
      <c r="B4">
        <v>115722</v>
      </c>
      <c r="C4">
        <v>76388</v>
      </c>
      <c r="D4">
        <v>44264</v>
      </c>
      <c r="E4">
        <v>105698</v>
      </c>
      <c r="F4">
        <v>32761</v>
      </c>
      <c r="G4">
        <v>348011</v>
      </c>
      <c r="H4">
        <v>857367</v>
      </c>
      <c r="I4">
        <v>176875</v>
      </c>
    </row>
    <row r="5" spans="1:9" x14ac:dyDescent="0.3">
      <c r="A5" t="s">
        <v>2</v>
      </c>
      <c r="B5">
        <v>1.8499201873960199E-2</v>
      </c>
      <c r="C5">
        <v>2.1389739445053301E-2</v>
      </c>
      <c r="D5">
        <v>2.0959122469107399E-2</v>
      </c>
      <c r="E5">
        <v>1.8086292876198298E-2</v>
      </c>
      <c r="F5">
        <v>6.9582660489087402E-3</v>
      </c>
      <c r="G5">
        <v>7.4291935167582904E-3</v>
      </c>
      <c r="H5">
        <v>1.15673700983203E-2</v>
      </c>
      <c r="I5">
        <v>9.5536184940942896E-3</v>
      </c>
    </row>
    <row r="6" spans="1:9" x14ac:dyDescent="0.3">
      <c r="A6" t="s">
        <v>3</v>
      </c>
      <c r="B6">
        <v>100</v>
      </c>
      <c r="C6">
        <v>100</v>
      </c>
      <c r="D6">
        <v>100</v>
      </c>
      <c r="E6">
        <v>100</v>
      </c>
      <c r="F6">
        <v>1000</v>
      </c>
      <c r="G6">
        <v>1000</v>
      </c>
      <c r="H6">
        <v>1000</v>
      </c>
      <c r="I6">
        <v>1000</v>
      </c>
    </row>
    <row r="7" spans="1:9" x14ac:dyDescent="0.3">
      <c r="A7" t="s">
        <v>5</v>
      </c>
      <c r="B7">
        <f>ROUNDUP(B4/B6,0)</f>
        <v>1158</v>
      </c>
      <c r="C7">
        <f>ROUNDUP(C4/C6,0)</f>
        <v>764</v>
      </c>
      <c r="D7">
        <f>ROUNDUP(D4/D6,0)</f>
        <v>443</v>
      </c>
      <c r="E7">
        <f>ROUNDUP(E4/E6,0)</f>
        <v>1057</v>
      </c>
      <c r="F7">
        <f>ROUNDUP(F4/F6,0)</f>
        <v>33</v>
      </c>
      <c r="G7">
        <f>ROUNDUP(G4/G6,0)</f>
        <v>349</v>
      </c>
      <c r="H7">
        <f>ROUNDUP(H4/H6,0)</f>
        <v>858</v>
      </c>
      <c r="I7">
        <f>ROUNDUP(I4/I6,0)</f>
        <v>177</v>
      </c>
    </row>
    <row r="8" spans="1:9" x14ac:dyDescent="0.3">
      <c r="A8" t="s">
        <v>4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</row>
    <row r="9" spans="1:9" x14ac:dyDescent="0.3">
      <c r="A9" t="s">
        <v>6</v>
      </c>
      <c r="B9">
        <f>(B6*B5)-B8</f>
        <v>1.0999201873960198</v>
      </c>
      <c r="C9">
        <f>(C6*C5)-C8</f>
        <v>1.38897394450533</v>
      </c>
      <c r="D9">
        <f>(D6*D5)-D8</f>
        <v>1.3459122469107401</v>
      </c>
      <c r="E9">
        <f>(E6*E5)-E8</f>
        <v>1.0586292876198298</v>
      </c>
      <c r="F9">
        <f>(F6*F5)-F8</f>
        <v>6.2082660489087402</v>
      </c>
      <c r="G9">
        <f>(G6*G5)-G8</f>
        <v>6.6791935167582901</v>
      </c>
      <c r="H9">
        <f>(H6*H5)-H8</f>
        <v>10.8173700983203</v>
      </c>
      <c r="I9">
        <f>(I6*I5)-I8</f>
        <v>8.8036184940942892</v>
      </c>
    </row>
    <row r="10" spans="1:9" x14ac:dyDescent="0.3">
      <c r="A10" t="s">
        <v>13</v>
      </c>
      <c r="B10">
        <f>(B5*B4)/60</f>
        <v>35.679410654307034</v>
      </c>
      <c r="C10">
        <f>(C5*C4)/60</f>
        <v>27.231990278812194</v>
      </c>
      <c r="D10">
        <f>(D5*D4)/60</f>
        <v>15.462243282876164</v>
      </c>
      <c r="E10">
        <f>(E5*E4)/60</f>
        <v>31.86141640714013</v>
      </c>
      <c r="F10">
        <f>(F5*F4)/60</f>
        <v>3.7993292338049875</v>
      </c>
      <c r="G10">
        <f>(G5*G4)/60</f>
        <v>43.090684416009488</v>
      </c>
      <c r="H10">
        <f>(H5*H4)/60</f>
        <v>165.29135665144301</v>
      </c>
      <c r="I10">
        <f>(I5*I4)/60</f>
        <v>28.163271185715459</v>
      </c>
    </row>
    <row r="11" spans="1:9" x14ac:dyDescent="0.3">
      <c r="A11" t="s">
        <v>10</v>
      </c>
      <c r="B11" t="s">
        <v>11</v>
      </c>
      <c r="C11" t="s">
        <v>14</v>
      </c>
      <c r="D11" t="s">
        <v>11</v>
      </c>
      <c r="E11" t="s">
        <v>11</v>
      </c>
      <c r="F11" t="s">
        <v>18</v>
      </c>
      <c r="G11" t="s">
        <v>18</v>
      </c>
      <c r="H11" t="s">
        <v>18</v>
      </c>
      <c r="I11" t="s">
        <v>18</v>
      </c>
    </row>
    <row r="18" spans="2:6" x14ac:dyDescent="0.3">
      <c r="B18" s="1" t="s">
        <v>19</v>
      </c>
      <c r="C18" s="1"/>
      <c r="D18" s="1"/>
      <c r="E18" s="1"/>
      <c r="F18" s="1"/>
    </row>
    <row r="19" spans="2:6" x14ac:dyDescent="0.3">
      <c r="B19" s="1"/>
      <c r="C19" s="1"/>
      <c r="D19" s="1"/>
      <c r="E19" s="1"/>
      <c r="F19" s="1"/>
    </row>
    <row r="20" spans="2:6" x14ac:dyDescent="0.3">
      <c r="B20" s="1"/>
      <c r="C20" s="1"/>
      <c r="D20" s="1"/>
      <c r="E20" s="1"/>
      <c r="F20" s="1"/>
    </row>
    <row r="21" spans="2:6" x14ac:dyDescent="0.3">
      <c r="B21" s="1"/>
      <c r="C21" s="1"/>
      <c r="D21" s="1"/>
      <c r="E21" s="1"/>
      <c r="F21" s="1"/>
    </row>
    <row r="22" spans="2:6" x14ac:dyDescent="0.3">
      <c r="B22" s="1"/>
      <c r="C22" s="1"/>
      <c r="D22" s="1"/>
      <c r="E22" s="1"/>
      <c r="F22" s="1"/>
    </row>
    <row r="23" spans="2:6" x14ac:dyDescent="0.3">
      <c r="B23" s="1"/>
      <c r="C23" s="1"/>
      <c r="D23" s="1"/>
      <c r="E23" s="1"/>
      <c r="F23" s="1"/>
    </row>
  </sheetData>
  <mergeCells count="1">
    <mergeCell ref="B18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Yang</dc:creator>
  <cp:lastModifiedBy>Charles Yang</cp:lastModifiedBy>
  <dcterms:created xsi:type="dcterms:W3CDTF">2017-12-21T18:45:53Z</dcterms:created>
  <dcterms:modified xsi:type="dcterms:W3CDTF">2017-12-22T02:57:21Z</dcterms:modified>
</cp:coreProperties>
</file>